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1AA13B02-B966-4C21-BFDF-A996A3A8DD06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59" i="45" l="1"/>
  <c r="K1459" i="45"/>
  <c r="BM1459" i="45"/>
  <c r="R1458" i="45"/>
  <c r="K1458" i="45"/>
  <c r="BM1458" i="45"/>
  <c r="R1457" i="45" l="1"/>
  <c r="K1457" i="45"/>
  <c r="BM1457" i="45"/>
  <c r="R1456" i="45" l="1"/>
  <c r="K1456" i="45"/>
  <c r="BM1456" i="45"/>
  <c r="R1455" i="45" l="1"/>
  <c r="K1455" i="45"/>
  <c r="BM1455" i="45"/>
  <c r="R1454" i="45" l="1"/>
  <c r="K1454" i="45"/>
  <c r="BM1454" i="45"/>
  <c r="BM1453" i="45" l="1"/>
  <c r="R1453" i="45"/>
  <c r="AA1453" i="45"/>
  <c r="K1453" i="45"/>
  <c r="BM1452" i="45" l="1"/>
  <c r="AA1452" i="45"/>
  <c r="R1452" i="45"/>
  <c r="K1452" i="45"/>
  <c r="AA1451" i="45" l="1"/>
  <c r="R1451" i="45"/>
  <c r="K1451" i="45"/>
  <c r="BM1451" i="45"/>
  <c r="R1450" i="45" l="1"/>
  <c r="K1450" i="45"/>
  <c r="BM1450" i="45"/>
  <c r="R1449" i="45" l="1"/>
  <c r="K1449" i="45"/>
  <c r="BM1449" i="45"/>
  <c r="AA1448" i="45" l="1"/>
  <c r="R1448" i="45"/>
  <c r="K1448" i="45"/>
  <c r="BM1448" i="45"/>
  <c r="R1447" i="45" l="1"/>
  <c r="K1447" i="45"/>
  <c r="BM1447" i="45"/>
  <c r="R1446" i="45"/>
  <c r="K1446" i="45"/>
  <c r="BM1446" i="45"/>
  <c r="R1445" i="45" l="1"/>
  <c r="K1445" i="45"/>
  <c r="BM1445" i="45"/>
  <c r="R1444" i="45" l="1"/>
  <c r="K1444" i="45"/>
  <c r="BM1444" i="45"/>
  <c r="R1443" i="45" l="1"/>
  <c r="K1443" i="45"/>
  <c r="BM1443" i="45"/>
  <c r="R1442" i="45" l="1"/>
  <c r="K1442" i="45"/>
  <c r="BM1442" i="45"/>
  <c r="R1441" i="45" l="1"/>
  <c r="K1441" i="45"/>
  <c r="BM1441" i="45"/>
  <c r="AA1440" i="45" l="1"/>
  <c r="R1440" i="45"/>
  <c r="K1440" i="45"/>
  <c r="BM1440" i="45"/>
  <c r="AA1437" i="45" l="1"/>
  <c r="AA1439" i="45" l="1"/>
  <c r="AA1419" i="45"/>
  <c r="K1439" i="45"/>
  <c r="BM1439" i="45"/>
  <c r="R1438" i="45" l="1"/>
  <c r="R1407" i="45"/>
  <c r="R1406" i="45"/>
  <c r="K1438" i="45"/>
  <c r="BM1438" i="45"/>
  <c r="R1437" i="45" l="1"/>
  <c r="K1437" i="45"/>
  <c r="BM1437" i="45"/>
  <c r="AA1433" i="45" l="1"/>
  <c r="AA1434" i="45"/>
  <c r="AA1435" i="45"/>
  <c r="AA1436" i="45"/>
  <c r="R1436" i="45"/>
  <c r="K1436" i="45"/>
  <c r="BM1436" i="45"/>
  <c r="R1435" i="45" l="1"/>
  <c r="K1435" i="45"/>
  <c r="BM1435" i="45"/>
  <c r="K1434" i="45" l="1"/>
  <c r="BM1434" i="45"/>
  <c r="R1433" i="45" l="1"/>
  <c r="K1433" i="45"/>
  <c r="BM1433" i="45"/>
  <c r="AA1432" i="45"/>
  <c r="K1432" i="45"/>
  <c r="BM1432" i="45"/>
  <c r="AA1431" i="45" l="1"/>
  <c r="K1431" i="45"/>
  <c r="BM1431" i="45"/>
  <c r="AA1430" i="45"/>
  <c r="K1430" i="45"/>
  <c r="BM1430" i="45"/>
  <c r="AA1429" i="45"/>
  <c r="K1429" i="45"/>
  <c r="BM1429" i="45"/>
  <c r="AA1428" i="45" l="1"/>
  <c r="R1428" i="45"/>
  <c r="K1428" i="45"/>
  <c r="BM1428" i="45"/>
  <c r="K1427" i="45" l="1"/>
  <c r="BM1427" i="45"/>
  <c r="R1426" i="45" l="1"/>
  <c r="M1426" i="45"/>
  <c r="AA1426" i="45" s="1"/>
  <c r="K1426" i="45"/>
  <c r="BM1426" i="45"/>
  <c r="AA1422" i="45" l="1"/>
  <c r="AA1423" i="45"/>
  <c r="AA1424" i="45"/>
  <c r="AA1425" i="45"/>
  <c r="R1425" i="45"/>
  <c r="K1425" i="45"/>
  <c r="BM1425" i="45"/>
  <c r="R1424" i="45" l="1"/>
  <c r="K1424" i="45"/>
  <c r="BM1424" i="45"/>
  <c r="R1423" i="45" l="1"/>
  <c r="K1423" i="45"/>
  <c r="BM1423" i="45"/>
  <c r="R1422" i="45" l="1"/>
  <c r="K1422" i="45"/>
  <c r="BM1422" i="45"/>
  <c r="AA1421" i="45" l="1"/>
  <c r="R1421" i="45"/>
  <c r="K1421" i="45"/>
  <c r="BM1421" i="45"/>
  <c r="R1420" i="45" l="1"/>
  <c r="BM1420" i="45"/>
  <c r="AA1420" i="45"/>
  <c r="R1418" i="45"/>
  <c r="R1419" i="45"/>
  <c r="K1420" i="45"/>
  <c r="K1419" i="45" l="1"/>
  <c r="BM1419" i="45"/>
  <c r="K1418" i="45"/>
  <c r="BM1418" i="45"/>
  <c r="BM1417" i="45" l="1"/>
  <c r="R1417" i="45"/>
  <c r="K1417" i="45"/>
  <c r="R1416" i="45" l="1"/>
  <c r="K1416" i="45"/>
  <c r="BM1416" i="45"/>
  <c r="AA1415" i="45" l="1"/>
  <c r="AA1364" i="45"/>
  <c r="AA1343" i="45"/>
  <c r="R1415" i="45"/>
  <c r="K1415" i="45"/>
  <c r="BM1415" i="45"/>
  <c r="R1414" i="45" l="1"/>
  <c r="K1414" i="45"/>
  <c r="BM1414" i="45"/>
  <c r="AA1412" i="45" l="1"/>
  <c r="AA1413" i="45"/>
  <c r="K1413" i="45"/>
  <c r="BM1413" i="45"/>
  <c r="R1412" i="45"/>
  <c r="R1413" i="45"/>
  <c r="K1412" i="45"/>
  <c r="BM1412" i="45"/>
  <c r="AA1411" i="45" l="1"/>
  <c r="R1411" i="45"/>
  <c r="K1411" i="45"/>
  <c r="BM1411" i="45"/>
  <c r="K1410" i="45" l="1"/>
  <c r="BM1410" i="45"/>
  <c r="K1409" i="45" l="1"/>
  <c r="BM1409" i="45"/>
  <c r="R1408" i="45" l="1"/>
  <c r="K1408" i="45"/>
  <c r="BM1408" i="45"/>
  <c r="K1407" i="45"/>
  <c r="BM1407" i="45"/>
  <c r="K1406" i="45"/>
  <c r="BM1406" i="45"/>
  <c r="K1405" i="45" l="1"/>
  <c r="BM1405" i="45"/>
  <c r="BO779" i="45" l="1"/>
  <c r="BM779" i="45"/>
  <c r="AZ779" i="45"/>
  <c r="AA779" i="45"/>
  <c r="R779" i="45"/>
  <c r="K779" i="45"/>
  <c r="BO778" i="45"/>
  <c r="BM778" i="45"/>
  <c r="AZ778" i="45"/>
  <c r="AA778" i="45"/>
  <c r="R778" i="45"/>
  <c r="K778" i="45"/>
  <c r="R1403" i="45" l="1"/>
  <c r="R1404" i="45"/>
  <c r="K1404" i="45" l="1"/>
  <c r="BM1404" i="45"/>
  <c r="K1403" i="45"/>
  <c r="BM1403" i="45"/>
  <c r="AA1401" i="45"/>
  <c r="AA1402" i="45"/>
  <c r="R1402" i="45"/>
  <c r="K1402" i="45"/>
  <c r="R1399" i="45" l="1"/>
  <c r="R1400" i="45"/>
  <c r="R1401" i="45"/>
  <c r="K1401" i="45"/>
  <c r="BM1401" i="45"/>
  <c r="AA1400" i="45" l="1"/>
  <c r="K1400" i="45"/>
  <c r="BM1400" i="45"/>
  <c r="K1399" i="45" l="1"/>
  <c r="R1398" i="45" l="1"/>
  <c r="K1398" i="45"/>
  <c r="BM1398" i="45"/>
  <c r="AA1397" i="45" l="1"/>
  <c r="R1397" i="45"/>
  <c r="K1397" i="45"/>
  <c r="BM1397" i="45"/>
  <c r="R1396" i="45" l="1"/>
  <c r="K1396" i="45"/>
  <c r="BM1396" i="45"/>
  <c r="R1395" i="45" l="1"/>
  <c r="K1395" i="45"/>
  <c r="BM1395" i="45"/>
  <c r="R1393" i="45" l="1"/>
  <c r="R1394" i="45"/>
  <c r="K1394" i="45" l="1"/>
  <c r="BM1394" i="45"/>
  <c r="K1393" i="45"/>
  <c r="BM1393" i="45"/>
  <c r="R1392" i="45"/>
  <c r="K1392" i="45"/>
  <c r="BM1392" i="45"/>
  <c r="AA1391" i="45" l="1"/>
  <c r="R1391" i="45"/>
  <c r="K1391" i="45"/>
  <c r="BM1391" i="45"/>
  <c r="AA1390" i="45"/>
  <c r="R1390" i="45"/>
  <c r="K1390" i="45"/>
  <c r="BM1390" i="45"/>
  <c r="R1389" i="45" l="1"/>
  <c r="R1387" i="45"/>
  <c r="R1388" i="45"/>
  <c r="K1389" i="45"/>
  <c r="BM1389" i="45"/>
  <c r="K1388" i="45" l="1"/>
  <c r="BM1388" i="45"/>
  <c r="K1387" i="45" l="1"/>
  <c r="BM1387" i="45"/>
  <c r="R1386" i="45" l="1"/>
  <c r="K1386" i="45"/>
  <c r="BM1386" i="45"/>
  <c r="R1385" i="45"/>
  <c r="K1385" i="45"/>
  <c r="BM1385" i="45"/>
  <c r="R1383" i="45" l="1"/>
  <c r="R1384" i="45"/>
  <c r="K1384" i="45"/>
  <c r="BM1384" i="45"/>
  <c r="AA1383" i="45" l="1"/>
  <c r="K1383" i="45"/>
  <c r="BM1383" i="45"/>
  <c r="R1382" i="45" l="1"/>
  <c r="R1315" i="45"/>
  <c r="R1312" i="45"/>
  <c r="R1310" i="45"/>
  <c r="R1289" i="45"/>
  <c r="AA1289" i="45"/>
  <c r="AA1382" i="45"/>
  <c r="AA1315" i="45"/>
  <c r="K1382" i="45"/>
  <c r="BM1382" i="45"/>
  <c r="BM1374" i="45" l="1"/>
  <c r="BM1375" i="45"/>
  <c r="BM1376" i="45"/>
  <c r="BM1377" i="45"/>
  <c r="BM1378" i="45"/>
  <c r="BM1379" i="45"/>
  <c r="BM1380" i="45"/>
  <c r="BM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M1373" i="45"/>
  <c r="R1373" i="45"/>
  <c r="K1372" i="45"/>
  <c r="BM1372" i="45"/>
  <c r="AA1371" i="45" l="1"/>
  <c r="AA58" i="45"/>
  <c r="R1371" i="45"/>
  <c r="K1371" i="45"/>
  <c r="BM1371" i="45"/>
  <c r="AA1370" i="45" l="1"/>
  <c r="AA1348" i="45"/>
  <c r="R1370" i="45" l="1"/>
  <c r="K1370" i="45"/>
  <c r="BM1370" i="45"/>
  <c r="R1369" i="45" l="1"/>
  <c r="K1369" i="45"/>
  <c r="BM1369" i="45"/>
  <c r="R1368" i="45" l="1"/>
  <c r="K1368" i="45"/>
  <c r="BM1368" i="45"/>
  <c r="K1367" i="45" l="1"/>
  <c r="BM1367" i="45"/>
  <c r="BM1366" i="45"/>
  <c r="R1366" i="45"/>
  <c r="K1366" i="45"/>
  <c r="R1365" i="45" l="1"/>
  <c r="BM1361" i="45" l="1"/>
  <c r="BM1362" i="45"/>
  <c r="BM1363" i="45"/>
  <c r="BM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M1365" i="45" l="1"/>
  <c r="R1361" i="45"/>
  <c r="R1362" i="45"/>
  <c r="R1363" i="45"/>
  <c r="R1364" i="45"/>
  <c r="R1360" i="45" l="1"/>
  <c r="BM1360" i="45"/>
  <c r="R1359" i="45" l="1"/>
  <c r="AB1359" i="45" l="1"/>
  <c r="BM1359" i="45" l="1"/>
  <c r="R1358" i="45" l="1"/>
  <c r="BM1358" i="45"/>
  <c r="BM1357" i="45" l="1"/>
  <c r="R1357" i="45"/>
  <c r="R1356" i="45" l="1"/>
  <c r="BM1356" i="45"/>
  <c r="R1355" i="45" l="1"/>
  <c r="BM1355" i="45"/>
  <c r="R1354" i="45"/>
  <c r="BM1354" i="45"/>
  <c r="R1353" i="45"/>
  <c r="BM1353" i="45"/>
  <c r="BM1352" i="45"/>
  <c r="R1352" i="45"/>
  <c r="R1351" i="45"/>
  <c r="BM1351" i="45"/>
  <c r="BM1350" i="45"/>
  <c r="R1350" i="45"/>
  <c r="R1348" i="45" l="1"/>
  <c r="R1349" i="45" l="1"/>
  <c r="BM1349" i="45"/>
  <c r="BM1348" i="45" l="1"/>
  <c r="R1347" i="45" l="1"/>
  <c r="BM1347" i="45"/>
  <c r="BM1346" i="45" l="1"/>
  <c r="R1344" i="45"/>
  <c r="R1345" i="45"/>
  <c r="R1346" i="45"/>
  <c r="BM1345" i="45" l="1"/>
  <c r="R1343" i="45" l="1"/>
  <c r="BM1343" i="45"/>
  <c r="BM1342" i="45" l="1"/>
  <c r="R1342" i="45"/>
  <c r="R1339" i="45" l="1"/>
  <c r="R1340" i="45"/>
  <c r="R1341" i="45"/>
  <c r="AA1341" i="45" l="1"/>
  <c r="BM1341" i="45"/>
  <c r="BM1340" i="45"/>
  <c r="BM1339" i="45"/>
  <c r="R1338" i="45" l="1"/>
  <c r="BO1337" i="45" l="1"/>
  <c r="BM1337" i="45"/>
  <c r="AV1337" i="45"/>
  <c r="AA1337" i="45"/>
  <c r="R1337" i="45"/>
  <c r="R1336" i="45" l="1"/>
  <c r="BM1336" i="45"/>
  <c r="R1335" i="45" l="1"/>
  <c r="BM1335" i="45"/>
  <c r="R1334" i="45" l="1"/>
  <c r="V1334" i="45"/>
  <c r="U1334" i="45"/>
  <c r="N1334" i="45"/>
  <c r="M1334" i="45"/>
  <c r="BM1334" i="45"/>
  <c r="AA1334" i="45" l="1"/>
  <c r="K1334" i="45"/>
  <c r="R1333" i="45"/>
  <c r="R1332" i="45"/>
  <c r="R1331" i="45"/>
  <c r="R1330" i="45"/>
  <c r="BM1333" i="45"/>
  <c r="BM1332" i="45" l="1"/>
  <c r="BM1331" i="45"/>
  <c r="BM1330" i="45"/>
  <c r="BM1329" i="45"/>
  <c r="BM1328" i="45"/>
  <c r="BM1327" i="45"/>
  <c r="BM1326" i="45"/>
  <c r="BM1325" i="45"/>
  <c r="BM1324" i="45"/>
  <c r="BM1323" i="45"/>
  <c r="BM1322" i="45"/>
  <c r="BM1321" i="45"/>
  <c r="BM1320" i="45"/>
  <c r="BM1319" i="45"/>
  <c r="BM1318" i="45"/>
  <c r="BM1317" i="45"/>
  <c r="BM1316" i="45"/>
  <c r="BM1315" i="45"/>
  <c r="BM1314" i="45"/>
  <c r="BM1313" i="45"/>
  <c r="BM1312" i="45"/>
  <c r="BM1311" i="45"/>
  <c r="BM1310" i="45"/>
  <c r="BM1309" i="45"/>
  <c r="BM1308" i="45"/>
  <c r="BM1307" i="45"/>
  <c r="BM1306" i="45"/>
  <c r="BM1305" i="45"/>
  <c r="BM1304" i="45"/>
  <c r="BM1303" i="45"/>
  <c r="BM1302" i="45"/>
  <c r="BM1301" i="45"/>
  <c r="BM1300" i="45"/>
  <c r="BM1299" i="45"/>
  <c r="BM1298" i="45"/>
  <c r="BM1297" i="45"/>
  <c r="BM1296" i="45"/>
  <c r="BM1295" i="45"/>
  <c r="BM1294" i="45"/>
  <c r="BM1293" i="45"/>
  <c r="BM1292" i="45"/>
  <c r="BM1291" i="45"/>
  <c r="BM1290" i="45"/>
  <c r="BM1289" i="45"/>
  <c r="BM1288" i="45"/>
  <c r="BM1287" i="45"/>
  <c r="BM1286" i="45"/>
  <c r="BM1285" i="45"/>
  <c r="BM1284" i="45"/>
  <c r="BM1283" i="45"/>
  <c r="BM1282" i="45"/>
  <c r="BM1281" i="45"/>
  <c r="BM1280" i="45"/>
  <c r="BM1279" i="45"/>
  <c r="BM1278" i="45"/>
  <c r="BM1277" i="45"/>
  <c r="BM1276" i="45"/>
  <c r="BM1275" i="45"/>
  <c r="BM1274" i="45"/>
  <c r="BM1273" i="45"/>
  <c r="BM1272" i="45"/>
  <c r="BM1271" i="45"/>
  <c r="BM1270" i="45"/>
  <c r="BM1269" i="45"/>
  <c r="BM1268" i="45"/>
  <c r="BM1267" i="45"/>
  <c r="BM1234" i="45"/>
  <c r="BM1233" i="45"/>
  <c r="BM1232" i="45"/>
  <c r="BM1231" i="45"/>
  <c r="BM1230" i="45"/>
  <c r="BM1229" i="45"/>
  <c r="BM1228" i="45"/>
  <c r="BM1227" i="45"/>
  <c r="BM1226" i="45"/>
  <c r="BM1225" i="45"/>
  <c r="BM1224" i="45"/>
  <c r="BM1223" i="45"/>
  <c r="BM1222" i="45"/>
  <c r="BM1221" i="45"/>
  <c r="BM1220" i="45"/>
  <c r="BM1219" i="45"/>
  <c r="BM1218" i="45"/>
  <c r="BM1217" i="45"/>
  <c r="BM1216" i="45"/>
  <c r="BM1215" i="45"/>
  <c r="BM1214" i="45"/>
  <c r="BM1213" i="45"/>
  <c r="BM1212" i="45"/>
  <c r="BM1211" i="45"/>
  <c r="BM1210" i="45"/>
  <c r="BM1209" i="45"/>
  <c r="BM1208" i="45"/>
  <c r="BM1207" i="45"/>
  <c r="BM1206" i="45"/>
  <c r="BM1205" i="45"/>
  <c r="BM1204" i="45"/>
  <c r="BM1203" i="45"/>
  <c r="BM1202" i="45"/>
  <c r="BM1201" i="45"/>
  <c r="BM1200" i="45"/>
  <c r="BM1199" i="45"/>
  <c r="BM1198" i="45"/>
  <c r="BM1197" i="45"/>
  <c r="BM1196" i="45"/>
  <c r="BM1195" i="45"/>
  <c r="BM1194" i="45"/>
  <c r="BM1193" i="45"/>
  <c r="BM1192" i="45"/>
  <c r="BM1191" i="45"/>
  <c r="BM1190" i="45"/>
  <c r="BM1189" i="45"/>
  <c r="BM1188" i="45"/>
  <c r="BM1187" i="45"/>
  <c r="BM1186" i="45"/>
  <c r="BM1185" i="45"/>
  <c r="BM1184" i="45"/>
  <c r="BM1183" i="45"/>
  <c r="BM1182" i="45"/>
  <c r="BM1181" i="45"/>
  <c r="BM1180" i="45"/>
  <c r="BM1179" i="45"/>
  <c r="BM1178" i="45"/>
  <c r="BM1177" i="45"/>
  <c r="BM1176" i="45"/>
  <c r="BM1175" i="45"/>
  <c r="BM1174" i="45"/>
  <c r="BM1173" i="45"/>
  <c r="BM1172" i="45"/>
  <c r="BM1171" i="45"/>
  <c r="BM1170" i="45"/>
  <c r="BM1169" i="45"/>
  <c r="BM1168" i="45"/>
  <c r="BM1167" i="45"/>
  <c r="BM1166" i="45"/>
  <c r="BM1165" i="45"/>
  <c r="BM1164" i="45"/>
  <c r="BM1163" i="45"/>
  <c r="BM1162" i="45"/>
  <c r="BM1161" i="45"/>
  <c r="BM1160" i="45"/>
  <c r="BM1159" i="45"/>
  <c r="BM1158" i="45"/>
  <c r="BM1157" i="45"/>
  <c r="BM1156" i="45"/>
  <c r="BM1155" i="45"/>
  <c r="BM1154" i="45"/>
  <c r="BM1153" i="45"/>
  <c r="BM1152" i="45"/>
  <c r="BM1151" i="45"/>
  <c r="BM1150" i="45"/>
  <c r="BM1149" i="45"/>
  <c r="BM1148" i="45"/>
  <c r="BM1147" i="45"/>
  <c r="BM1146" i="45"/>
  <c r="BM1145" i="45"/>
  <c r="BM1144" i="45"/>
  <c r="BM1143" i="45"/>
  <c r="BM1142" i="45"/>
  <c r="BM1141" i="45"/>
  <c r="BM1140" i="45"/>
  <c r="BM1139" i="45"/>
  <c r="BM1138" i="45"/>
  <c r="BM1137" i="45"/>
  <c r="BM1136" i="45"/>
  <c r="BM1135" i="45"/>
  <c r="BM1134" i="45"/>
  <c r="BM1133" i="45"/>
  <c r="BM1132" i="45"/>
  <c r="BM1131" i="45"/>
  <c r="BM1130" i="45"/>
  <c r="BM1129" i="45"/>
  <c r="BM1128" i="45"/>
  <c r="BM1127" i="45"/>
  <c r="BM1126" i="45"/>
  <c r="BM1125" i="45"/>
  <c r="BM1124" i="45"/>
  <c r="BM1123" i="45"/>
  <c r="BM1122" i="45"/>
  <c r="BM1121" i="45"/>
  <c r="BM1120" i="45"/>
  <c r="BM1119" i="45"/>
  <c r="BM1118" i="45"/>
  <c r="BM1117" i="45"/>
  <c r="BM1116" i="45"/>
  <c r="BM1115" i="45"/>
  <c r="BM1114" i="45"/>
  <c r="BM1113" i="45"/>
  <c r="BM1112" i="45"/>
  <c r="BM1111" i="45"/>
  <c r="BM1110" i="45"/>
  <c r="BM1109" i="45"/>
  <c r="BM1108" i="45"/>
  <c r="BM1107" i="45"/>
  <c r="BM1106" i="45"/>
  <c r="BM1105" i="45"/>
  <c r="BM1104" i="45"/>
  <c r="BM1103" i="45"/>
  <c r="BM1102" i="45"/>
  <c r="BM1101" i="45"/>
  <c r="BM1100" i="45"/>
  <c r="BM1099" i="45"/>
  <c r="BM1098" i="45"/>
  <c r="BM1097" i="45"/>
  <c r="BM1096" i="45"/>
  <c r="BM1095" i="45"/>
  <c r="BM1094" i="45"/>
  <c r="BM1093" i="45"/>
  <c r="BM1092" i="45"/>
  <c r="BM1091" i="45"/>
  <c r="BM1090" i="45"/>
  <c r="BM1089" i="45"/>
  <c r="BM1088" i="45"/>
  <c r="BM1087" i="45"/>
  <c r="BM1086" i="45"/>
  <c r="BM1085" i="45"/>
  <c r="BM1084" i="45"/>
  <c r="BM1083" i="45"/>
  <c r="BM1082" i="45"/>
  <c r="BM1081" i="45"/>
  <c r="BM1080" i="45"/>
  <c r="BM1079" i="45"/>
  <c r="BM1078" i="45"/>
  <c r="BM1077" i="45"/>
  <c r="BM1076" i="45"/>
  <c r="BM1075" i="45"/>
  <c r="BM1074" i="45"/>
  <c r="BM1073" i="45"/>
  <c r="BM1072" i="45"/>
  <c r="BM1071" i="45"/>
  <c r="BM1070" i="45"/>
  <c r="BM1069" i="45"/>
  <c r="BM1068" i="45"/>
  <c r="BM1067" i="45"/>
  <c r="BM1066" i="45"/>
  <c r="BM1065" i="45"/>
  <c r="BM1064" i="45"/>
  <c r="BM1063" i="45"/>
  <c r="BM1062" i="45"/>
  <c r="BM1061" i="45"/>
  <c r="BM1060" i="45"/>
  <c r="BM1059" i="45"/>
  <c r="BM1058" i="45"/>
  <c r="BM1057" i="45"/>
  <c r="BM1056" i="45"/>
  <c r="BM1055" i="45"/>
  <c r="BM1054" i="45"/>
  <c r="BM1053" i="45"/>
  <c r="BM1052" i="45"/>
  <c r="BM1051" i="45"/>
  <c r="BM1050" i="45"/>
  <c r="BM1049" i="45"/>
  <c r="BM1048" i="45"/>
  <c r="BM1047" i="45"/>
  <c r="BM1046" i="45"/>
  <c r="BM1045" i="45"/>
  <c r="BM1044" i="45"/>
  <c r="BM1043" i="45"/>
  <c r="BM1042" i="45"/>
  <c r="BM1041" i="45"/>
  <c r="BM1040" i="45"/>
  <c r="BM1039" i="45"/>
  <c r="BM1038" i="45"/>
  <c r="BM1037" i="45"/>
  <c r="BM1036" i="45"/>
  <c r="BM1035" i="45"/>
  <c r="BM1034" i="45"/>
  <c r="BM1033" i="45"/>
  <c r="BM1032" i="45"/>
  <c r="BM1031" i="45"/>
  <c r="BM1030" i="45"/>
  <c r="BM1029" i="45"/>
  <c r="BM1028" i="45"/>
  <c r="BM1027" i="45"/>
  <c r="BM1026" i="45"/>
  <c r="BM1025" i="45"/>
  <c r="BM1024" i="45"/>
  <c r="BM1023" i="45"/>
  <c r="BM1022" i="45"/>
  <c r="BM1021" i="45"/>
  <c r="BM1020" i="45"/>
  <c r="BM1019" i="45"/>
  <c r="BM1018" i="45"/>
  <c r="BM1017" i="45"/>
  <c r="BM1016" i="45"/>
  <c r="BM1015" i="45"/>
  <c r="BM1014" i="45"/>
  <c r="BM1013" i="45"/>
  <c r="BM1012" i="45"/>
  <c r="BM1011" i="45"/>
  <c r="BM1010" i="45"/>
  <c r="BM1009" i="45"/>
  <c r="BM1008" i="45"/>
  <c r="BM1007" i="45"/>
  <c r="BM1006" i="45"/>
  <c r="BM1005" i="45"/>
  <c r="BM1004" i="45"/>
  <c r="BM1003" i="45"/>
  <c r="BM1002" i="45"/>
  <c r="BM1001" i="45"/>
  <c r="BM1000" i="45"/>
  <c r="BM999" i="45"/>
  <c r="BM998" i="45"/>
  <c r="BM997" i="45"/>
  <c r="BM996" i="45"/>
  <c r="BM995" i="45"/>
  <c r="BM994" i="45"/>
  <c r="BM993" i="45"/>
  <c r="BM992" i="45"/>
  <c r="BM991" i="45"/>
  <c r="BM990" i="45"/>
  <c r="BM989" i="45"/>
  <c r="BM988" i="45"/>
  <c r="BM987" i="45"/>
  <c r="BM986" i="45"/>
  <c r="BM985" i="45"/>
  <c r="BM984" i="45"/>
  <c r="BM983" i="45"/>
  <c r="BM982" i="45"/>
  <c r="BM981" i="45"/>
  <c r="BM980" i="45"/>
  <c r="BM979" i="45"/>
  <c r="BM978" i="45"/>
  <c r="BM977" i="45"/>
  <c r="BM976" i="45"/>
  <c r="BM975" i="45"/>
  <c r="BM974" i="45"/>
  <c r="BM973" i="45"/>
  <c r="BM972" i="45"/>
  <c r="BM971" i="45"/>
  <c r="BM970" i="45"/>
  <c r="BM969" i="45"/>
  <c r="BM968" i="45"/>
  <c r="BM967" i="45"/>
  <c r="BM966" i="45"/>
  <c r="BM965" i="45"/>
  <c r="BM964" i="45"/>
  <c r="BM963" i="45"/>
  <c r="BM962" i="45"/>
  <c r="BM961" i="45"/>
  <c r="BM960" i="45"/>
  <c r="BM959" i="45"/>
  <c r="BM958" i="45"/>
  <c r="BM957" i="45"/>
  <c r="BM956" i="45"/>
  <c r="BM955" i="45"/>
  <c r="BM954" i="45"/>
  <c r="BM953" i="45"/>
  <c r="BM952" i="45"/>
  <c r="BM950" i="45"/>
  <c r="BM949" i="45"/>
  <c r="BM948" i="45"/>
  <c r="BM947" i="45"/>
  <c r="BM946" i="45"/>
  <c r="BM945" i="45"/>
  <c r="BM944" i="45"/>
  <c r="BM943" i="45"/>
  <c r="BM942" i="45"/>
  <c r="BM941" i="45"/>
  <c r="BM940" i="45"/>
  <c r="BM939" i="45"/>
  <c r="BM938" i="45"/>
  <c r="BM937" i="45"/>
  <c r="BM936" i="45"/>
  <c r="BM935" i="45"/>
  <c r="BM934" i="45"/>
  <c r="BM933" i="45"/>
  <c r="BM932" i="45"/>
  <c r="BM931" i="45"/>
  <c r="BM930" i="45"/>
  <c r="BM929" i="45"/>
  <c r="BM928" i="45"/>
  <c r="BM927" i="45"/>
  <c r="BM926" i="45"/>
  <c r="BM925" i="45"/>
  <c r="BM924" i="45"/>
  <c r="BM923" i="45"/>
  <c r="BM922" i="45"/>
  <c r="BM921" i="45"/>
  <c r="BM920" i="45"/>
  <c r="BM919" i="45"/>
  <c r="BM918" i="45"/>
  <c r="BM917" i="45"/>
  <c r="BM916" i="45"/>
  <c r="BM915" i="45"/>
  <c r="BM914" i="45"/>
  <c r="BM913" i="45"/>
  <c r="BM912" i="45"/>
  <c r="BM911" i="45"/>
  <c r="BM910" i="45"/>
  <c r="BM909" i="45"/>
  <c r="BM908" i="45"/>
  <c r="BM907" i="45"/>
  <c r="BM906" i="45"/>
  <c r="BM905" i="45"/>
  <c r="BM904" i="45"/>
  <c r="BM903" i="45"/>
  <c r="BM902" i="45"/>
  <c r="BM901" i="45"/>
  <c r="BM900" i="45"/>
  <c r="BM899" i="45"/>
  <c r="BM898" i="45"/>
  <c r="BM897" i="45"/>
  <c r="BM896" i="45"/>
  <c r="BM895" i="45"/>
  <c r="BM894" i="45"/>
  <c r="BM893" i="45"/>
  <c r="BM892" i="45"/>
  <c r="BM891" i="45"/>
  <c r="BM890" i="45"/>
  <c r="BM889" i="45"/>
  <c r="BM888" i="45"/>
  <c r="BM887" i="45"/>
  <c r="BM886" i="45"/>
  <c r="BM885" i="45"/>
  <c r="BM884" i="45"/>
  <c r="BM883" i="45"/>
  <c r="BM882" i="45"/>
  <c r="BM881" i="45"/>
  <c r="BM880" i="45"/>
  <c r="BM879" i="45"/>
  <c r="BM878" i="45"/>
  <c r="BM877" i="45"/>
  <c r="BM876" i="45"/>
  <c r="BM875" i="45"/>
  <c r="BM874" i="45"/>
  <c r="BM873" i="45"/>
  <c r="BM872" i="45"/>
  <c r="BM871" i="45"/>
  <c r="BM870" i="45"/>
  <c r="BM869" i="45"/>
  <c r="BM868" i="45"/>
  <c r="BM867" i="45"/>
  <c r="BM866" i="45"/>
  <c r="BM865" i="45"/>
  <c r="BM864" i="45"/>
  <c r="BM863" i="45"/>
  <c r="BM862" i="45"/>
  <c r="BM861" i="45"/>
  <c r="BM860" i="45"/>
  <c r="BM859" i="45"/>
  <c r="BM858" i="45"/>
  <c r="BM857" i="45"/>
  <c r="BM856" i="45"/>
  <c r="BM855" i="45"/>
  <c r="BM854" i="45"/>
  <c r="BM853" i="45"/>
  <c r="BM852" i="45"/>
  <c r="BM851" i="45"/>
  <c r="BM850" i="45"/>
  <c r="BM849" i="45"/>
  <c r="BM848" i="45"/>
  <c r="BM847" i="45"/>
  <c r="BM846" i="45"/>
  <c r="BM845" i="45"/>
  <c r="BM844" i="45"/>
  <c r="BM843" i="45"/>
  <c r="BM842" i="45"/>
  <c r="BM841" i="45"/>
  <c r="BM840" i="45"/>
  <c r="BM839" i="45"/>
  <c r="BM838" i="45"/>
  <c r="BM837" i="45"/>
  <c r="BM836" i="45"/>
  <c r="BM835" i="45"/>
  <c r="BM834" i="45"/>
  <c r="BM833" i="45"/>
  <c r="BM832" i="45"/>
  <c r="BM831" i="45"/>
  <c r="BM830" i="45"/>
  <c r="BM829" i="45"/>
  <c r="BM828" i="45"/>
  <c r="BM827" i="45"/>
  <c r="BM826" i="45"/>
  <c r="BM825" i="45"/>
  <c r="BM824" i="45"/>
  <c r="BM823" i="45"/>
  <c r="BM822" i="45"/>
  <c r="BM821" i="45"/>
  <c r="BM820" i="45"/>
  <c r="BM819" i="45"/>
  <c r="BM818" i="45"/>
  <c r="BM817" i="45"/>
  <c r="BM816" i="45"/>
  <c r="BM815" i="45"/>
  <c r="BM814" i="45"/>
  <c r="BM813" i="45"/>
  <c r="BM812" i="45"/>
  <c r="BM811" i="45"/>
  <c r="BM810" i="45"/>
  <c r="BM809" i="45"/>
  <c r="BM808" i="45"/>
  <c r="BM807" i="45"/>
  <c r="BM806" i="45"/>
  <c r="BM805" i="45"/>
  <c r="BM804" i="45"/>
  <c r="BM803" i="45"/>
  <c r="BM802" i="45"/>
  <c r="BM801" i="45"/>
  <c r="BM800" i="45"/>
  <c r="BM799" i="45"/>
  <c r="BM798" i="45"/>
  <c r="BM797" i="45"/>
  <c r="BM796" i="45"/>
  <c r="BM795" i="45"/>
  <c r="BM794" i="45"/>
  <c r="BM793" i="45"/>
  <c r="BM792" i="45"/>
  <c r="BM791" i="45"/>
  <c r="BM790" i="45"/>
  <c r="BM789" i="45"/>
  <c r="BM788" i="45"/>
  <c r="BM787" i="45"/>
  <c r="BM786" i="45"/>
  <c r="BM785" i="45"/>
  <c r="BM784" i="45"/>
  <c r="BM783" i="45"/>
  <c r="BM782" i="45"/>
  <c r="BM781" i="45"/>
  <c r="BM780" i="45"/>
  <c r="BM777" i="45"/>
  <c r="BM776" i="45"/>
  <c r="BM775" i="45"/>
  <c r="BM774" i="45"/>
  <c r="BM773" i="45"/>
  <c r="BM772" i="45"/>
  <c r="BM771" i="45"/>
  <c r="BM770" i="45"/>
  <c r="BM769" i="45"/>
  <c r="BM768" i="45"/>
  <c r="BM767" i="45"/>
  <c r="BM766" i="45"/>
  <c r="BM765" i="45"/>
  <c r="BM764" i="45"/>
  <c r="BM763" i="45"/>
  <c r="BM762" i="45"/>
  <c r="BM761" i="45"/>
  <c r="BM760" i="45"/>
  <c r="BM759" i="45"/>
  <c r="BM758" i="45"/>
  <c r="BM757" i="45"/>
  <c r="BM756" i="45"/>
  <c r="BM755" i="45"/>
  <c r="BM754" i="45"/>
  <c r="BM753" i="45"/>
  <c r="BM752" i="45"/>
  <c r="BM751" i="45"/>
  <c r="BM750" i="45"/>
  <c r="BM749" i="45"/>
  <c r="BM748" i="45"/>
  <c r="BM747" i="45"/>
  <c r="BM746" i="45"/>
  <c r="BM745" i="45"/>
  <c r="BM744" i="45"/>
  <c r="BM743" i="45"/>
  <c r="BM742" i="45"/>
  <c r="BM741" i="45"/>
  <c r="BM740" i="45"/>
  <c r="BM739" i="45"/>
  <c r="BM738" i="45"/>
  <c r="BM737" i="45"/>
  <c r="BM736" i="45"/>
  <c r="BM735" i="45"/>
  <c r="BM734" i="45"/>
  <c r="BM733" i="45"/>
  <c r="BM732" i="45"/>
  <c r="BM731" i="45"/>
  <c r="BM730" i="45"/>
  <c r="BM729" i="45"/>
  <c r="BM728" i="45"/>
  <c r="BM727" i="45"/>
  <c r="BM726" i="45"/>
  <c r="BM725" i="45"/>
  <c r="BM724" i="45"/>
  <c r="BM723" i="45"/>
  <c r="BM722" i="45"/>
  <c r="BM721" i="45"/>
  <c r="BM720" i="45"/>
  <c r="BM719" i="45"/>
  <c r="BM718" i="45"/>
  <c r="BM717" i="45"/>
  <c r="BM716" i="45"/>
  <c r="BM715" i="45"/>
  <c r="BM714" i="45"/>
  <c r="BM713" i="45"/>
  <c r="BM712" i="45"/>
  <c r="BM711" i="45"/>
  <c r="BM710" i="45"/>
  <c r="BM709" i="45"/>
  <c r="BM708" i="45"/>
  <c r="BM707" i="45"/>
  <c r="BM706" i="45"/>
  <c r="BM705" i="45"/>
  <c r="BM704" i="45"/>
  <c r="BM703" i="45"/>
  <c r="BM702" i="45"/>
  <c r="BM701" i="45"/>
  <c r="BM700" i="45"/>
  <c r="BM699" i="45"/>
  <c r="BM698" i="45"/>
  <c r="BM697" i="45"/>
  <c r="BM696" i="45"/>
  <c r="BM695" i="45"/>
  <c r="BM694" i="45"/>
  <c r="BM693" i="45"/>
  <c r="BM692" i="45"/>
  <c r="BM691" i="45"/>
  <c r="BM690" i="45"/>
  <c r="BM689" i="45"/>
  <c r="BM688" i="45"/>
  <c r="BM687" i="45"/>
  <c r="BM686" i="45"/>
  <c r="BM685" i="45"/>
  <c r="BM684" i="45"/>
  <c r="BM683" i="45"/>
  <c r="BM682" i="45"/>
  <c r="BM681" i="45"/>
  <c r="BM680" i="45"/>
  <c r="BM679" i="45"/>
  <c r="BM678" i="45"/>
  <c r="BM677" i="45"/>
  <c r="BM676" i="45"/>
  <c r="BM675" i="45"/>
  <c r="BM674" i="45"/>
  <c r="BM673" i="45"/>
  <c r="BM672" i="45"/>
  <c r="BM671" i="45"/>
  <c r="BM670" i="45"/>
  <c r="BM669" i="45"/>
  <c r="BM668" i="45"/>
  <c r="BM667" i="45"/>
  <c r="BM666" i="45"/>
  <c r="BM665" i="45"/>
  <c r="BM664" i="45"/>
  <c r="BM663" i="45"/>
  <c r="BM662" i="45"/>
  <c r="BM661" i="45"/>
  <c r="BM660" i="45"/>
  <c r="BM659" i="45"/>
  <c r="BM658" i="45"/>
  <c r="BM657" i="45"/>
  <c r="BM656" i="45"/>
  <c r="BM655" i="45"/>
  <c r="BM654" i="45"/>
  <c r="BM653" i="45"/>
  <c r="BM652" i="45"/>
  <c r="BM651" i="45"/>
  <c r="BM650" i="45"/>
  <c r="BM649" i="45"/>
  <c r="BM648" i="45"/>
  <c r="BM647" i="45"/>
  <c r="BM646" i="45"/>
  <c r="BM645" i="45"/>
  <c r="BM644" i="45"/>
  <c r="BM643" i="45"/>
  <c r="BM642" i="45"/>
  <c r="BM641" i="45"/>
  <c r="BM640" i="45"/>
  <c r="BM639" i="45"/>
  <c r="BM638" i="45"/>
  <c r="BM637" i="45"/>
  <c r="BM636" i="45"/>
  <c r="BM635" i="45"/>
  <c r="BM634" i="45"/>
  <c r="BM633" i="45"/>
  <c r="BM632" i="45"/>
  <c r="BM631" i="45"/>
  <c r="BM630" i="45"/>
  <c r="BM629" i="45"/>
  <c r="BM628" i="45"/>
  <c r="BM627" i="45"/>
  <c r="BM626" i="45"/>
  <c r="BM625" i="45"/>
  <c r="BM624" i="45"/>
  <c r="BM623" i="45"/>
  <c r="BM622" i="45"/>
  <c r="BM621" i="45"/>
  <c r="BM620" i="45"/>
  <c r="BM619" i="45"/>
  <c r="BM618" i="45"/>
  <c r="BM617" i="45"/>
  <c r="BM616" i="45"/>
  <c r="BM615" i="45"/>
  <c r="BM614" i="45"/>
  <c r="BM613" i="45"/>
  <c r="BM612" i="45"/>
  <c r="BM611" i="45"/>
  <c r="BM610" i="45"/>
  <c r="BM609" i="45"/>
  <c r="BM608" i="45"/>
  <c r="BM607" i="45"/>
  <c r="BM606" i="45"/>
  <c r="BM605" i="45"/>
  <c r="BM604" i="45"/>
  <c r="BM603" i="45"/>
  <c r="BM602" i="45"/>
  <c r="BM601" i="45"/>
  <c r="BM600" i="45"/>
  <c r="BM599" i="45"/>
  <c r="BM598" i="45"/>
  <c r="BM597" i="45"/>
  <c r="BM596" i="45"/>
  <c r="BM595" i="45"/>
  <c r="BM594" i="45"/>
  <c r="BM593" i="45"/>
  <c r="BM592" i="45"/>
  <c r="BM591" i="45"/>
  <c r="BM590" i="45"/>
  <c r="BM589" i="45"/>
  <c r="BM588" i="45"/>
  <c r="BM587" i="45"/>
  <c r="BM586" i="45"/>
  <c r="BM585" i="45"/>
  <c r="BM584" i="45"/>
  <c r="BM583" i="45"/>
  <c r="BM582" i="45"/>
  <c r="BM581" i="45"/>
  <c r="BM580" i="45"/>
  <c r="BM579" i="45"/>
  <c r="BM578" i="45"/>
  <c r="BM577" i="45"/>
  <c r="BM576" i="45"/>
  <c r="BM575" i="45"/>
  <c r="BM574" i="45"/>
  <c r="BM573" i="45"/>
  <c r="BM572" i="45"/>
  <c r="BM571" i="45"/>
  <c r="BM570" i="45"/>
  <c r="BM569" i="45"/>
  <c r="BM568" i="45"/>
  <c r="BM567" i="45"/>
  <c r="BM566" i="45"/>
  <c r="BM565" i="45"/>
  <c r="BM564" i="45"/>
  <c r="BM563" i="45"/>
  <c r="BM562" i="45"/>
  <c r="BM561" i="45"/>
  <c r="BM560" i="45"/>
  <c r="BM559" i="45"/>
  <c r="BM558" i="45"/>
  <c r="BM557" i="45"/>
  <c r="BM556" i="45"/>
  <c r="BM555" i="45"/>
  <c r="BM554" i="45"/>
  <c r="BM553" i="45"/>
  <c r="BM552" i="45"/>
  <c r="BM551" i="45"/>
  <c r="BM550" i="45"/>
  <c r="BM549" i="45"/>
  <c r="BM548" i="45"/>
  <c r="BM547" i="45"/>
  <c r="BM546" i="45"/>
  <c r="BM545" i="45"/>
  <c r="BM544" i="45"/>
  <c r="BM543" i="45"/>
  <c r="BM542" i="45"/>
  <c r="BM541" i="45"/>
  <c r="BM540" i="45"/>
  <c r="BM539" i="45"/>
  <c r="BM538" i="45"/>
  <c r="BM537" i="45"/>
  <c r="BM536" i="45"/>
  <c r="BM535" i="45"/>
  <c r="BM534" i="45"/>
  <c r="BM533" i="45"/>
  <c r="BM532" i="45"/>
  <c r="BM531" i="45"/>
  <c r="BM530" i="45"/>
  <c r="BM529" i="45"/>
  <c r="BM528" i="45"/>
  <c r="BM527" i="45"/>
  <c r="BM526" i="45"/>
  <c r="BM525" i="45"/>
  <c r="BM524" i="45"/>
  <c r="BM523" i="45"/>
  <c r="BM522" i="45"/>
  <c r="BM521" i="45"/>
  <c r="BM520" i="45"/>
  <c r="BM519" i="45"/>
  <c r="BM518" i="45"/>
  <c r="BM517" i="45"/>
  <c r="BM516" i="45"/>
  <c r="BM515" i="45"/>
  <c r="BM514" i="45"/>
  <c r="BM513" i="45"/>
  <c r="BM512" i="45"/>
  <c r="BM511" i="45"/>
  <c r="BM510" i="45"/>
  <c r="BM509" i="45"/>
  <c r="BM508" i="45"/>
  <c r="BM507" i="45"/>
  <c r="BM506" i="45"/>
  <c r="BM505" i="45"/>
  <c r="BM504" i="45"/>
  <c r="BM503" i="45"/>
  <c r="BM502" i="45"/>
  <c r="BM501" i="45"/>
  <c r="BM500" i="45"/>
  <c r="BM499" i="45"/>
  <c r="BM498" i="45"/>
  <c r="BM497" i="45"/>
  <c r="BM496" i="45"/>
  <c r="BM495" i="45"/>
  <c r="BM494" i="45"/>
  <c r="BM493" i="45"/>
  <c r="BM492" i="45"/>
  <c r="BM491" i="45"/>
  <c r="BM490" i="45"/>
  <c r="BM489" i="45"/>
  <c r="BM488" i="45"/>
  <c r="BM487" i="45"/>
  <c r="BM486" i="45"/>
  <c r="BM485" i="45"/>
  <c r="BM484" i="45"/>
  <c r="BM483" i="45"/>
  <c r="BM482" i="45"/>
  <c r="BM481" i="45"/>
  <c r="BM480" i="45"/>
  <c r="BM479" i="45"/>
  <c r="BM478" i="45"/>
  <c r="BM477" i="45"/>
  <c r="BM476" i="45"/>
  <c r="BM475" i="45"/>
  <c r="BM474" i="45"/>
  <c r="BM473" i="45"/>
  <c r="BM472" i="45"/>
  <c r="BM471" i="45"/>
  <c r="BM470" i="45"/>
  <c r="BM469" i="45"/>
  <c r="BM468" i="45"/>
  <c r="BM467" i="45"/>
  <c r="BM466" i="45"/>
  <c r="BM465" i="45"/>
  <c r="BM464" i="45"/>
  <c r="BM463" i="45"/>
  <c r="BM462" i="45"/>
  <c r="BM461" i="45"/>
  <c r="BM460" i="45"/>
  <c r="BM459" i="45"/>
  <c r="BM458" i="45"/>
  <c r="BM457" i="45"/>
  <c r="BM456" i="45"/>
  <c r="BM455" i="45"/>
  <c r="BM454" i="45"/>
  <c r="BM453" i="45"/>
  <c r="BM452" i="45"/>
  <c r="BM451" i="45"/>
  <c r="BM450" i="45"/>
  <c r="BM449" i="45"/>
  <c r="BM448" i="45"/>
  <c r="BM447" i="45"/>
  <c r="BM446" i="45"/>
  <c r="BM445" i="45"/>
  <c r="BM444" i="45"/>
  <c r="BM443" i="45"/>
  <c r="BM442" i="45"/>
  <c r="BM441" i="45"/>
  <c r="BM440" i="45"/>
  <c r="BM439" i="45"/>
  <c r="BM438" i="45"/>
  <c r="BM437" i="45"/>
  <c r="BM436" i="45"/>
  <c r="BM435" i="45"/>
  <c r="BM434" i="45"/>
  <c r="BM433" i="45"/>
  <c r="BM432" i="45"/>
  <c r="BM431" i="45"/>
  <c r="BM430" i="45"/>
  <c r="BM429" i="45"/>
  <c r="BM428" i="45"/>
  <c r="BM427" i="45"/>
  <c r="BM426" i="45"/>
  <c r="BM425" i="45"/>
  <c r="BM424" i="45"/>
  <c r="BM423" i="45"/>
  <c r="BM422" i="45"/>
  <c r="BM421" i="45"/>
  <c r="BM420" i="45"/>
  <c r="BM419" i="45"/>
  <c r="BM418" i="45"/>
  <c r="BM417" i="45"/>
  <c r="BM416" i="45"/>
  <c r="BM415" i="45"/>
  <c r="BM414" i="45"/>
  <c r="BM413" i="45"/>
  <c r="BM412" i="45"/>
  <c r="BM411" i="45"/>
  <c r="BM410" i="45"/>
  <c r="BM409" i="45"/>
  <c r="BM408" i="45"/>
  <c r="BM407" i="45"/>
  <c r="BM406" i="45"/>
  <c r="BM405" i="45"/>
  <c r="BM404" i="45"/>
  <c r="BM403" i="45"/>
  <c r="BM402" i="45"/>
  <c r="BM401" i="45"/>
  <c r="BM400" i="45"/>
  <c r="BM399" i="45"/>
  <c r="BM398" i="45"/>
  <c r="BM397" i="45"/>
  <c r="BM396" i="45"/>
  <c r="BM395" i="45"/>
  <c r="BM394" i="45"/>
  <c r="BM393" i="45"/>
  <c r="BM392" i="45"/>
  <c r="BM391" i="45"/>
  <c r="BM390" i="45"/>
  <c r="BM389" i="45"/>
  <c r="BM388" i="45"/>
  <c r="BM387" i="45"/>
  <c r="BM386" i="45"/>
  <c r="BM385" i="45"/>
  <c r="BM384" i="45"/>
  <c r="BM383" i="45"/>
  <c r="BM382" i="45"/>
  <c r="BM381" i="45"/>
  <c r="BM380" i="45"/>
  <c r="BM379" i="45"/>
  <c r="BM378" i="45"/>
  <c r="BM377" i="45"/>
  <c r="BM376" i="45"/>
  <c r="BM375" i="45"/>
  <c r="BM374" i="45"/>
  <c r="BM373" i="45"/>
  <c r="BM372" i="45"/>
  <c r="BM371" i="45"/>
  <c r="BM370" i="45"/>
  <c r="BM369" i="45"/>
  <c r="BM368" i="45"/>
  <c r="BM367" i="45"/>
  <c r="BM366" i="45"/>
  <c r="BM365" i="45"/>
  <c r="BM364" i="45"/>
  <c r="BM363" i="45"/>
  <c r="BM362" i="45"/>
  <c r="BM361" i="45"/>
  <c r="BM360" i="45"/>
  <c r="BM359" i="45"/>
  <c r="BM358" i="45"/>
  <c r="BM357" i="45"/>
  <c r="BM356" i="45"/>
  <c r="BM355" i="45"/>
  <c r="BM354" i="45"/>
  <c r="BM353" i="45"/>
  <c r="BM352" i="45"/>
  <c r="BM351" i="45"/>
  <c r="BM350" i="45"/>
  <c r="BM349" i="45"/>
  <c r="BM348" i="45"/>
  <c r="BM347" i="45"/>
  <c r="BM346" i="45"/>
  <c r="BM345" i="45"/>
  <c r="BM344" i="45"/>
  <c r="BM343" i="45"/>
  <c r="BM342" i="45"/>
  <c r="BM341" i="45"/>
  <c r="BM340" i="45"/>
  <c r="BM339" i="45"/>
  <c r="BM338" i="45"/>
  <c r="BM337" i="45"/>
  <c r="BM336" i="45"/>
  <c r="BM335" i="45"/>
  <c r="BM334" i="45"/>
  <c r="BM333" i="45"/>
  <c r="BM332" i="45"/>
  <c r="BM331" i="45"/>
  <c r="BM330" i="45"/>
  <c r="BM329" i="45"/>
  <c r="BM328" i="45"/>
  <c r="BM327" i="45"/>
  <c r="BM326" i="45"/>
  <c r="BM325" i="45"/>
  <c r="BM324" i="45"/>
  <c r="BM323" i="45"/>
  <c r="BM322" i="45"/>
  <c r="BM321" i="45"/>
  <c r="BM320" i="45"/>
  <c r="BM319" i="45"/>
  <c r="BM318" i="45"/>
  <c r="BM317" i="45"/>
  <c r="BM316" i="45"/>
  <c r="BM315" i="45"/>
  <c r="BM314" i="45"/>
  <c r="BM313" i="45"/>
  <c r="BM312" i="45"/>
  <c r="BM311" i="45"/>
  <c r="BM310" i="45"/>
  <c r="BM309" i="45"/>
  <c r="BM308" i="45"/>
  <c r="BM307" i="45"/>
  <c r="BM306" i="45"/>
  <c r="BM305" i="45"/>
  <c r="BM304" i="45"/>
  <c r="BM303" i="45"/>
  <c r="BM302" i="45"/>
  <c r="BM301" i="45"/>
  <c r="BM300" i="45"/>
  <c r="BM299" i="45"/>
  <c r="BM298" i="45"/>
  <c r="BM297" i="45"/>
  <c r="BM296" i="45"/>
  <c r="BM295" i="45"/>
  <c r="BM294" i="45"/>
  <c r="BM293" i="45"/>
  <c r="BM292" i="45"/>
  <c r="BM291" i="45"/>
  <c r="BM290" i="45"/>
  <c r="BM289" i="45"/>
  <c r="BM288" i="45"/>
  <c r="BM287" i="45"/>
  <c r="BM286" i="45"/>
  <c r="BM285" i="45"/>
  <c r="BM284" i="45"/>
  <c r="BM283" i="45"/>
  <c r="BM282" i="45"/>
  <c r="BM281" i="45"/>
  <c r="BM280" i="45"/>
  <c r="BM279" i="45"/>
  <c r="BM278" i="45"/>
  <c r="BM277" i="45"/>
  <c r="BM276" i="45"/>
  <c r="BM275" i="45"/>
  <c r="BM274" i="45"/>
  <c r="BM273" i="45"/>
  <c r="BM272" i="45"/>
  <c r="BM271" i="45"/>
  <c r="BM270" i="45"/>
  <c r="BM269" i="45"/>
  <c r="BM268" i="45"/>
  <c r="BM267" i="45"/>
  <c r="BM266" i="45"/>
  <c r="BM265" i="45"/>
  <c r="BM264" i="45"/>
  <c r="BM263" i="45"/>
  <c r="BM262" i="45"/>
  <c r="BM261" i="45"/>
  <c r="BM260" i="45"/>
  <c r="BM259" i="45"/>
  <c r="BM258" i="45"/>
  <c r="BM257" i="45"/>
  <c r="BM256" i="45"/>
  <c r="BM255" i="45"/>
  <c r="BM254" i="45"/>
  <c r="BM253" i="45"/>
  <c r="BM252" i="45"/>
  <c r="BM251" i="45"/>
  <c r="BM250" i="45"/>
  <c r="BM249" i="45"/>
  <c r="BM248" i="45"/>
  <c r="BM247" i="45"/>
  <c r="BM246" i="45"/>
  <c r="BM245" i="45"/>
  <c r="BM244" i="45"/>
  <c r="BM243" i="45"/>
  <c r="BM242" i="45"/>
  <c r="BM241" i="45"/>
  <c r="BM240" i="45"/>
  <c r="BM239" i="45"/>
  <c r="BM238" i="45"/>
  <c r="BM237" i="45"/>
  <c r="BM236" i="45"/>
  <c r="BM235" i="45"/>
  <c r="BM234" i="45"/>
  <c r="BM233" i="45"/>
  <c r="BM232" i="45"/>
  <c r="BM231" i="45"/>
  <c r="BM230" i="45"/>
  <c r="BM229" i="45"/>
  <c r="BM228" i="45"/>
  <c r="BM227" i="45"/>
  <c r="BM226" i="45"/>
  <c r="BM225" i="45"/>
  <c r="BM224" i="45"/>
  <c r="BM223" i="45"/>
  <c r="BM222" i="45"/>
  <c r="BM221" i="45"/>
  <c r="BM220" i="45"/>
  <c r="BM219" i="45"/>
  <c r="BM218" i="45"/>
  <c r="BM217" i="45"/>
  <c r="BM216" i="45"/>
  <c r="BM215" i="45"/>
  <c r="BM214" i="45"/>
  <c r="BM213" i="45"/>
  <c r="BM212" i="45"/>
  <c r="BM211" i="45"/>
  <c r="BM210" i="45"/>
  <c r="BM209" i="45"/>
  <c r="BM208" i="45"/>
  <c r="BM207" i="45"/>
  <c r="BM206" i="45"/>
  <c r="BM205" i="45"/>
  <c r="BM204" i="45"/>
  <c r="BM203" i="45"/>
  <c r="BM202" i="45"/>
  <c r="BM201" i="45"/>
  <c r="BM200" i="45"/>
  <c r="BM199" i="45"/>
  <c r="BM198" i="45"/>
  <c r="BM197" i="45"/>
  <c r="BM196" i="45"/>
  <c r="BM195" i="45"/>
  <c r="BM194" i="45"/>
  <c r="BM193" i="45"/>
  <c r="BM192" i="45"/>
  <c r="BM191" i="45"/>
  <c r="BM190" i="45"/>
  <c r="BM189" i="45"/>
  <c r="BM188" i="45"/>
  <c r="BM187" i="45"/>
  <c r="BM186" i="45"/>
  <c r="BM185" i="45"/>
  <c r="BM184" i="45"/>
  <c r="BM183" i="45"/>
  <c r="BM182" i="45"/>
  <c r="BM181" i="45"/>
  <c r="BM180" i="45"/>
  <c r="BM179" i="45"/>
  <c r="BM178" i="45"/>
  <c r="BM177" i="45"/>
  <c r="BM176" i="45"/>
  <c r="BM175" i="45"/>
  <c r="BM174" i="45"/>
  <c r="BM173" i="45"/>
  <c r="BM172" i="45"/>
  <c r="BM171" i="45"/>
  <c r="BM170" i="45"/>
  <c r="BM169" i="45"/>
  <c r="BM168" i="45"/>
  <c r="BM167" i="45"/>
  <c r="BM166" i="45"/>
  <c r="BM165" i="45"/>
  <c r="BM164" i="45"/>
  <c r="BM163" i="45"/>
  <c r="BM162" i="45"/>
  <c r="BM161" i="45"/>
  <c r="BM160" i="45"/>
  <c r="BM159" i="45"/>
  <c r="BM158" i="45"/>
  <c r="BM157" i="45"/>
  <c r="BM156" i="45"/>
  <c r="BM155" i="45"/>
  <c r="BM154" i="45"/>
  <c r="BM153" i="45"/>
  <c r="BM152" i="45"/>
  <c r="BM151" i="45"/>
  <c r="BM150" i="45"/>
  <c r="BM149" i="45"/>
  <c r="BM148" i="45"/>
  <c r="BM147" i="45"/>
  <c r="BM146" i="45"/>
  <c r="BM145" i="45"/>
  <c r="BM144" i="45"/>
  <c r="BM143" i="45"/>
  <c r="BM142" i="45"/>
  <c r="BM141" i="45"/>
  <c r="BM140" i="45"/>
  <c r="BM139" i="45"/>
  <c r="BM138" i="45"/>
  <c r="BM137" i="45"/>
  <c r="BM136" i="45"/>
  <c r="BM135" i="45"/>
  <c r="BM134" i="45"/>
  <c r="BM133" i="45"/>
  <c r="BM132" i="45"/>
  <c r="BM131" i="45"/>
  <c r="BM130" i="45"/>
  <c r="BM129" i="45"/>
  <c r="BM128" i="45"/>
  <c r="BM127" i="45"/>
  <c r="BM126" i="45"/>
  <c r="BM125" i="45"/>
  <c r="BM124" i="45"/>
  <c r="BM123" i="45"/>
  <c r="BM122" i="45"/>
  <c r="BM121" i="45"/>
  <c r="BM120" i="45"/>
  <c r="BM119" i="45"/>
  <c r="BM118" i="45"/>
  <c r="BM117" i="45"/>
  <c r="BM116" i="45"/>
  <c r="BM115" i="45"/>
  <c r="BM114" i="45"/>
  <c r="BM113" i="45"/>
  <c r="BM112" i="45"/>
  <c r="BM111" i="45"/>
  <c r="BM110" i="45"/>
  <c r="BM109" i="45"/>
  <c r="BM108" i="45"/>
  <c r="BM107" i="45"/>
  <c r="BM106" i="45"/>
  <c r="BM105" i="45"/>
  <c r="BM104" i="45"/>
  <c r="BM103" i="45"/>
  <c r="BM102" i="45"/>
  <c r="BM101" i="45"/>
  <c r="BM100" i="45"/>
  <c r="BM99" i="45"/>
  <c r="BM98" i="45"/>
  <c r="BM97" i="45"/>
  <c r="BM96" i="45"/>
  <c r="BM95" i="45"/>
  <c r="BM94" i="45"/>
  <c r="BM93" i="45"/>
  <c r="BM92" i="45"/>
  <c r="BM91" i="45"/>
  <c r="BM90" i="45"/>
  <c r="BM89" i="45"/>
  <c r="BM88" i="45"/>
  <c r="BM87" i="45"/>
  <c r="BM86" i="45"/>
  <c r="BM85" i="45"/>
  <c r="BM84" i="45"/>
  <c r="BM83" i="45"/>
  <c r="BM82" i="45"/>
  <c r="BM81" i="45"/>
  <c r="BM80" i="45"/>
  <c r="BM79" i="45"/>
  <c r="BM78" i="45"/>
  <c r="BM77" i="45"/>
  <c r="BM76" i="45"/>
  <c r="BM75" i="45"/>
  <c r="BM74" i="45"/>
  <c r="BM73" i="45"/>
  <c r="BM72" i="45"/>
  <c r="BM71" i="45"/>
  <c r="BM70" i="45"/>
  <c r="BM69" i="45"/>
  <c r="BM68" i="45"/>
  <c r="BM67" i="45"/>
  <c r="BM66" i="45"/>
  <c r="BM65" i="45"/>
  <c r="BM64" i="45"/>
  <c r="BM63" i="45"/>
  <c r="BM62" i="45"/>
  <c r="BM61" i="45"/>
  <c r="BM60" i="45"/>
  <c r="BM59" i="45"/>
  <c r="BM58" i="45"/>
  <c r="BM57" i="45"/>
  <c r="BM56" i="45"/>
  <c r="BM55" i="45"/>
  <c r="BM54" i="45"/>
  <c r="BM53" i="45"/>
  <c r="BM52" i="45"/>
  <c r="BM51" i="45"/>
  <c r="BM50" i="45"/>
  <c r="BM49" i="45"/>
  <c r="BM48" i="45"/>
  <c r="BM47" i="45"/>
  <c r="BM46" i="45"/>
  <c r="BM45" i="45"/>
  <c r="BM44" i="45"/>
  <c r="BM43" i="45"/>
  <c r="BM42" i="45"/>
  <c r="BM41" i="45"/>
  <c r="BM40" i="45"/>
  <c r="BM39" i="45"/>
  <c r="BM38" i="45"/>
  <c r="BM37" i="45"/>
  <c r="BM36" i="45"/>
  <c r="BM35" i="45"/>
  <c r="BM34" i="45"/>
  <c r="BM33" i="45"/>
  <c r="BM32" i="45"/>
  <c r="BM31" i="45"/>
  <c r="BM30" i="45"/>
  <c r="BM29" i="45"/>
  <c r="BM28" i="45"/>
  <c r="BM27" i="45"/>
  <c r="BM26" i="45"/>
  <c r="BM25" i="45"/>
  <c r="BM24" i="45"/>
  <c r="BM23" i="45"/>
  <c r="BM22" i="45"/>
  <c r="BM21" i="45"/>
  <c r="BM20" i="45"/>
  <c r="BM19" i="45"/>
  <c r="BM18" i="45"/>
  <c r="BM17" i="45"/>
  <c r="BM16" i="45"/>
  <c r="BM15" i="45"/>
  <c r="BM14" i="45"/>
  <c r="BM13" i="45"/>
  <c r="BM12" i="45"/>
  <c r="BM11" i="45"/>
  <c r="BM10" i="45"/>
  <c r="BM9" i="45"/>
  <c r="BM8" i="45"/>
  <c r="BM7" i="45"/>
  <c r="BM6" i="45"/>
  <c r="BM5" i="45"/>
  <c r="BM4" i="45"/>
  <c r="BM3" i="45"/>
  <c r="BM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3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O2" i="45"/>
  <c r="AZ2" i="45"/>
  <c r="A2" i="45" s="1"/>
  <c r="AV2" i="45"/>
  <c r="AA2" i="45"/>
  <c r="R2" i="45"/>
  <c r="K2" i="45"/>
  <c r="BO3" i="45"/>
  <c r="AZ3" i="45"/>
  <c r="A3" i="45" s="1"/>
  <c r="AV3" i="45"/>
  <c r="AA3" i="45"/>
  <c r="R3" i="45"/>
  <c r="BO4" i="45"/>
  <c r="AZ4" i="45"/>
  <c r="AV4" i="45"/>
  <c r="AA4" i="45"/>
  <c r="R4" i="45"/>
  <c r="A4" i="45"/>
  <c r="BO5" i="45"/>
  <c r="AZ5" i="45"/>
  <c r="A5" i="45" s="1"/>
  <c r="AV5" i="45"/>
  <c r="AA5" i="45"/>
  <c r="R5" i="45"/>
  <c r="BO6" i="45"/>
  <c r="AZ6" i="45"/>
  <c r="A6" i="45" s="1"/>
  <c r="AV6" i="45"/>
  <c r="AA6" i="45"/>
  <c r="R6" i="45"/>
  <c r="BO7" i="45"/>
  <c r="AZ7" i="45"/>
  <c r="A7" i="45" s="1"/>
  <c r="AV7" i="45"/>
  <c r="AA7" i="45"/>
  <c r="R7" i="45"/>
  <c r="BO8" i="45"/>
  <c r="AZ8" i="45"/>
  <c r="A8" i="45" s="1"/>
  <c r="AV8" i="45"/>
  <c r="AA8" i="45"/>
  <c r="R8" i="45"/>
  <c r="BO9" i="45"/>
  <c r="AZ9" i="45"/>
  <c r="A9" i="45" s="1"/>
  <c r="AV9" i="45"/>
  <c r="AA9" i="45"/>
  <c r="R9" i="45"/>
  <c r="BO10" i="45"/>
  <c r="AZ10" i="45"/>
  <c r="A10" i="45" s="1"/>
  <c r="AV10" i="45"/>
  <c r="AA10" i="45"/>
  <c r="R10" i="45"/>
  <c r="BO11" i="45"/>
  <c r="AZ11" i="45"/>
  <c r="A11" i="45" s="1"/>
  <c r="AV11" i="45"/>
  <c r="AA11" i="45"/>
  <c r="R11" i="45"/>
  <c r="BO12" i="45"/>
  <c r="AZ12" i="45"/>
  <c r="AV12" i="45"/>
  <c r="AA12" i="45"/>
  <c r="R12" i="45"/>
  <c r="A12" i="45"/>
  <c r="BO13" i="45"/>
  <c r="AV13" i="45"/>
  <c r="AA13" i="45"/>
  <c r="R13" i="45"/>
  <c r="A13" i="45"/>
  <c r="BO14" i="45"/>
  <c r="AZ14" i="45"/>
  <c r="A14" i="45" s="1"/>
  <c r="AV14" i="45"/>
  <c r="AA14" i="45"/>
  <c r="R14" i="45"/>
  <c r="BO15" i="45"/>
  <c r="AZ15" i="45"/>
  <c r="A15" i="45" s="1"/>
  <c r="AV15" i="45"/>
  <c r="AA15" i="45"/>
  <c r="R15" i="45"/>
  <c r="BO16" i="45"/>
  <c r="AZ16" i="45"/>
  <c r="A16" i="45" s="1"/>
  <c r="AV16" i="45"/>
  <c r="AA16" i="45"/>
  <c r="R16" i="45"/>
  <c r="BO17" i="45"/>
  <c r="AZ17" i="45"/>
  <c r="A17" i="45" s="1"/>
  <c r="AV17" i="45"/>
  <c r="AA17" i="45"/>
  <c r="R17" i="45"/>
  <c r="BO18" i="45"/>
  <c r="AZ18" i="45"/>
  <c r="A18" i="45" s="1"/>
  <c r="AV18" i="45"/>
  <c r="AA18" i="45"/>
  <c r="R18" i="45"/>
  <c r="BO19" i="45"/>
  <c r="AV19" i="45"/>
  <c r="AA19" i="45"/>
  <c r="R19" i="45"/>
  <c r="A19" i="45"/>
  <c r="BO20" i="45"/>
  <c r="AZ20" i="45"/>
  <c r="A20" i="45" s="1"/>
  <c r="AV20" i="45"/>
  <c r="AA20" i="45"/>
  <c r="R20" i="45"/>
  <c r="BO21" i="45"/>
  <c r="AZ21" i="45"/>
  <c r="A21" i="45" s="1"/>
  <c r="AV21" i="45"/>
  <c r="AA21" i="45"/>
  <c r="R21" i="45"/>
  <c r="BO22" i="45"/>
  <c r="AZ22" i="45"/>
  <c r="A22" i="45" s="1"/>
  <c r="AV22" i="45"/>
  <c r="AA22" i="45"/>
  <c r="R22" i="45"/>
  <c r="BO23" i="45"/>
  <c r="AV23" i="45"/>
  <c r="AA23" i="45"/>
  <c r="R23" i="45"/>
  <c r="A23" i="45"/>
  <c r="BO24" i="45"/>
  <c r="AZ24" i="45"/>
  <c r="A24" i="45" s="1"/>
  <c r="AV24" i="45"/>
  <c r="AA24" i="45"/>
  <c r="R24" i="45"/>
  <c r="BO25" i="45"/>
  <c r="AZ25" i="45"/>
  <c r="A25" i="45" s="1"/>
  <c r="AV25" i="45"/>
  <c r="AA25" i="45"/>
  <c r="R25" i="45"/>
  <c r="BO26" i="45"/>
  <c r="AZ26" i="45"/>
  <c r="A26" i="45" s="1"/>
  <c r="AV26" i="45"/>
  <c r="AA26" i="45"/>
  <c r="R26" i="45"/>
  <c r="BO27" i="45"/>
  <c r="AZ27" i="45"/>
  <c r="A27" i="45" s="1"/>
  <c r="AV27" i="45"/>
  <c r="AA27" i="45"/>
  <c r="R27" i="45"/>
  <c r="BO28" i="45"/>
  <c r="AZ28" i="45"/>
  <c r="A28" i="45" s="1"/>
  <c r="AV28" i="45"/>
  <c r="AA28" i="45"/>
  <c r="R28" i="45"/>
  <c r="BO29" i="45"/>
  <c r="AZ29" i="45"/>
  <c r="AV29" i="45"/>
  <c r="AA29" i="45"/>
  <c r="R29" i="45"/>
  <c r="A29" i="45"/>
  <c r="BO30" i="45"/>
  <c r="AZ30" i="45"/>
  <c r="A30" i="45" s="1"/>
  <c r="AV30" i="45"/>
  <c r="AA30" i="45"/>
  <c r="R30" i="45"/>
  <c r="BO31" i="45"/>
  <c r="AZ31" i="45"/>
  <c r="AV31" i="45"/>
  <c r="AA31" i="45"/>
  <c r="R31" i="45"/>
  <c r="A31" i="45"/>
  <c r="BO32" i="45"/>
  <c r="AZ32" i="45"/>
  <c r="AV32" i="45"/>
  <c r="AA32" i="45"/>
  <c r="R32" i="45"/>
  <c r="A32" i="45"/>
  <c r="BO33" i="45"/>
  <c r="AZ33" i="45"/>
  <c r="AV33" i="45"/>
  <c r="AA33" i="45"/>
  <c r="R33" i="45"/>
  <c r="A33" i="45"/>
  <c r="BO34" i="45"/>
  <c r="AZ34" i="45"/>
  <c r="A34" i="45" s="1"/>
  <c r="AV34" i="45"/>
  <c r="AA34" i="45"/>
  <c r="R34" i="45"/>
  <c r="BO35" i="45"/>
  <c r="AZ35" i="45"/>
  <c r="A35" i="45" s="1"/>
  <c r="AV35" i="45"/>
  <c r="AA35" i="45"/>
  <c r="R35" i="45"/>
  <c r="BO36" i="45"/>
  <c r="AZ36" i="45"/>
  <c r="A36" i="45" s="1"/>
  <c r="AV36" i="45"/>
  <c r="AA36" i="45"/>
  <c r="R36" i="45"/>
  <c r="BO37" i="45"/>
  <c r="AZ37" i="45"/>
  <c r="A37" i="45" s="1"/>
  <c r="AV37" i="45"/>
  <c r="AA37" i="45"/>
  <c r="R37" i="45"/>
  <c r="BO38" i="45"/>
  <c r="AZ38" i="45"/>
  <c r="A38" i="45" s="1"/>
  <c r="AV38" i="45"/>
  <c r="AA38" i="45"/>
  <c r="R38" i="45"/>
  <c r="BO39" i="45"/>
  <c r="AZ39" i="45"/>
  <c r="A39" i="45" s="1"/>
  <c r="AV39" i="45"/>
  <c r="AA39" i="45"/>
  <c r="R39" i="45"/>
  <c r="BO40" i="45"/>
  <c r="AZ40" i="45"/>
  <c r="A40" i="45" s="1"/>
  <c r="AV40" i="45"/>
  <c r="AA40" i="45"/>
  <c r="R40" i="45"/>
  <c r="BO41" i="45"/>
  <c r="AZ41" i="45"/>
  <c r="A41" i="45" s="1"/>
  <c r="AV41" i="45"/>
  <c r="AA41" i="45"/>
  <c r="R41" i="45"/>
  <c r="BO42" i="45"/>
  <c r="AZ42" i="45"/>
  <c r="A42" i="45" s="1"/>
  <c r="AV42" i="45"/>
  <c r="AA42" i="45"/>
  <c r="R42" i="45"/>
  <c r="BO43" i="45"/>
  <c r="AZ43" i="45"/>
  <c r="A43" i="45" s="1"/>
  <c r="AV43" i="45"/>
  <c r="AA43" i="45"/>
  <c r="R43" i="45"/>
  <c r="BO44" i="45"/>
  <c r="AZ44" i="45"/>
  <c r="A44" i="45" s="1"/>
  <c r="AV44" i="45"/>
  <c r="AA44" i="45"/>
  <c r="R44" i="45"/>
  <c r="BO45" i="45"/>
  <c r="AZ45" i="45"/>
  <c r="A45" i="45" s="1"/>
  <c r="AV45" i="45"/>
  <c r="AA45" i="45"/>
  <c r="R45" i="45"/>
  <c r="BO46" i="45"/>
  <c r="AZ46" i="45"/>
  <c r="A46" i="45" s="1"/>
  <c r="AV46" i="45"/>
  <c r="AA46" i="45"/>
  <c r="R46" i="45"/>
  <c r="BO47" i="45"/>
  <c r="AZ47" i="45"/>
  <c r="AV47" i="45"/>
  <c r="AA47" i="45"/>
  <c r="R47" i="45"/>
  <c r="A47" i="45"/>
  <c r="BO48" i="45"/>
  <c r="AV48" i="45"/>
  <c r="AA48" i="45"/>
  <c r="R48" i="45"/>
  <c r="A48" i="45"/>
  <c r="BO49" i="45"/>
  <c r="AV49" i="45"/>
  <c r="AA49" i="45"/>
  <c r="R49" i="45"/>
  <c r="A49" i="45"/>
  <c r="BO50" i="45"/>
  <c r="AV50" i="45"/>
  <c r="AA50" i="45"/>
  <c r="R50" i="45"/>
  <c r="A50" i="45"/>
  <c r="BO51" i="45"/>
  <c r="AV51" i="45"/>
  <c r="AA51" i="45"/>
  <c r="R51" i="45"/>
  <c r="A51" i="45"/>
  <c r="BO52" i="45"/>
  <c r="AV52" i="45"/>
  <c r="AA52" i="45"/>
  <c r="R52" i="45"/>
  <c r="A52" i="45"/>
  <c r="BO53" i="45"/>
  <c r="AV53" i="45"/>
  <c r="AA53" i="45"/>
  <c r="R53" i="45"/>
  <c r="A53" i="45"/>
  <c r="BO54" i="45"/>
  <c r="AV54" i="45"/>
  <c r="AA54" i="45"/>
  <c r="R54" i="45"/>
  <c r="A54" i="45"/>
  <c r="BO55" i="45"/>
  <c r="AV55" i="45"/>
  <c r="AA55" i="45"/>
  <c r="R55" i="45"/>
  <c r="A55" i="45"/>
  <c r="BO56" i="45"/>
  <c r="AV56" i="45"/>
  <c r="AA56" i="45"/>
  <c r="R56" i="45"/>
  <c r="A56" i="45"/>
  <c r="BO57" i="45"/>
  <c r="AV57" i="45"/>
  <c r="AA57" i="45"/>
  <c r="R57" i="45"/>
  <c r="A57" i="45"/>
  <c r="BO58" i="45"/>
  <c r="AV58" i="45"/>
  <c r="R58" i="45"/>
  <c r="A58" i="45"/>
  <c r="BO59" i="45"/>
  <c r="AV59" i="45"/>
  <c r="AA59" i="45"/>
  <c r="R59" i="45"/>
  <c r="A59" i="45"/>
  <c r="BO60" i="45"/>
  <c r="AV60" i="45"/>
  <c r="AA60" i="45"/>
  <c r="R60" i="45"/>
  <c r="A60" i="45"/>
  <c r="BO61" i="45"/>
  <c r="AV61" i="45"/>
  <c r="AA61" i="45"/>
  <c r="R61" i="45"/>
  <c r="A61" i="45"/>
  <c r="BO62" i="45"/>
  <c r="AV62" i="45"/>
  <c r="AA62" i="45"/>
  <c r="R62" i="45"/>
  <c r="A62" i="45"/>
  <c r="BO63" i="45"/>
  <c r="AV63" i="45"/>
  <c r="AA63" i="45"/>
  <c r="R63" i="45"/>
  <c r="A63" i="45"/>
  <c r="BO64" i="45"/>
  <c r="AV64" i="45"/>
  <c r="AA64" i="45"/>
  <c r="R64" i="45"/>
  <c r="A64" i="45"/>
  <c r="BO65" i="45"/>
  <c r="AV65" i="45"/>
  <c r="AA65" i="45"/>
  <c r="R65" i="45"/>
  <c r="A65" i="45"/>
  <c r="BO66" i="45"/>
  <c r="AV66" i="45"/>
  <c r="AA66" i="45"/>
  <c r="R66" i="45"/>
  <c r="A66" i="45"/>
  <c r="BO67" i="45"/>
  <c r="AV67" i="45"/>
  <c r="AA67" i="45"/>
  <c r="R67" i="45"/>
  <c r="A67" i="45"/>
  <c r="BO68" i="45"/>
  <c r="AV68" i="45"/>
  <c r="AA68" i="45"/>
  <c r="R68" i="45"/>
  <c r="A68" i="45"/>
  <c r="BO69" i="45"/>
  <c r="AV69" i="45"/>
  <c r="AA69" i="45"/>
  <c r="R69" i="45"/>
  <c r="A69" i="45"/>
  <c r="BO70" i="45"/>
  <c r="AV70" i="45"/>
  <c r="AA70" i="45"/>
  <c r="R70" i="45"/>
  <c r="A70" i="45"/>
  <c r="BO71" i="45"/>
  <c r="AV71" i="45"/>
  <c r="AA71" i="45"/>
  <c r="R71" i="45"/>
  <c r="A71" i="45"/>
  <c r="BO72" i="45"/>
  <c r="AV72" i="45"/>
  <c r="AA72" i="45"/>
  <c r="R72" i="45"/>
  <c r="A72" i="45"/>
  <c r="BO73" i="45"/>
  <c r="AV73" i="45"/>
  <c r="AA73" i="45"/>
  <c r="R73" i="45"/>
  <c r="A73" i="45"/>
  <c r="BO74" i="45"/>
  <c r="AV74" i="45"/>
  <c r="AA74" i="45"/>
  <c r="R74" i="45"/>
  <c r="A74" i="45"/>
  <c r="BO75" i="45"/>
  <c r="AV75" i="45"/>
  <c r="AA75" i="45"/>
  <c r="R75" i="45"/>
  <c r="A75" i="45"/>
  <c r="BO76" i="45"/>
  <c r="AV76" i="45"/>
  <c r="AA76" i="45"/>
  <c r="R76" i="45"/>
  <c r="A76" i="45"/>
  <c r="BO77" i="45"/>
  <c r="AV77" i="45"/>
  <c r="AA77" i="45"/>
  <c r="R77" i="45"/>
  <c r="A77" i="45"/>
  <c r="BO78" i="45"/>
  <c r="AV78" i="45"/>
  <c r="AA78" i="45"/>
  <c r="R78" i="45"/>
  <c r="A78" i="45"/>
  <c r="BO79" i="45"/>
  <c r="AV79" i="45"/>
  <c r="AA79" i="45"/>
  <c r="R79" i="45"/>
  <c r="A79" i="45"/>
  <c r="BO80" i="45"/>
  <c r="AV80" i="45"/>
  <c r="AA80" i="45"/>
  <c r="R80" i="45"/>
  <c r="A80" i="45"/>
  <c r="BO81" i="45"/>
  <c r="AV81" i="45"/>
  <c r="AA81" i="45"/>
  <c r="R81" i="45"/>
  <c r="A81" i="45"/>
  <c r="BO82" i="45"/>
  <c r="AV82" i="45"/>
  <c r="AA82" i="45"/>
  <c r="R82" i="45"/>
  <c r="A82" i="45"/>
  <c r="BO83" i="45"/>
  <c r="AV83" i="45"/>
  <c r="AA83" i="45"/>
  <c r="R83" i="45"/>
  <c r="A83" i="45"/>
  <c r="BO84" i="45"/>
  <c r="AV84" i="45"/>
  <c r="AA84" i="45"/>
  <c r="R84" i="45"/>
  <c r="A84" i="45"/>
  <c r="BO85" i="45"/>
  <c r="AV85" i="45"/>
  <c r="AA85" i="45"/>
  <c r="R85" i="45"/>
  <c r="A85" i="45"/>
  <c r="BO86" i="45"/>
  <c r="AV86" i="45"/>
  <c r="AA86" i="45"/>
  <c r="R86" i="45"/>
  <c r="A86" i="45"/>
  <c r="BO87" i="45"/>
  <c r="AV87" i="45"/>
  <c r="AA87" i="45"/>
  <c r="R87" i="45"/>
  <c r="A87" i="45"/>
  <c r="BO88" i="45"/>
  <c r="AV88" i="45"/>
  <c r="AA88" i="45"/>
  <c r="R88" i="45"/>
  <c r="A88" i="45"/>
  <c r="BO89" i="45"/>
  <c r="AV89" i="45"/>
  <c r="AA89" i="45"/>
  <c r="R89" i="45"/>
  <c r="A89" i="45"/>
  <c r="BO90" i="45"/>
  <c r="AV90" i="45"/>
  <c r="AA90" i="45"/>
  <c r="R90" i="45"/>
  <c r="A90" i="45"/>
  <c r="BO91" i="45"/>
  <c r="AV91" i="45"/>
  <c r="AA91" i="45"/>
  <c r="R91" i="45"/>
  <c r="A91" i="45"/>
  <c r="BO92" i="45"/>
  <c r="AV92" i="45"/>
  <c r="AA92" i="45"/>
  <c r="R92" i="45"/>
  <c r="A92" i="45"/>
  <c r="BO93" i="45"/>
  <c r="AV93" i="45"/>
  <c r="AA93" i="45"/>
  <c r="R93" i="45"/>
  <c r="A93" i="45"/>
  <c r="BO94" i="45"/>
  <c r="AV94" i="45"/>
  <c r="AA94" i="45"/>
  <c r="R94" i="45"/>
  <c r="A94" i="45"/>
  <c r="BO95" i="45"/>
  <c r="AV95" i="45"/>
  <c r="AA95" i="45"/>
  <c r="R95" i="45"/>
  <c r="A95" i="45"/>
  <c r="BO96" i="45"/>
  <c r="AV96" i="45"/>
  <c r="AA96" i="45"/>
  <c r="R96" i="45"/>
  <c r="A96" i="45"/>
  <c r="BO97" i="45"/>
  <c r="AV97" i="45"/>
  <c r="AA97" i="45"/>
  <c r="R97" i="45"/>
  <c r="A97" i="45"/>
  <c r="BO98" i="45"/>
  <c r="AV98" i="45"/>
  <c r="AA98" i="45"/>
  <c r="R98" i="45"/>
  <c r="A98" i="45"/>
  <c r="BO99" i="45"/>
  <c r="AV99" i="45"/>
  <c r="AA99" i="45"/>
  <c r="R99" i="45"/>
  <c r="A99" i="45"/>
  <c r="BO100" i="45"/>
  <c r="AV100" i="45"/>
  <c r="AA100" i="45"/>
  <c r="R100" i="45"/>
  <c r="A100" i="45"/>
  <c r="BO101" i="45"/>
  <c r="AV101" i="45"/>
  <c r="AA101" i="45"/>
  <c r="R101" i="45"/>
  <c r="A101" i="45"/>
  <c r="BO102" i="45"/>
  <c r="AV102" i="45"/>
  <c r="AA102" i="45"/>
  <c r="R102" i="45"/>
  <c r="A102" i="45"/>
  <c r="BO103" i="45"/>
  <c r="AV103" i="45"/>
  <c r="AA103" i="45"/>
  <c r="R103" i="45"/>
  <c r="A103" i="45"/>
  <c r="BO104" i="45"/>
  <c r="AV104" i="45"/>
  <c r="AA104" i="45"/>
  <c r="R104" i="45"/>
  <c r="A104" i="45"/>
  <c r="BO105" i="45"/>
  <c r="AV105" i="45"/>
  <c r="AA105" i="45"/>
  <c r="R105" i="45"/>
  <c r="A105" i="45"/>
  <c r="BO106" i="45"/>
  <c r="AV106" i="45"/>
  <c r="AA106" i="45"/>
  <c r="R106" i="45"/>
  <c r="A106" i="45"/>
  <c r="BO107" i="45"/>
  <c r="AV107" i="45"/>
  <c r="AA107" i="45"/>
  <c r="R107" i="45"/>
  <c r="A107" i="45"/>
  <c r="BO108" i="45"/>
  <c r="AV108" i="45"/>
  <c r="AA108" i="45"/>
  <c r="R108" i="45"/>
  <c r="A108" i="45"/>
  <c r="BO109" i="45"/>
  <c r="AV109" i="45"/>
  <c r="AA109" i="45"/>
  <c r="R109" i="45"/>
  <c r="A109" i="45"/>
  <c r="BO110" i="45"/>
  <c r="AV110" i="45"/>
  <c r="AA110" i="45"/>
  <c r="R110" i="45"/>
  <c r="A110" i="45"/>
  <c r="BO111" i="45"/>
  <c r="AV111" i="45"/>
  <c r="AA111" i="45"/>
  <c r="R111" i="45"/>
  <c r="A111" i="45"/>
  <c r="BO112" i="45"/>
  <c r="AV112" i="45"/>
  <c r="AA112" i="45"/>
  <c r="R112" i="45"/>
  <c r="A112" i="45"/>
  <c r="BO113" i="45"/>
  <c r="AV113" i="45"/>
  <c r="AA113" i="45"/>
  <c r="R113" i="45"/>
  <c r="A113" i="45"/>
  <c r="BO114" i="45"/>
  <c r="AV114" i="45"/>
  <c r="AA114" i="45"/>
  <c r="R114" i="45"/>
  <c r="A114" i="45"/>
  <c r="BO115" i="45"/>
  <c r="AV115" i="45"/>
  <c r="AA115" i="45"/>
  <c r="R115" i="45"/>
  <c r="A115" i="45"/>
  <c r="BO116" i="45"/>
  <c r="AV116" i="45"/>
  <c r="AA116" i="45"/>
  <c r="R116" i="45"/>
  <c r="A116" i="45"/>
  <c r="BO117" i="45"/>
  <c r="AV117" i="45"/>
  <c r="AA117" i="45"/>
  <c r="R117" i="45"/>
  <c r="A117" i="45"/>
  <c r="BO118" i="45"/>
  <c r="AV118" i="45"/>
  <c r="AA118" i="45"/>
  <c r="R118" i="45"/>
  <c r="A118" i="45"/>
  <c r="BO119" i="45"/>
  <c r="AV119" i="45"/>
  <c r="AA119" i="45"/>
  <c r="R119" i="45"/>
  <c r="A119" i="45"/>
  <c r="BO120" i="45"/>
  <c r="AV120" i="45"/>
  <c r="AA120" i="45"/>
  <c r="R120" i="45"/>
  <c r="A120" i="45"/>
  <c r="BO121" i="45"/>
  <c r="AV121" i="45"/>
  <c r="AA121" i="45"/>
  <c r="R121" i="45"/>
  <c r="A121" i="45"/>
  <c r="BO122" i="45"/>
  <c r="AV122" i="45"/>
  <c r="AA122" i="45"/>
  <c r="R122" i="45"/>
  <c r="A122" i="45"/>
  <c r="BO123" i="45"/>
  <c r="AV123" i="45"/>
  <c r="AA123" i="45"/>
  <c r="R123" i="45"/>
  <c r="A123" i="45"/>
  <c r="BO124" i="45"/>
  <c r="AV124" i="45"/>
  <c r="AA124" i="45"/>
  <c r="R124" i="45"/>
  <c r="A124" i="45"/>
  <c r="BO125" i="45"/>
  <c r="AV125" i="45"/>
  <c r="AA125" i="45"/>
  <c r="R125" i="45"/>
  <c r="A125" i="45"/>
  <c r="BO126" i="45"/>
  <c r="AV126" i="45"/>
  <c r="AA126" i="45"/>
  <c r="R126" i="45"/>
  <c r="A126" i="45"/>
  <c r="BO127" i="45"/>
  <c r="AV127" i="45"/>
  <c r="AA127" i="45"/>
  <c r="R127" i="45"/>
  <c r="A127" i="45"/>
  <c r="BO128" i="45"/>
  <c r="AV128" i="45"/>
  <c r="AA128" i="45"/>
  <c r="R128" i="45"/>
  <c r="A128" i="45"/>
  <c r="BO129" i="45"/>
  <c r="AV129" i="45"/>
  <c r="AA129" i="45"/>
  <c r="R129" i="45"/>
  <c r="A129" i="45"/>
  <c r="BO130" i="45"/>
  <c r="AV130" i="45"/>
  <c r="AA130" i="45"/>
  <c r="R130" i="45"/>
  <c r="A130" i="45"/>
  <c r="BO131" i="45"/>
  <c r="AV131" i="45"/>
  <c r="AA131" i="45"/>
  <c r="R131" i="45"/>
  <c r="A131" i="45"/>
  <c r="BO132" i="45"/>
  <c r="AV132" i="45"/>
  <c r="AA132" i="45"/>
  <c r="R132" i="45"/>
  <c r="A132" i="45"/>
  <c r="BO133" i="45"/>
  <c r="AV133" i="45"/>
  <c r="AA133" i="45"/>
  <c r="R133" i="45"/>
  <c r="A133" i="45"/>
  <c r="BO134" i="45"/>
  <c r="AV134" i="45"/>
  <c r="AA134" i="45"/>
  <c r="R134" i="45"/>
  <c r="A134" i="45"/>
  <c r="BO135" i="45"/>
  <c r="AV135" i="45"/>
  <c r="AA135" i="45"/>
  <c r="R135" i="45"/>
  <c r="A135" i="45"/>
  <c r="BO136" i="45"/>
  <c r="AV136" i="45"/>
  <c r="AA136" i="45"/>
  <c r="R136" i="45"/>
  <c r="A136" i="45"/>
  <c r="BO137" i="45"/>
  <c r="AV137" i="45"/>
  <c r="AA137" i="45"/>
  <c r="R137" i="45"/>
  <c r="A137" i="45"/>
  <c r="BO138" i="45"/>
  <c r="AV138" i="45"/>
  <c r="AA138" i="45"/>
  <c r="R138" i="45"/>
  <c r="A138" i="45"/>
  <c r="BO139" i="45"/>
  <c r="AV139" i="45"/>
  <c r="AA139" i="45"/>
  <c r="R139" i="45"/>
  <c r="A139" i="45"/>
  <c r="BO140" i="45"/>
  <c r="AV140" i="45"/>
  <c r="AA140" i="45"/>
  <c r="R140" i="45"/>
  <c r="A140" i="45"/>
  <c r="BO141" i="45"/>
  <c r="AV141" i="45"/>
  <c r="AA141" i="45"/>
  <c r="R141" i="45"/>
  <c r="A141" i="45"/>
  <c r="BO142" i="45"/>
  <c r="AV142" i="45"/>
  <c r="AA142" i="45"/>
  <c r="R142" i="45"/>
  <c r="A142" i="45"/>
  <c r="BO143" i="45"/>
  <c r="AV143" i="45"/>
  <c r="AA143" i="45"/>
  <c r="R143" i="45"/>
  <c r="A143" i="45"/>
  <c r="BO144" i="45"/>
  <c r="AV144" i="45"/>
  <c r="AA144" i="45"/>
  <c r="R144" i="45"/>
  <c r="A144" i="45"/>
  <c r="BO145" i="45"/>
  <c r="AV145" i="45"/>
  <c r="AA145" i="45"/>
  <c r="R145" i="45"/>
  <c r="A145" i="45"/>
  <c r="BO146" i="45"/>
  <c r="AV146" i="45"/>
  <c r="AA146" i="45"/>
  <c r="R146" i="45"/>
  <c r="A146" i="45"/>
  <c r="BO147" i="45"/>
  <c r="AV147" i="45"/>
  <c r="AA147" i="45"/>
  <c r="R147" i="45"/>
  <c r="A147" i="45"/>
  <c r="BO148" i="45"/>
  <c r="AV148" i="45"/>
  <c r="AA148" i="45"/>
  <c r="R148" i="45"/>
  <c r="A148" i="45"/>
  <c r="BO149" i="45"/>
  <c r="AV149" i="45"/>
  <c r="AA149" i="45"/>
  <c r="R149" i="45"/>
  <c r="A149" i="45"/>
  <c r="BO150" i="45"/>
  <c r="AV150" i="45"/>
  <c r="AA150" i="45"/>
  <c r="R150" i="45"/>
  <c r="A150" i="45"/>
  <c r="BO151" i="45"/>
  <c r="AV151" i="45"/>
  <c r="AA151" i="45"/>
  <c r="R151" i="45"/>
  <c r="A151" i="45"/>
  <c r="BO152" i="45"/>
  <c r="AV152" i="45"/>
  <c r="AA152" i="45"/>
  <c r="R152" i="45"/>
  <c r="A152" i="45"/>
  <c r="BO153" i="45"/>
  <c r="AV153" i="45"/>
  <c r="AA153" i="45"/>
  <c r="R153" i="45"/>
  <c r="A153" i="45"/>
  <c r="BO154" i="45"/>
  <c r="AV154" i="45"/>
  <c r="AA154" i="45"/>
  <c r="R154" i="45"/>
  <c r="A154" i="45"/>
  <c r="BO155" i="45"/>
  <c r="AV155" i="45"/>
  <c r="AA155" i="45"/>
  <c r="R155" i="45"/>
  <c r="A155" i="45"/>
  <c r="BO156" i="45"/>
  <c r="AV156" i="45"/>
  <c r="AA156" i="45"/>
  <c r="R156" i="45"/>
  <c r="A156" i="45"/>
  <c r="BO157" i="45"/>
  <c r="AV157" i="45"/>
  <c r="AA157" i="45"/>
  <c r="R157" i="45"/>
  <c r="A157" i="45"/>
  <c r="BO158" i="45"/>
  <c r="AV158" i="45"/>
  <c r="AA158" i="45"/>
  <c r="R158" i="45"/>
  <c r="A158" i="45"/>
  <c r="BO159" i="45"/>
  <c r="AV159" i="45"/>
  <c r="AA159" i="45"/>
  <c r="R159" i="45"/>
  <c r="A159" i="45"/>
  <c r="BO160" i="45"/>
  <c r="AV160" i="45"/>
  <c r="AA160" i="45"/>
  <c r="R160" i="45"/>
  <c r="A160" i="45"/>
  <c r="BO161" i="45"/>
  <c r="AV161" i="45"/>
  <c r="AA161" i="45"/>
  <c r="R161" i="45"/>
  <c r="A161" i="45"/>
  <c r="BO162" i="45"/>
  <c r="AV162" i="45"/>
  <c r="AA162" i="45"/>
  <c r="R162" i="45"/>
  <c r="A162" i="45"/>
  <c r="BO163" i="45"/>
  <c r="AV163" i="45"/>
  <c r="AA163" i="45"/>
  <c r="R163" i="45"/>
  <c r="A163" i="45"/>
  <c r="BO164" i="45"/>
  <c r="AV164" i="45"/>
  <c r="AA164" i="45"/>
  <c r="R164" i="45"/>
  <c r="A164" i="45"/>
  <c r="BO165" i="45"/>
  <c r="AV165" i="45"/>
  <c r="AA165" i="45"/>
  <c r="R165" i="45"/>
  <c r="A165" i="45"/>
  <c r="BO166" i="45"/>
  <c r="AV166" i="45"/>
  <c r="AA166" i="45"/>
  <c r="R166" i="45"/>
  <c r="A166" i="45"/>
  <c r="BO167" i="45"/>
  <c r="AV167" i="45"/>
  <c r="AA167" i="45"/>
  <c r="R167" i="45"/>
  <c r="A167" i="45"/>
  <c r="BO168" i="45"/>
  <c r="AV168" i="45"/>
  <c r="AA168" i="45"/>
  <c r="R168" i="45"/>
  <c r="A168" i="45"/>
  <c r="BO169" i="45"/>
  <c r="AV169" i="45"/>
  <c r="AA169" i="45"/>
  <c r="R169" i="45"/>
  <c r="A169" i="45"/>
  <c r="BO170" i="45"/>
  <c r="AZ170" i="45"/>
  <c r="A170" i="45" s="1"/>
  <c r="AV170" i="45"/>
  <c r="AA170" i="45"/>
  <c r="R170" i="45"/>
  <c r="BO171" i="45"/>
  <c r="AZ171" i="45"/>
  <c r="A171" i="45" s="1"/>
  <c r="AV171" i="45"/>
  <c r="AA171" i="45"/>
  <c r="R171" i="45"/>
  <c r="BO172" i="45"/>
  <c r="AZ172" i="45"/>
  <c r="A172" i="45" s="1"/>
  <c r="AV172" i="45"/>
  <c r="AA172" i="45"/>
  <c r="R172" i="45"/>
  <c r="BO173" i="45"/>
  <c r="AZ173" i="45"/>
  <c r="A173" i="45" s="1"/>
  <c r="AV173" i="45"/>
  <c r="AA173" i="45"/>
  <c r="R173" i="45"/>
  <c r="BO174" i="45"/>
  <c r="AZ174" i="45"/>
  <c r="AV174" i="45"/>
  <c r="AA174" i="45"/>
  <c r="R174" i="45"/>
  <c r="A174" i="45"/>
  <c r="BO175" i="45"/>
  <c r="AZ175" i="45"/>
  <c r="A175" i="45" s="1"/>
  <c r="AV175" i="45"/>
  <c r="AA175" i="45"/>
  <c r="R175" i="45"/>
  <c r="BO176" i="45"/>
  <c r="AZ176" i="45"/>
  <c r="A176" i="45" s="1"/>
  <c r="AV176" i="45"/>
  <c r="AA176" i="45"/>
  <c r="R176" i="45"/>
  <c r="BO177" i="45"/>
  <c r="AA177" i="45"/>
  <c r="R177" i="45"/>
  <c r="BO178" i="45"/>
  <c r="AZ178" i="45"/>
  <c r="A178" i="45" s="1"/>
  <c r="AV178" i="45"/>
  <c r="AA178" i="45"/>
  <c r="R178" i="45"/>
  <c r="BO179" i="45"/>
  <c r="AZ179" i="45"/>
  <c r="A179" i="45" s="1"/>
  <c r="AV179" i="45"/>
  <c r="AA179" i="45"/>
  <c r="R179" i="45"/>
  <c r="BO180" i="45"/>
  <c r="AZ180" i="45"/>
  <c r="A180" i="45" s="1"/>
  <c r="AV180" i="45"/>
  <c r="AA180" i="45"/>
  <c r="R180" i="45"/>
  <c r="BO181" i="45"/>
  <c r="AZ181" i="45"/>
  <c r="A181" i="45" s="1"/>
  <c r="AV181" i="45"/>
  <c r="AA181" i="45"/>
  <c r="R181" i="45"/>
  <c r="BO182" i="45"/>
  <c r="AZ182" i="45"/>
  <c r="A182" i="45" s="1"/>
  <c r="AV182" i="45"/>
  <c r="AA182" i="45"/>
  <c r="R182" i="45"/>
  <c r="BO183" i="45"/>
  <c r="AZ183" i="45"/>
  <c r="A183" i="45" s="1"/>
  <c r="AV183" i="45"/>
  <c r="AA183" i="45"/>
  <c r="R183" i="45"/>
  <c r="BO184" i="45"/>
  <c r="AZ184" i="45"/>
  <c r="A184" i="45" s="1"/>
  <c r="AV184" i="45"/>
  <c r="AA184" i="45"/>
  <c r="R184" i="45"/>
  <c r="BO185" i="45"/>
  <c r="AZ185" i="45"/>
  <c r="A185" i="45" s="1"/>
  <c r="AV185" i="45"/>
  <c r="AA185" i="45"/>
  <c r="R185" i="45"/>
  <c r="BO186" i="45"/>
  <c r="AZ186" i="45"/>
  <c r="A186" i="45" s="1"/>
  <c r="AV186" i="45"/>
  <c r="AA186" i="45"/>
  <c r="R186" i="45"/>
  <c r="BO187" i="45"/>
  <c r="AZ187" i="45"/>
  <c r="A187" i="45" s="1"/>
  <c r="AV187" i="45"/>
  <c r="AA187" i="45"/>
  <c r="R187" i="45"/>
  <c r="BO188" i="45"/>
  <c r="AZ188" i="45"/>
  <c r="A188" i="45" s="1"/>
  <c r="AV188" i="45"/>
  <c r="AA188" i="45"/>
  <c r="R188" i="45"/>
  <c r="BO189" i="45"/>
  <c r="AZ189" i="45"/>
  <c r="A189" i="45" s="1"/>
  <c r="AV189" i="45"/>
  <c r="AA189" i="45"/>
  <c r="R189" i="45"/>
  <c r="BO190" i="45"/>
  <c r="AZ190" i="45"/>
  <c r="A190" i="45" s="1"/>
  <c r="AV190" i="45"/>
  <c r="AA190" i="45"/>
  <c r="R190" i="45"/>
  <c r="BO191" i="45"/>
  <c r="AZ191" i="45"/>
  <c r="A191" i="45" s="1"/>
  <c r="AV191" i="45"/>
  <c r="AA191" i="45"/>
  <c r="R191" i="45"/>
  <c r="BO192" i="45"/>
  <c r="AZ192" i="45"/>
  <c r="A192" i="45" s="1"/>
  <c r="AV192" i="45"/>
  <c r="AA192" i="45"/>
  <c r="R192" i="45"/>
  <c r="BO193" i="45"/>
  <c r="AZ193" i="45"/>
  <c r="A193" i="45" s="1"/>
  <c r="AV193" i="45"/>
  <c r="AA193" i="45"/>
  <c r="R193" i="45"/>
  <c r="BO194" i="45"/>
  <c r="AZ194" i="45"/>
  <c r="A194" i="45" s="1"/>
  <c r="AV194" i="45"/>
  <c r="AA194" i="45"/>
  <c r="R194" i="45"/>
  <c r="BO195" i="45"/>
  <c r="AZ195" i="45"/>
  <c r="AV195" i="45"/>
  <c r="AA195" i="45"/>
  <c r="R195" i="45"/>
  <c r="A195" i="45"/>
  <c r="BO196" i="45"/>
  <c r="AZ196" i="45"/>
  <c r="AV196" i="45"/>
  <c r="AA196" i="45"/>
  <c r="R196" i="45"/>
  <c r="A196" i="45"/>
  <c r="BO197" i="45"/>
  <c r="AZ197" i="45"/>
  <c r="AV197" i="45"/>
  <c r="AA197" i="45"/>
  <c r="R197" i="45"/>
  <c r="A197" i="45"/>
  <c r="BO198" i="45"/>
  <c r="AZ198" i="45"/>
  <c r="AV198" i="45"/>
  <c r="AA198" i="45"/>
  <c r="R198" i="45"/>
  <c r="A198" i="45"/>
  <c r="BO199" i="45"/>
  <c r="AZ199" i="45"/>
  <c r="AV199" i="45"/>
  <c r="AA199" i="45"/>
  <c r="R199" i="45"/>
  <c r="A199" i="45"/>
  <c r="BO200" i="45"/>
  <c r="AZ200" i="45"/>
  <c r="AV200" i="45"/>
  <c r="AA200" i="45"/>
  <c r="R200" i="45"/>
  <c r="A200" i="45"/>
  <c r="BO201" i="45"/>
  <c r="AZ201" i="45"/>
  <c r="AV201" i="45"/>
  <c r="AA201" i="45"/>
  <c r="R201" i="45"/>
  <c r="A201" i="45"/>
  <c r="BO202" i="45"/>
  <c r="AZ202" i="45"/>
  <c r="AA202" i="45"/>
  <c r="R202" i="45"/>
  <c r="BO203" i="45"/>
  <c r="AZ203" i="45"/>
  <c r="AV203" i="45"/>
  <c r="AA203" i="45"/>
  <c r="R203" i="45"/>
  <c r="A203" i="45"/>
  <c r="BO204" i="45"/>
  <c r="AZ204" i="45"/>
  <c r="AV204" i="45"/>
  <c r="AA204" i="45"/>
  <c r="R204" i="45"/>
  <c r="A204" i="45"/>
  <c r="BO205" i="45"/>
  <c r="AV205" i="45"/>
  <c r="AA205" i="45"/>
  <c r="R205" i="45"/>
  <c r="A205" i="45"/>
  <c r="BO206" i="45"/>
  <c r="AV206" i="45"/>
  <c r="AA206" i="45"/>
  <c r="R206" i="45"/>
  <c r="A206" i="45"/>
  <c r="BO207" i="45"/>
  <c r="AZ207" i="45"/>
  <c r="A207" i="45" s="1"/>
  <c r="AV207" i="45"/>
  <c r="AA207" i="45"/>
  <c r="R207" i="45"/>
  <c r="BO208" i="45"/>
  <c r="AZ208" i="45"/>
  <c r="A208" i="45" s="1"/>
  <c r="AV208" i="45"/>
  <c r="AA208" i="45"/>
  <c r="R208" i="45"/>
  <c r="BO209" i="45"/>
  <c r="AV209" i="45"/>
  <c r="AA209" i="45"/>
  <c r="R209" i="45"/>
  <c r="A209" i="45"/>
  <c r="BO210" i="45"/>
  <c r="AZ210" i="45"/>
  <c r="AV210" i="45"/>
  <c r="AA210" i="45"/>
  <c r="R210" i="45"/>
  <c r="A210" i="45"/>
  <c r="BO211" i="45"/>
  <c r="AZ211" i="45"/>
  <c r="A211" i="45" s="1"/>
  <c r="AV211" i="45"/>
  <c r="AA211" i="45"/>
  <c r="R211" i="45"/>
  <c r="BO212" i="45"/>
  <c r="AZ212" i="45"/>
  <c r="A212" i="45" s="1"/>
  <c r="AV212" i="45"/>
  <c r="AA212" i="45"/>
  <c r="R212" i="45"/>
  <c r="BO213" i="45"/>
  <c r="AV213" i="45"/>
  <c r="AA213" i="45"/>
  <c r="R213" i="45"/>
  <c r="A213" i="45"/>
  <c r="BO214" i="45"/>
  <c r="AV214" i="45"/>
  <c r="AA214" i="45"/>
  <c r="R214" i="45"/>
  <c r="A214" i="45"/>
  <c r="BO215" i="45"/>
  <c r="AZ215" i="45"/>
  <c r="A215" i="45" s="1"/>
  <c r="AV215" i="45"/>
  <c r="AA215" i="45"/>
  <c r="R215" i="45"/>
  <c r="BO216" i="45"/>
  <c r="AZ216" i="45"/>
  <c r="A216" i="45" s="1"/>
  <c r="AV216" i="45"/>
  <c r="AA216" i="45"/>
  <c r="R216" i="45"/>
  <c r="BO217" i="45"/>
  <c r="AZ217" i="45"/>
  <c r="A217" i="45" s="1"/>
  <c r="AV217" i="45"/>
  <c r="AA217" i="45"/>
  <c r="R217" i="45"/>
  <c r="BO218" i="45"/>
  <c r="AZ218" i="45"/>
  <c r="A218" i="45" s="1"/>
  <c r="AV218" i="45"/>
  <c r="AA218" i="45"/>
  <c r="R218" i="45"/>
  <c r="BO219" i="45"/>
  <c r="AZ219" i="45"/>
  <c r="A219" i="45" s="1"/>
  <c r="AV219" i="45"/>
  <c r="AA219" i="45"/>
  <c r="R219" i="45"/>
  <c r="BO220" i="45"/>
  <c r="AV220" i="45"/>
  <c r="AA220" i="45"/>
  <c r="R220" i="45"/>
  <c r="A220" i="45"/>
  <c r="BO221" i="45"/>
  <c r="AV221" i="45"/>
  <c r="AA221" i="45"/>
  <c r="R221" i="45"/>
  <c r="A221" i="45"/>
  <c r="BO222" i="45"/>
  <c r="AZ222" i="45"/>
  <c r="A222" i="45" s="1"/>
  <c r="AV222" i="45"/>
  <c r="AA222" i="45"/>
  <c r="R222" i="45"/>
  <c r="BO223" i="45"/>
  <c r="AV223" i="45"/>
  <c r="AA223" i="45"/>
  <c r="R223" i="45"/>
  <c r="A223" i="45"/>
  <c r="BO224" i="45"/>
  <c r="AZ224" i="45"/>
  <c r="A224" i="45" s="1"/>
  <c r="AV224" i="45"/>
  <c r="AA224" i="45"/>
  <c r="R224" i="45"/>
  <c r="BO225" i="45"/>
  <c r="AZ225" i="45"/>
  <c r="A225" i="45" s="1"/>
  <c r="AV225" i="45"/>
  <c r="AA225" i="45"/>
  <c r="R225" i="45"/>
  <c r="BO226" i="45"/>
  <c r="AZ226" i="45"/>
  <c r="A226" i="45" s="1"/>
  <c r="AV226" i="45"/>
  <c r="AA226" i="45"/>
  <c r="R226" i="45"/>
  <c r="BO227" i="45"/>
  <c r="AZ227" i="45"/>
  <c r="A227" i="45" s="1"/>
  <c r="AV227" i="45"/>
  <c r="AA227" i="45"/>
  <c r="R227" i="45"/>
  <c r="BO228" i="45"/>
  <c r="AZ228" i="45"/>
  <c r="A228" i="45" s="1"/>
  <c r="AV228" i="45"/>
  <c r="AA228" i="45"/>
  <c r="R228" i="45"/>
  <c r="BO229" i="45"/>
  <c r="AZ229" i="45"/>
  <c r="A229" i="45" s="1"/>
  <c r="AV229" i="45"/>
  <c r="AA229" i="45"/>
  <c r="R229" i="45"/>
  <c r="BO230" i="45"/>
  <c r="AZ230" i="45"/>
  <c r="A230" i="45" s="1"/>
  <c r="AV230" i="45"/>
  <c r="AA230" i="45"/>
  <c r="R230" i="45"/>
  <c r="BO231" i="45"/>
  <c r="AZ231" i="45"/>
  <c r="A231" i="45" s="1"/>
  <c r="AV231" i="45"/>
  <c r="AA231" i="45"/>
  <c r="R231" i="45"/>
  <c r="BO232" i="45"/>
  <c r="AZ232" i="45"/>
  <c r="A232" i="45" s="1"/>
  <c r="AV232" i="45"/>
  <c r="AA232" i="45"/>
  <c r="R232" i="45"/>
  <c r="BO233" i="45"/>
  <c r="AZ233" i="45"/>
  <c r="A233" i="45" s="1"/>
  <c r="AV233" i="45"/>
  <c r="AA233" i="45"/>
  <c r="R233" i="45"/>
  <c r="BO234" i="45"/>
  <c r="AZ234" i="45"/>
  <c r="A234" i="45" s="1"/>
  <c r="AV234" i="45"/>
  <c r="AA234" i="45"/>
  <c r="R234" i="45"/>
  <c r="BO235" i="45"/>
  <c r="AZ235" i="45"/>
  <c r="A235" i="45" s="1"/>
  <c r="AV235" i="45"/>
  <c r="AA235" i="45"/>
  <c r="R235" i="45"/>
  <c r="BO236" i="45"/>
  <c r="AZ236" i="45"/>
  <c r="A236" i="45" s="1"/>
  <c r="AV236" i="45"/>
  <c r="AA236" i="45"/>
  <c r="R236" i="45"/>
  <c r="BO237" i="45"/>
  <c r="AZ237" i="45"/>
  <c r="AV237" i="45"/>
  <c r="AA237" i="45"/>
  <c r="R237" i="45"/>
  <c r="A237" i="45"/>
  <c r="BO238" i="45"/>
  <c r="AZ238" i="45"/>
  <c r="AV238" i="45"/>
  <c r="AA238" i="45"/>
  <c r="R238" i="45"/>
  <c r="A238" i="45"/>
  <c r="BO239" i="45"/>
  <c r="AZ239" i="45"/>
  <c r="AV239" i="45"/>
  <c r="AA239" i="45"/>
  <c r="R239" i="45"/>
  <c r="A239" i="45"/>
  <c r="BO240" i="45"/>
  <c r="AZ240" i="45"/>
  <c r="AV240" i="45"/>
  <c r="AA240" i="45"/>
  <c r="X240" i="45"/>
  <c r="R240" i="45"/>
  <c r="A240" i="45"/>
  <c r="BO241" i="45"/>
  <c r="AZ241" i="45"/>
  <c r="AV241" i="45"/>
  <c r="AA241" i="45"/>
  <c r="X241" i="45"/>
  <c r="R241" i="45"/>
  <c r="A241" i="45"/>
  <c r="BO242" i="45"/>
  <c r="AZ242" i="45"/>
  <c r="AV242" i="45"/>
  <c r="AA242" i="45"/>
  <c r="R242" i="45"/>
  <c r="BO243" i="45"/>
  <c r="AZ243" i="45"/>
  <c r="AV243" i="45"/>
  <c r="AA243" i="45"/>
  <c r="R243" i="45"/>
  <c r="A243" i="45"/>
  <c r="BO244" i="45"/>
  <c r="AZ244" i="45"/>
  <c r="AV244" i="45"/>
  <c r="AA244" i="45"/>
  <c r="R244" i="45"/>
  <c r="A244" i="45"/>
  <c r="BO245" i="45"/>
  <c r="AZ245" i="45"/>
  <c r="AV245" i="45"/>
  <c r="AA245" i="45"/>
  <c r="R245" i="45"/>
  <c r="A245" i="45"/>
  <c r="BO246" i="45"/>
  <c r="AZ246" i="45"/>
  <c r="AV246" i="45"/>
  <c r="AA246" i="45"/>
  <c r="R246" i="45"/>
  <c r="A246" i="45"/>
  <c r="BO247" i="45"/>
  <c r="AZ247" i="45"/>
  <c r="AV247" i="45"/>
  <c r="AA247" i="45"/>
  <c r="R247" i="45"/>
  <c r="A247" i="45"/>
  <c r="BO248" i="45"/>
  <c r="AZ248" i="45"/>
  <c r="AV248" i="45"/>
  <c r="AA248" i="45"/>
  <c r="R248" i="45"/>
  <c r="A248" i="45"/>
  <c r="BO249" i="45"/>
  <c r="AZ249" i="45"/>
  <c r="AV249" i="45"/>
  <c r="AA249" i="45"/>
  <c r="R249" i="45"/>
  <c r="A249" i="45"/>
  <c r="BO250" i="45"/>
  <c r="AZ250" i="45"/>
  <c r="AV250" i="45"/>
  <c r="AA250" i="45"/>
  <c r="R250" i="45"/>
  <c r="A250" i="45"/>
  <c r="BO251" i="45"/>
  <c r="AZ251" i="45"/>
  <c r="AV251" i="45"/>
  <c r="AA251" i="45"/>
  <c r="R251" i="45"/>
  <c r="A251" i="45"/>
  <c r="BO252" i="45"/>
  <c r="AZ252" i="45"/>
  <c r="AV252" i="45"/>
  <c r="AA252" i="45"/>
  <c r="R252" i="45"/>
  <c r="A252" i="45"/>
  <c r="BO253" i="45"/>
  <c r="AZ253" i="45"/>
  <c r="AV253" i="45"/>
  <c r="AA253" i="45"/>
  <c r="R253" i="45"/>
  <c r="A253" i="45"/>
  <c r="BO254" i="45"/>
  <c r="AZ254" i="45"/>
  <c r="AV254" i="45"/>
  <c r="AA254" i="45"/>
  <c r="R254" i="45"/>
  <c r="A254" i="45"/>
  <c r="BO255" i="45"/>
  <c r="AZ255" i="45"/>
  <c r="AV255" i="45"/>
  <c r="AA255" i="45"/>
  <c r="R255" i="45"/>
  <c r="A255" i="45"/>
  <c r="BO256" i="45"/>
  <c r="AZ256" i="45"/>
  <c r="AV256" i="45"/>
  <c r="AA256" i="45"/>
  <c r="R256" i="45"/>
  <c r="A256" i="45"/>
  <c r="BO257" i="45"/>
  <c r="AZ257" i="45"/>
  <c r="AV257" i="45"/>
  <c r="AA257" i="45"/>
  <c r="R257" i="45"/>
  <c r="A257" i="45"/>
  <c r="BO258" i="45"/>
  <c r="AZ258" i="45"/>
  <c r="AV258" i="45"/>
  <c r="AA258" i="45"/>
  <c r="R258" i="45"/>
  <c r="A258" i="45"/>
  <c r="BO259" i="45"/>
  <c r="AZ259" i="45"/>
  <c r="AV259" i="45"/>
  <c r="AA259" i="45"/>
  <c r="R259" i="45"/>
  <c r="A259" i="45"/>
  <c r="BO260" i="45"/>
  <c r="AZ260" i="45"/>
  <c r="AV260" i="45"/>
  <c r="AA260" i="45"/>
  <c r="R260" i="45"/>
  <c r="A260" i="45"/>
  <c r="BO261" i="45"/>
  <c r="AZ261" i="45"/>
  <c r="AV261" i="45"/>
  <c r="AA261" i="45"/>
  <c r="R261" i="45"/>
  <c r="A261" i="45"/>
  <c r="BO262" i="45"/>
  <c r="AZ262" i="45"/>
  <c r="AV262" i="45"/>
  <c r="AA262" i="45"/>
  <c r="R262" i="45"/>
  <c r="A262" i="45"/>
  <c r="BO263" i="45"/>
  <c r="AZ263" i="45"/>
  <c r="AV263" i="45"/>
  <c r="AA263" i="45"/>
  <c r="R263" i="45"/>
  <c r="A263" i="45"/>
  <c r="BO264" i="45"/>
  <c r="AZ264" i="45"/>
  <c r="AV264" i="45"/>
  <c r="AA264" i="45"/>
  <c r="R264" i="45"/>
  <c r="A264" i="45"/>
  <c r="BO265" i="45"/>
  <c r="AZ265" i="45"/>
  <c r="AV265" i="45"/>
  <c r="AA265" i="45"/>
  <c r="R265" i="45"/>
  <c r="A265" i="45"/>
  <c r="BO266" i="45"/>
  <c r="AZ266" i="45"/>
  <c r="AV266" i="45"/>
  <c r="AA266" i="45"/>
  <c r="R266" i="45"/>
  <c r="A266" i="45"/>
  <c r="BO267" i="45"/>
  <c r="AZ267" i="45"/>
  <c r="AV267" i="45"/>
  <c r="AA267" i="45"/>
  <c r="R267" i="45"/>
  <c r="A267" i="45"/>
  <c r="BO268" i="45"/>
  <c r="AZ268" i="45"/>
  <c r="AV268" i="45"/>
  <c r="AA268" i="45"/>
  <c r="R268" i="45"/>
  <c r="A268" i="45"/>
  <c r="BO269" i="45"/>
  <c r="AZ269" i="45"/>
  <c r="AV269" i="45"/>
  <c r="AA269" i="45"/>
  <c r="R269" i="45"/>
  <c r="A269" i="45"/>
  <c r="BO270" i="45"/>
  <c r="AZ270" i="45"/>
  <c r="AV270" i="45"/>
  <c r="AA270" i="45"/>
  <c r="R270" i="45"/>
  <c r="A270" i="45"/>
  <c r="BO271" i="45"/>
  <c r="AZ271" i="45"/>
  <c r="AV271" i="45"/>
  <c r="AA271" i="45"/>
  <c r="R271" i="45"/>
  <c r="A271" i="45"/>
  <c r="BO272" i="45"/>
  <c r="AZ272" i="45"/>
  <c r="AV272" i="45"/>
  <c r="AA272" i="45"/>
  <c r="R272" i="45"/>
  <c r="A272" i="45"/>
  <c r="BO273" i="45"/>
  <c r="AZ273" i="45"/>
  <c r="AV273" i="45"/>
  <c r="AA273" i="45"/>
  <c r="R273" i="45"/>
  <c r="A273" i="45"/>
  <c r="BO274" i="45"/>
  <c r="AZ274" i="45"/>
  <c r="AV274" i="45"/>
  <c r="AA274" i="45"/>
  <c r="R274" i="45"/>
  <c r="A274" i="45"/>
  <c r="BO275" i="45"/>
  <c r="AZ275" i="45"/>
  <c r="AV275" i="45"/>
  <c r="AA275" i="45"/>
  <c r="R275" i="45"/>
  <c r="A275" i="45"/>
  <c r="BO276" i="45"/>
  <c r="AZ276" i="45"/>
  <c r="AV276" i="45"/>
  <c r="AA276" i="45"/>
  <c r="R276" i="45"/>
  <c r="A276" i="45"/>
  <c r="BO277" i="45"/>
  <c r="AZ277" i="45"/>
  <c r="AV277" i="45"/>
  <c r="AA277" i="45"/>
  <c r="R277" i="45"/>
  <c r="A277" i="45"/>
  <c r="BO278" i="45"/>
  <c r="AZ278" i="45"/>
  <c r="AV278" i="45"/>
  <c r="AA278" i="45"/>
  <c r="R278" i="45"/>
  <c r="A278" i="45"/>
  <c r="BO279" i="45"/>
  <c r="AZ279" i="45"/>
  <c r="AV279" i="45"/>
  <c r="AA279" i="45"/>
  <c r="R279" i="45"/>
  <c r="A279" i="45"/>
  <c r="BO280" i="45"/>
  <c r="AZ280" i="45"/>
  <c r="AV280" i="45"/>
  <c r="AA280" i="45"/>
  <c r="R280" i="45"/>
  <c r="A280" i="45"/>
  <c r="BO281" i="45"/>
  <c r="AZ281" i="45"/>
  <c r="AV281" i="45"/>
  <c r="AA281" i="45"/>
  <c r="R281" i="45"/>
  <c r="A281" i="45"/>
  <c r="BO282" i="45"/>
  <c r="AZ282" i="45"/>
  <c r="AV282" i="45"/>
  <c r="AA282" i="45"/>
  <c r="R282" i="45"/>
  <c r="A282" i="45"/>
  <c r="BO283" i="45"/>
  <c r="AZ283" i="45"/>
  <c r="AV283" i="45"/>
  <c r="AA283" i="45"/>
  <c r="R283" i="45"/>
  <c r="A283" i="45"/>
  <c r="BO284" i="45"/>
  <c r="AZ284" i="45"/>
  <c r="AV284" i="45"/>
  <c r="AA284" i="45"/>
  <c r="X284" i="45"/>
  <c r="R284" i="45"/>
  <c r="A284" i="45"/>
  <c r="BO285" i="45"/>
  <c r="AZ285" i="45"/>
  <c r="AV285" i="45"/>
  <c r="AA285" i="45"/>
  <c r="X285" i="45"/>
  <c r="R285" i="45"/>
  <c r="A285" i="45"/>
  <c r="BO286" i="45"/>
  <c r="AZ286" i="45"/>
  <c r="AV286" i="45"/>
  <c r="AA286" i="45"/>
  <c r="X286" i="45"/>
  <c r="R286" i="45"/>
  <c r="A286" i="45"/>
  <c r="BO287" i="45"/>
  <c r="AZ287" i="45"/>
  <c r="AV287" i="45"/>
  <c r="AA287" i="45"/>
  <c r="R287" i="45"/>
  <c r="A287" i="45"/>
  <c r="BO288" i="45"/>
  <c r="AZ288" i="45"/>
  <c r="AV288" i="45"/>
  <c r="AA288" i="45"/>
  <c r="X288" i="45"/>
  <c r="R288" i="45"/>
  <c r="A288" i="45"/>
  <c r="BO289" i="45"/>
  <c r="AZ289" i="45"/>
  <c r="AV289" i="45"/>
  <c r="AA289" i="45"/>
  <c r="X289" i="45"/>
  <c r="R289" i="45"/>
  <c r="A289" i="45"/>
  <c r="BO290" i="45"/>
  <c r="AZ290" i="45"/>
  <c r="AV290" i="45"/>
  <c r="AA290" i="45"/>
  <c r="X290" i="45"/>
  <c r="R290" i="45"/>
  <c r="A290" i="45"/>
  <c r="BO291" i="45"/>
  <c r="AZ291" i="45"/>
  <c r="AV291" i="45"/>
  <c r="AA291" i="45"/>
  <c r="R291" i="45"/>
  <c r="A291" i="45"/>
  <c r="BO292" i="45"/>
  <c r="AZ292" i="45"/>
  <c r="AV292" i="45"/>
  <c r="AA292" i="45"/>
  <c r="R292" i="45"/>
  <c r="A292" i="45"/>
  <c r="BO293" i="45"/>
  <c r="AV293" i="45"/>
  <c r="AA293" i="45"/>
  <c r="R293" i="45"/>
  <c r="A293" i="45"/>
  <c r="BO294" i="45"/>
  <c r="AV294" i="45"/>
  <c r="AA294" i="45"/>
  <c r="R294" i="45"/>
  <c r="A294" i="45"/>
  <c r="BO295" i="45"/>
  <c r="AZ295" i="45"/>
  <c r="A295" i="45" s="1"/>
  <c r="AV295" i="45"/>
  <c r="AA295" i="45"/>
  <c r="R295" i="45"/>
  <c r="BO296" i="45"/>
  <c r="AZ296" i="45"/>
  <c r="A296" i="45" s="1"/>
  <c r="AV296" i="45"/>
  <c r="AA296" i="45"/>
  <c r="R296" i="45"/>
  <c r="BO297" i="45"/>
  <c r="AZ297" i="45"/>
  <c r="A297" i="45" s="1"/>
  <c r="AV297" i="45"/>
  <c r="AA297" i="45"/>
  <c r="R297" i="45"/>
  <c r="BO298" i="45"/>
  <c r="AZ298" i="45"/>
  <c r="A298" i="45" s="1"/>
  <c r="AV298" i="45"/>
  <c r="AA298" i="45"/>
  <c r="R298" i="45"/>
  <c r="BO299" i="45"/>
  <c r="AZ299" i="45"/>
  <c r="A299" i="45" s="1"/>
  <c r="AV299" i="45"/>
  <c r="AA299" i="45"/>
  <c r="R299" i="45"/>
  <c r="BO300" i="45"/>
  <c r="AZ300" i="45"/>
  <c r="AA300" i="45"/>
  <c r="R300" i="45"/>
  <c r="BO301" i="45"/>
  <c r="AZ301" i="45"/>
  <c r="A301" i="45" s="1"/>
  <c r="AV301" i="45"/>
  <c r="AA301" i="45"/>
  <c r="R301" i="45"/>
  <c r="BO302" i="45"/>
  <c r="AZ302" i="45"/>
  <c r="A302" i="45" s="1"/>
  <c r="AV302" i="45"/>
  <c r="AA302" i="45"/>
  <c r="R302" i="45"/>
  <c r="BO303" i="45"/>
  <c r="AZ303" i="45"/>
  <c r="A303" i="45" s="1"/>
  <c r="AV303" i="45"/>
  <c r="AA303" i="45"/>
  <c r="R303" i="45"/>
  <c r="BO304" i="45"/>
  <c r="AZ304" i="45"/>
  <c r="A304" i="45" s="1"/>
  <c r="AV304" i="45"/>
  <c r="AA304" i="45"/>
  <c r="R304" i="45"/>
  <c r="BO305" i="45"/>
  <c r="AZ305" i="45"/>
  <c r="A305" i="45" s="1"/>
  <c r="AV305" i="45"/>
  <c r="AA305" i="45"/>
  <c r="R305" i="45"/>
  <c r="BO306" i="45"/>
  <c r="AZ306" i="45"/>
  <c r="A306" i="45" s="1"/>
  <c r="AV306" i="45"/>
  <c r="AA306" i="45"/>
  <c r="R306" i="45"/>
  <c r="BO307" i="45"/>
  <c r="AZ307" i="45"/>
  <c r="A307" i="45" s="1"/>
  <c r="AV307" i="45"/>
  <c r="AA307" i="45"/>
  <c r="R307" i="45"/>
  <c r="BO308" i="45"/>
  <c r="AZ308" i="45"/>
  <c r="A308" i="45" s="1"/>
  <c r="AV308" i="45"/>
  <c r="AA308" i="45"/>
  <c r="R308" i="45"/>
  <c r="BO309" i="45"/>
  <c r="AZ309" i="45"/>
  <c r="A309" i="45" s="1"/>
  <c r="AV309" i="45"/>
  <c r="AA309" i="45"/>
  <c r="R309" i="45"/>
  <c r="BO310" i="45"/>
  <c r="AZ310" i="45"/>
  <c r="A310" i="45" s="1"/>
  <c r="AV310" i="45"/>
  <c r="AA310" i="45"/>
  <c r="R310" i="45"/>
  <c r="BO311" i="45"/>
  <c r="AZ311" i="45"/>
  <c r="A311" i="45" s="1"/>
  <c r="AV311" i="45"/>
  <c r="AA311" i="45"/>
  <c r="R311" i="45"/>
  <c r="BO312" i="45"/>
  <c r="AZ312" i="45"/>
  <c r="AV312" i="45"/>
  <c r="AA312" i="45"/>
  <c r="R312" i="45"/>
  <c r="A312" i="45"/>
  <c r="BO313" i="45"/>
  <c r="AZ313" i="45"/>
  <c r="A313" i="45" s="1"/>
  <c r="AV313" i="45"/>
  <c r="AA313" i="45"/>
  <c r="R313" i="45"/>
  <c r="BO314" i="45"/>
  <c r="AZ314" i="45"/>
  <c r="A314" i="45" s="1"/>
  <c r="AV314" i="45"/>
  <c r="AA314" i="45"/>
  <c r="R314" i="45"/>
  <c r="BO315" i="45"/>
  <c r="AZ315" i="45"/>
  <c r="A315" i="45" s="1"/>
  <c r="AV315" i="45"/>
  <c r="AA315" i="45"/>
  <c r="R315" i="45"/>
  <c r="BO316" i="45"/>
  <c r="AZ316" i="45"/>
  <c r="A316" i="45" s="1"/>
  <c r="AV316" i="45"/>
  <c r="AA316" i="45"/>
  <c r="R316" i="45"/>
  <c r="BO317" i="45"/>
  <c r="AZ317" i="45"/>
  <c r="A317" i="45" s="1"/>
  <c r="AV317" i="45"/>
  <c r="AA317" i="45"/>
  <c r="R317" i="45"/>
  <c r="BO318" i="45"/>
  <c r="AZ318" i="45"/>
  <c r="A318" i="45" s="1"/>
  <c r="AV318" i="45"/>
  <c r="AA318" i="45"/>
  <c r="R318" i="45"/>
  <c r="BO319" i="45"/>
  <c r="AZ319" i="45"/>
  <c r="AA319" i="45"/>
  <c r="R319" i="45"/>
  <c r="BO320" i="45"/>
  <c r="AZ320" i="45"/>
  <c r="AA320" i="45"/>
  <c r="R320" i="45"/>
  <c r="BO321" i="45"/>
  <c r="AZ321" i="45"/>
  <c r="AA321" i="45"/>
  <c r="R321" i="45"/>
  <c r="BO322" i="45"/>
  <c r="AZ322" i="45"/>
  <c r="AV322" i="45"/>
  <c r="AA322" i="45"/>
  <c r="R322" i="45"/>
  <c r="A322" i="45"/>
  <c r="BO323" i="45"/>
  <c r="AZ323" i="45"/>
  <c r="A323" i="45" s="1"/>
  <c r="AV323" i="45"/>
  <c r="AA323" i="45"/>
  <c r="R323" i="45"/>
  <c r="BO324" i="45"/>
  <c r="AZ324" i="45"/>
  <c r="A324" i="45" s="1"/>
  <c r="AV324" i="45"/>
  <c r="AA324" i="45"/>
  <c r="R324" i="45"/>
  <c r="BO325" i="45"/>
  <c r="AZ325" i="45"/>
  <c r="A325" i="45" s="1"/>
  <c r="AV325" i="45"/>
  <c r="AA325" i="45"/>
  <c r="R325" i="45"/>
  <c r="BO326" i="45"/>
  <c r="AZ326" i="45"/>
  <c r="A326" i="45" s="1"/>
  <c r="AV326" i="45"/>
  <c r="AA326" i="45"/>
  <c r="R326" i="45"/>
  <c r="BO327" i="45"/>
  <c r="AZ327" i="45"/>
  <c r="A327" i="45" s="1"/>
  <c r="AV327" i="45"/>
  <c r="AA327" i="45"/>
  <c r="R327" i="45"/>
  <c r="BO328" i="45"/>
  <c r="AZ328" i="45"/>
  <c r="A328" i="45" s="1"/>
  <c r="AV328" i="45"/>
  <c r="AA328" i="45"/>
  <c r="R328" i="45"/>
  <c r="BO329" i="45"/>
  <c r="AZ329" i="45"/>
  <c r="A329" i="45" s="1"/>
  <c r="AV329" i="45"/>
  <c r="AA329" i="45"/>
  <c r="R329" i="45"/>
  <c r="BO330" i="45"/>
  <c r="AZ330" i="45"/>
  <c r="A330" i="45" s="1"/>
  <c r="AV330" i="45"/>
  <c r="AA330" i="45"/>
  <c r="R330" i="45"/>
  <c r="BO331" i="45"/>
  <c r="AZ331" i="45"/>
  <c r="A331" i="45" s="1"/>
  <c r="AV331" i="45"/>
  <c r="AA331" i="45"/>
  <c r="R331" i="45"/>
  <c r="BO332" i="45"/>
  <c r="AZ332" i="45"/>
  <c r="A332" i="45" s="1"/>
  <c r="AV332" i="45"/>
  <c r="AA332" i="45"/>
  <c r="R332" i="45"/>
  <c r="BO333" i="45"/>
  <c r="AZ333" i="45"/>
  <c r="A333" i="45" s="1"/>
  <c r="AV333" i="45"/>
  <c r="AA333" i="45"/>
  <c r="R333" i="45"/>
  <c r="BO334" i="45"/>
  <c r="AZ334" i="45"/>
  <c r="A334" i="45" s="1"/>
  <c r="AV334" i="45"/>
  <c r="AA334" i="45"/>
  <c r="R334" i="45"/>
  <c r="BO335" i="45"/>
  <c r="AZ335" i="45"/>
  <c r="A335" i="45" s="1"/>
  <c r="AV335" i="45"/>
  <c r="AA335" i="45"/>
  <c r="R335" i="45"/>
  <c r="BO336" i="45"/>
  <c r="AZ336" i="45"/>
  <c r="A336" i="45" s="1"/>
  <c r="AV336" i="45"/>
  <c r="AA336" i="45"/>
  <c r="R336" i="45"/>
  <c r="BO337" i="45"/>
  <c r="AZ337" i="45"/>
  <c r="A337" i="45" s="1"/>
  <c r="AV337" i="45"/>
  <c r="AA337" i="45"/>
  <c r="R337" i="45"/>
  <c r="BO338" i="45"/>
  <c r="AZ338" i="45"/>
  <c r="A338" i="45" s="1"/>
  <c r="AV338" i="45"/>
  <c r="AA338" i="45"/>
  <c r="R338" i="45"/>
  <c r="BO339" i="45"/>
  <c r="AZ339" i="45"/>
  <c r="A339" i="45" s="1"/>
  <c r="AV339" i="45"/>
  <c r="AA339" i="45"/>
  <c r="R339" i="45"/>
  <c r="BO340" i="45"/>
  <c r="AZ340" i="45"/>
  <c r="A340" i="45" s="1"/>
  <c r="AV340" i="45"/>
  <c r="AA340" i="45"/>
  <c r="R340" i="45"/>
  <c r="BO341" i="45"/>
  <c r="AZ341" i="45"/>
  <c r="A341" i="45" s="1"/>
  <c r="AV341" i="45"/>
  <c r="AA341" i="45"/>
  <c r="R341" i="45"/>
  <c r="BO342" i="45"/>
  <c r="AZ342" i="45"/>
  <c r="A342" i="45" s="1"/>
  <c r="AV342" i="45"/>
  <c r="AA342" i="45"/>
  <c r="R342" i="45"/>
  <c r="BO343" i="45"/>
  <c r="AZ343" i="45"/>
  <c r="A343" i="45" s="1"/>
  <c r="AV343" i="45"/>
  <c r="AA343" i="45"/>
  <c r="R343" i="45"/>
  <c r="BO344" i="45"/>
  <c r="AZ344" i="45"/>
  <c r="A344" i="45" s="1"/>
  <c r="AV344" i="45"/>
  <c r="AA344" i="45"/>
  <c r="R344" i="45"/>
  <c r="BO345" i="45"/>
  <c r="AZ345" i="45"/>
  <c r="A345" i="45" s="1"/>
  <c r="AV345" i="45"/>
  <c r="AA345" i="45"/>
  <c r="R345" i="45"/>
  <c r="BO346" i="45"/>
  <c r="AZ346" i="45"/>
  <c r="A346" i="45" s="1"/>
  <c r="AV346" i="45"/>
  <c r="AA346" i="45"/>
  <c r="R346" i="45"/>
  <c r="BO347" i="45"/>
  <c r="AZ347" i="45"/>
  <c r="A347" i="45" s="1"/>
  <c r="AV347" i="45"/>
  <c r="AA347" i="45"/>
  <c r="R347" i="45"/>
  <c r="BO348" i="45"/>
  <c r="AZ348" i="45"/>
  <c r="A348" i="45" s="1"/>
  <c r="AV348" i="45"/>
  <c r="AA348" i="45"/>
  <c r="R348" i="45"/>
  <c r="BO349" i="45"/>
  <c r="AZ349" i="45"/>
  <c r="A349" i="45" s="1"/>
  <c r="AV349" i="45"/>
  <c r="AA349" i="45"/>
  <c r="R349" i="45"/>
  <c r="BO350" i="45"/>
  <c r="AZ350" i="45"/>
  <c r="A350" i="45" s="1"/>
  <c r="AV350" i="45"/>
  <c r="AA350" i="45"/>
  <c r="R350" i="45"/>
  <c r="BO351" i="45"/>
  <c r="AZ351" i="45"/>
  <c r="A351" i="45" s="1"/>
  <c r="AV351" i="45"/>
  <c r="AA351" i="45"/>
  <c r="R351" i="45"/>
  <c r="BO352" i="45"/>
  <c r="AZ352" i="45"/>
  <c r="A352" i="45" s="1"/>
  <c r="AV352" i="45"/>
  <c r="AA352" i="45"/>
  <c r="R352" i="45"/>
  <c r="BO353" i="45"/>
  <c r="AZ353" i="45"/>
  <c r="A353" i="45" s="1"/>
  <c r="AV353" i="45"/>
  <c r="AA353" i="45"/>
  <c r="R353" i="45"/>
  <c r="BO354" i="45"/>
  <c r="AZ354" i="45"/>
  <c r="A354" i="45" s="1"/>
  <c r="AV354" i="45"/>
  <c r="AA354" i="45"/>
  <c r="R354" i="45"/>
  <c r="BO355" i="45"/>
  <c r="AZ355" i="45"/>
  <c r="A355" i="45" s="1"/>
  <c r="AV355" i="45"/>
  <c r="AA355" i="45"/>
  <c r="R355" i="45"/>
  <c r="BO356" i="45"/>
  <c r="AZ356" i="45"/>
  <c r="A356" i="45" s="1"/>
  <c r="AV356" i="45"/>
  <c r="AA356" i="45"/>
  <c r="R356" i="45"/>
  <c r="BO357" i="45"/>
  <c r="AZ357" i="45"/>
  <c r="A357" i="45" s="1"/>
  <c r="AV357" i="45"/>
  <c r="AA357" i="45"/>
  <c r="R357" i="45"/>
  <c r="BO358" i="45"/>
  <c r="AZ358" i="45"/>
  <c r="A358" i="45" s="1"/>
  <c r="AV358" i="45"/>
  <c r="AA358" i="45"/>
  <c r="R358" i="45"/>
  <c r="BO359" i="45"/>
  <c r="AZ359" i="45"/>
  <c r="A359" i="45" s="1"/>
  <c r="AV359" i="45"/>
  <c r="AA359" i="45"/>
  <c r="R359" i="45"/>
  <c r="BO360" i="45"/>
  <c r="AZ360" i="45"/>
  <c r="A360" i="45" s="1"/>
  <c r="AV360" i="45"/>
  <c r="AA360" i="45"/>
  <c r="R360" i="45"/>
  <c r="BO361" i="45"/>
  <c r="AZ361" i="45"/>
  <c r="A361" i="45" s="1"/>
  <c r="AV361" i="45"/>
  <c r="AA361" i="45"/>
  <c r="R361" i="45"/>
  <c r="BO362" i="45"/>
  <c r="AZ362" i="45"/>
  <c r="A362" i="45" s="1"/>
  <c r="AV362" i="45"/>
  <c r="AA362" i="45"/>
  <c r="R362" i="45"/>
  <c r="BO363" i="45"/>
  <c r="AZ363" i="45"/>
  <c r="A363" i="45" s="1"/>
  <c r="AV363" i="45"/>
  <c r="AA363" i="45"/>
  <c r="R363" i="45"/>
  <c r="BO364" i="45"/>
  <c r="AZ364" i="45"/>
  <c r="A364" i="45" s="1"/>
  <c r="AV364" i="45"/>
  <c r="AA364" i="45"/>
  <c r="R364" i="45"/>
  <c r="BO365" i="45"/>
  <c r="AZ365" i="45"/>
  <c r="A365" i="45" s="1"/>
  <c r="AV365" i="45"/>
  <c r="AA365" i="45"/>
  <c r="R365" i="45"/>
  <c r="BO366" i="45"/>
  <c r="AZ366" i="45"/>
  <c r="A366" i="45" s="1"/>
  <c r="AV366" i="45"/>
  <c r="AA366" i="45"/>
  <c r="R366" i="45"/>
  <c r="BO367" i="45"/>
  <c r="AZ367" i="45"/>
  <c r="A367" i="45" s="1"/>
  <c r="AV367" i="45"/>
  <c r="AA367" i="45"/>
  <c r="R367" i="45"/>
  <c r="BO368" i="45"/>
  <c r="AZ368" i="45"/>
  <c r="A368" i="45" s="1"/>
  <c r="AV368" i="45"/>
  <c r="AA368" i="45"/>
  <c r="R368" i="45"/>
  <c r="BO369" i="45"/>
  <c r="AZ369" i="45"/>
  <c r="A369" i="45" s="1"/>
  <c r="AV369" i="45"/>
  <c r="AA369" i="45"/>
  <c r="R369" i="45"/>
  <c r="BO370" i="45"/>
  <c r="AZ370" i="45"/>
  <c r="A370" i="45" s="1"/>
  <c r="AV370" i="45"/>
  <c r="AA370" i="45"/>
  <c r="R370" i="45"/>
  <c r="BO371" i="45"/>
  <c r="AZ371" i="45"/>
  <c r="A371" i="45" s="1"/>
  <c r="AV371" i="45"/>
  <c r="AA371" i="45"/>
  <c r="R371" i="45"/>
  <c r="BO372" i="45"/>
  <c r="AZ372" i="45"/>
  <c r="A372" i="45" s="1"/>
  <c r="AV372" i="45"/>
  <c r="AA372" i="45"/>
  <c r="R372" i="45"/>
  <c r="BO373" i="45"/>
  <c r="AZ373" i="45"/>
  <c r="A373" i="45" s="1"/>
  <c r="AV373" i="45"/>
  <c r="AA373" i="45"/>
  <c r="R373" i="45"/>
  <c r="BO374" i="45"/>
  <c r="AZ374" i="45"/>
  <c r="A374" i="45" s="1"/>
  <c r="AV374" i="45"/>
  <c r="AA374" i="45"/>
  <c r="R374" i="45"/>
  <c r="BO375" i="45"/>
  <c r="AZ375" i="45"/>
  <c r="A375" i="45" s="1"/>
  <c r="AV375" i="45"/>
  <c r="AA375" i="45"/>
  <c r="R375" i="45"/>
  <c r="BO376" i="45"/>
  <c r="AZ376" i="45"/>
  <c r="A376" i="45" s="1"/>
  <c r="AV376" i="45"/>
  <c r="AA376" i="45"/>
  <c r="R376" i="45"/>
  <c r="BO377" i="45"/>
  <c r="AZ377" i="45"/>
  <c r="A377" i="45" s="1"/>
  <c r="AV377" i="45"/>
  <c r="AA377" i="45"/>
  <c r="R377" i="45"/>
  <c r="BO378" i="45"/>
  <c r="AZ378" i="45"/>
  <c r="A378" i="45" s="1"/>
  <c r="AV378" i="45"/>
  <c r="AA378" i="45"/>
  <c r="R378" i="45"/>
  <c r="BO379" i="45"/>
  <c r="AZ379" i="45"/>
  <c r="A379" i="45" s="1"/>
  <c r="AV379" i="45"/>
  <c r="AA379" i="45"/>
  <c r="R379" i="45"/>
  <c r="BO380" i="45"/>
  <c r="AZ380" i="45"/>
  <c r="A380" i="45" s="1"/>
  <c r="AV380" i="45"/>
  <c r="AA380" i="45"/>
  <c r="R380" i="45"/>
  <c r="BO381" i="45"/>
  <c r="AZ381" i="45"/>
  <c r="A381" i="45" s="1"/>
  <c r="AV381" i="45"/>
  <c r="AA381" i="45"/>
  <c r="R381" i="45"/>
  <c r="BO382" i="45"/>
  <c r="AZ382" i="45"/>
  <c r="A382" i="45" s="1"/>
  <c r="AV382" i="45"/>
  <c r="AA382" i="45"/>
  <c r="R382" i="45"/>
  <c r="BO383" i="45"/>
  <c r="AZ383" i="45"/>
  <c r="A383" i="45" s="1"/>
  <c r="AV383" i="45"/>
  <c r="AA383" i="45"/>
  <c r="R383" i="45"/>
  <c r="BO384" i="45"/>
  <c r="AZ384" i="45"/>
  <c r="A384" i="45" s="1"/>
  <c r="AV384" i="45"/>
  <c r="AA384" i="45"/>
  <c r="R384" i="45"/>
  <c r="BO385" i="45"/>
  <c r="AZ385" i="45"/>
  <c r="A385" i="45" s="1"/>
  <c r="AV385" i="45"/>
  <c r="AA385" i="45"/>
  <c r="R385" i="45"/>
  <c r="BO386" i="45"/>
  <c r="AZ386" i="45"/>
  <c r="A386" i="45" s="1"/>
  <c r="AV386" i="45"/>
  <c r="AA386" i="45"/>
  <c r="R386" i="45"/>
  <c r="BO387" i="45"/>
  <c r="AZ387" i="45"/>
  <c r="A387" i="45" s="1"/>
  <c r="AV387" i="45"/>
  <c r="AA387" i="45"/>
  <c r="R387" i="45"/>
  <c r="BO388" i="45"/>
  <c r="AZ388" i="45"/>
  <c r="A388" i="45" s="1"/>
  <c r="AV388" i="45"/>
  <c r="AA388" i="45"/>
  <c r="R388" i="45"/>
  <c r="BO389" i="45"/>
  <c r="AZ389" i="45"/>
  <c r="A389" i="45" s="1"/>
  <c r="AV389" i="45"/>
  <c r="AA389" i="45"/>
  <c r="R389" i="45"/>
  <c r="BO390" i="45"/>
  <c r="AZ390" i="45"/>
  <c r="A390" i="45" s="1"/>
  <c r="AV390" i="45"/>
  <c r="AA390" i="45"/>
  <c r="R390" i="45"/>
  <c r="BO391" i="45"/>
  <c r="AZ391" i="45"/>
  <c r="A391" i="45" s="1"/>
  <c r="AV391" i="45"/>
  <c r="AA391" i="45"/>
  <c r="R391" i="45"/>
  <c r="BO392" i="45"/>
  <c r="AZ392" i="45"/>
  <c r="A392" i="45" s="1"/>
  <c r="AV392" i="45"/>
  <c r="AA392" i="45"/>
  <c r="R392" i="45"/>
  <c r="BO393" i="45"/>
  <c r="AZ393" i="45"/>
  <c r="A393" i="45" s="1"/>
  <c r="AV393" i="45"/>
  <c r="AA393" i="45"/>
  <c r="R393" i="45"/>
  <c r="BO394" i="45"/>
  <c r="AZ394" i="45"/>
  <c r="A394" i="45" s="1"/>
  <c r="AV394" i="45"/>
  <c r="AA394" i="45"/>
  <c r="R394" i="45"/>
  <c r="BO395" i="45"/>
  <c r="AZ395" i="45"/>
  <c r="A395" i="45" s="1"/>
  <c r="AV395" i="45"/>
  <c r="AA395" i="45"/>
  <c r="R395" i="45"/>
  <c r="BO396" i="45"/>
  <c r="AZ396" i="45"/>
  <c r="A396" i="45" s="1"/>
  <c r="AV396" i="45"/>
  <c r="AA396" i="45"/>
  <c r="R396" i="45"/>
  <c r="BO397" i="45"/>
  <c r="AZ397" i="45"/>
  <c r="A397" i="45" s="1"/>
  <c r="AV397" i="45"/>
  <c r="AA397" i="45"/>
  <c r="R397" i="45"/>
  <c r="BO398" i="45"/>
  <c r="AZ398" i="45"/>
  <c r="A398" i="45" s="1"/>
  <c r="AV398" i="45"/>
  <c r="AA398" i="45"/>
  <c r="R398" i="45"/>
  <c r="BO399" i="45"/>
  <c r="AZ399" i="45"/>
  <c r="A399" i="45" s="1"/>
  <c r="AV399" i="45"/>
  <c r="AA399" i="45"/>
  <c r="R399" i="45"/>
  <c r="BO400" i="45"/>
  <c r="AZ400" i="45"/>
  <c r="A400" i="45" s="1"/>
  <c r="AV400" i="45"/>
  <c r="AA400" i="45"/>
  <c r="R400" i="45"/>
  <c r="BO401" i="45"/>
  <c r="AZ401" i="45"/>
  <c r="A401" i="45" s="1"/>
  <c r="AV401" i="45"/>
  <c r="AA401" i="45"/>
  <c r="R401" i="45"/>
  <c r="BO402" i="45"/>
  <c r="AZ402" i="45"/>
  <c r="A402" i="45" s="1"/>
  <c r="AV402" i="45"/>
  <c r="AA402" i="45"/>
  <c r="R402" i="45"/>
  <c r="BO403" i="45"/>
  <c r="AZ403" i="45"/>
  <c r="A403" i="45" s="1"/>
  <c r="AV403" i="45"/>
  <c r="AA403" i="45"/>
  <c r="R403" i="45"/>
  <c r="BO404" i="45"/>
  <c r="AZ404" i="45"/>
  <c r="A404" i="45" s="1"/>
  <c r="AV404" i="45"/>
  <c r="AA404" i="45"/>
  <c r="R404" i="45"/>
  <c r="BO405" i="45"/>
  <c r="AZ405" i="45"/>
  <c r="A405" i="45" s="1"/>
  <c r="AV405" i="45"/>
  <c r="AA405" i="45"/>
  <c r="R405" i="45"/>
  <c r="BO406" i="45"/>
  <c r="AZ406" i="45"/>
  <c r="A406" i="45" s="1"/>
  <c r="AV406" i="45"/>
  <c r="AA406" i="45"/>
  <c r="R406" i="45"/>
  <c r="BO407" i="45"/>
  <c r="AZ407" i="45"/>
  <c r="A407" i="45" s="1"/>
  <c r="AV407" i="45"/>
  <c r="AA407" i="45"/>
  <c r="R407" i="45"/>
  <c r="BO408" i="45"/>
  <c r="AZ408" i="45"/>
  <c r="A408" i="45" s="1"/>
  <c r="AV408" i="45"/>
  <c r="AA408" i="45"/>
  <c r="R408" i="45"/>
  <c r="BO409" i="45"/>
  <c r="AZ409" i="45"/>
  <c r="A409" i="45" s="1"/>
  <c r="AV409" i="45"/>
  <c r="AA409" i="45"/>
  <c r="R409" i="45"/>
  <c r="BO410" i="45"/>
  <c r="AZ410" i="45"/>
  <c r="A410" i="45" s="1"/>
  <c r="AV410" i="45"/>
  <c r="AA410" i="45"/>
  <c r="R410" i="45"/>
  <c r="BO411" i="45"/>
  <c r="AZ411" i="45"/>
  <c r="A411" i="45" s="1"/>
  <c r="AV411" i="45"/>
  <c r="AA411" i="45"/>
  <c r="R411" i="45"/>
  <c r="BO412" i="45"/>
  <c r="AZ412" i="45"/>
  <c r="A412" i="45" s="1"/>
  <c r="AV412" i="45"/>
  <c r="AA412" i="45"/>
  <c r="R412" i="45"/>
  <c r="BO413" i="45"/>
  <c r="AZ413" i="45"/>
  <c r="A413" i="45" s="1"/>
  <c r="AV413" i="45"/>
  <c r="AA413" i="45"/>
  <c r="R413" i="45"/>
  <c r="BO414" i="45"/>
  <c r="AZ414" i="45"/>
  <c r="A414" i="45" s="1"/>
  <c r="AV414" i="45"/>
  <c r="AA414" i="45"/>
  <c r="R414" i="45"/>
  <c r="BO415" i="45"/>
  <c r="AZ415" i="45"/>
  <c r="A415" i="45" s="1"/>
  <c r="AV415" i="45"/>
  <c r="AA415" i="45"/>
  <c r="R415" i="45"/>
  <c r="BO416" i="45"/>
  <c r="AZ416" i="45"/>
  <c r="A416" i="45" s="1"/>
  <c r="AV416" i="45"/>
  <c r="AA416" i="45"/>
  <c r="R416" i="45"/>
  <c r="BO417" i="45"/>
  <c r="AZ417" i="45"/>
  <c r="A417" i="45" s="1"/>
  <c r="AV417" i="45"/>
  <c r="AA417" i="45"/>
  <c r="R417" i="45"/>
  <c r="BO418" i="45"/>
  <c r="AZ418" i="45"/>
  <c r="A418" i="45" s="1"/>
  <c r="AV418" i="45"/>
  <c r="AA418" i="45"/>
  <c r="R418" i="45"/>
  <c r="BO419" i="45"/>
  <c r="AZ419" i="45"/>
  <c r="A419" i="45" s="1"/>
  <c r="AV419" i="45"/>
  <c r="AA419" i="45"/>
  <c r="R419" i="45"/>
  <c r="BO420" i="45"/>
  <c r="AZ420" i="45"/>
  <c r="A420" i="45" s="1"/>
  <c r="AV420" i="45"/>
  <c r="AA420" i="45"/>
  <c r="R420" i="45"/>
  <c r="BO421" i="45"/>
  <c r="AZ421" i="45"/>
  <c r="A421" i="45" s="1"/>
  <c r="AV421" i="45"/>
  <c r="AA421" i="45"/>
  <c r="R421" i="45"/>
  <c r="BO422" i="45"/>
  <c r="AZ422" i="45"/>
  <c r="A422" i="45" s="1"/>
  <c r="AV422" i="45"/>
  <c r="AA422" i="45"/>
  <c r="R422" i="45"/>
  <c r="BO423" i="45"/>
  <c r="AZ423" i="45"/>
  <c r="A423" i="45" s="1"/>
  <c r="AV423" i="45"/>
  <c r="AA423" i="45"/>
  <c r="R423" i="45"/>
  <c r="BO424" i="45"/>
  <c r="AZ424" i="45"/>
  <c r="A424" i="45" s="1"/>
  <c r="AV424" i="45"/>
  <c r="AA424" i="45"/>
  <c r="R424" i="45"/>
  <c r="BO425" i="45"/>
  <c r="AZ425" i="45"/>
  <c r="A425" i="45" s="1"/>
  <c r="AV425" i="45"/>
  <c r="AA425" i="45"/>
  <c r="R425" i="45"/>
  <c r="BO426" i="45"/>
  <c r="AZ426" i="45"/>
  <c r="A426" i="45" s="1"/>
  <c r="AV426" i="45"/>
  <c r="AA426" i="45"/>
  <c r="R426" i="45"/>
  <c r="BO427" i="45"/>
  <c r="AZ427" i="45"/>
  <c r="A427" i="45" s="1"/>
  <c r="AV427" i="45"/>
  <c r="AA427" i="45"/>
  <c r="R427" i="45"/>
  <c r="BO428" i="45"/>
  <c r="AZ428" i="45"/>
  <c r="A428" i="45" s="1"/>
  <c r="AV428" i="45"/>
  <c r="AA428" i="45"/>
  <c r="R428" i="45"/>
  <c r="BO429" i="45"/>
  <c r="AZ429" i="45"/>
  <c r="A429" i="45" s="1"/>
  <c r="AV429" i="45"/>
  <c r="AA429" i="45"/>
  <c r="R429" i="45"/>
  <c r="BO430" i="45"/>
  <c r="AZ430" i="45"/>
  <c r="A430" i="45" s="1"/>
  <c r="AV430" i="45"/>
  <c r="AA430" i="45"/>
  <c r="R430" i="45"/>
  <c r="BO431" i="45"/>
  <c r="AZ431" i="45"/>
  <c r="A431" i="45" s="1"/>
  <c r="AV431" i="45"/>
  <c r="AA431" i="45"/>
  <c r="R431" i="45"/>
  <c r="BO432" i="45"/>
  <c r="AZ432" i="45"/>
  <c r="A432" i="45" s="1"/>
  <c r="AV432" i="45"/>
  <c r="AA432" i="45"/>
  <c r="R432" i="45"/>
  <c r="BO433" i="45"/>
  <c r="AZ433" i="45"/>
  <c r="A433" i="45" s="1"/>
  <c r="AV433" i="45"/>
  <c r="AA433" i="45"/>
  <c r="R433" i="45"/>
  <c r="BO434" i="45"/>
  <c r="AZ434" i="45"/>
  <c r="A434" i="45" s="1"/>
  <c r="AV434" i="45"/>
  <c r="AA434" i="45"/>
  <c r="R434" i="45"/>
  <c r="BO435" i="45"/>
  <c r="AZ435" i="45"/>
  <c r="A435" i="45" s="1"/>
  <c r="AV435" i="45"/>
  <c r="AA435" i="45"/>
  <c r="R435" i="45"/>
  <c r="BO436" i="45"/>
  <c r="AZ436" i="45"/>
  <c r="A436" i="45" s="1"/>
  <c r="AV436" i="45"/>
  <c r="AA436" i="45"/>
  <c r="R436" i="45"/>
  <c r="BO437" i="45"/>
  <c r="AZ437" i="45"/>
  <c r="A437" i="45" s="1"/>
  <c r="AV437" i="45"/>
  <c r="AA437" i="45"/>
  <c r="R437" i="45"/>
  <c r="BO438" i="45"/>
  <c r="AZ438" i="45"/>
  <c r="A438" i="45" s="1"/>
  <c r="AV438" i="45"/>
  <c r="AA438" i="45"/>
  <c r="R438" i="45"/>
  <c r="BO439" i="45"/>
  <c r="AZ439" i="45"/>
  <c r="A439" i="45" s="1"/>
  <c r="AV439" i="45"/>
  <c r="AA439" i="45"/>
  <c r="R439" i="45"/>
  <c r="BO440" i="45"/>
  <c r="AZ440" i="45"/>
  <c r="A440" i="45" s="1"/>
  <c r="AV440" i="45"/>
  <c r="AA440" i="45"/>
  <c r="R440" i="45"/>
  <c r="BO441" i="45"/>
  <c r="AZ441" i="45"/>
  <c r="A441" i="45" s="1"/>
  <c r="AV441" i="45"/>
  <c r="AA441" i="45"/>
  <c r="R441" i="45"/>
  <c r="BO442" i="45"/>
  <c r="AZ442" i="45"/>
  <c r="A442" i="45" s="1"/>
  <c r="AV442" i="45"/>
  <c r="AA442" i="45"/>
  <c r="R442" i="45"/>
  <c r="BO443" i="45"/>
  <c r="AZ443" i="45"/>
  <c r="A443" i="45" s="1"/>
  <c r="AV443" i="45"/>
  <c r="AA443" i="45"/>
  <c r="R443" i="45"/>
  <c r="BO444" i="45"/>
  <c r="AZ444" i="45"/>
  <c r="A444" i="45" s="1"/>
  <c r="AV444" i="45"/>
  <c r="AA444" i="45"/>
  <c r="R444" i="45"/>
  <c r="BO445" i="45"/>
  <c r="AZ445" i="45"/>
  <c r="A445" i="45" s="1"/>
  <c r="AV445" i="45"/>
  <c r="AA445" i="45"/>
  <c r="R445" i="45"/>
  <c r="BO446" i="45"/>
  <c r="AZ446" i="45"/>
  <c r="A446" i="45" s="1"/>
  <c r="AV446" i="45"/>
  <c r="AA446" i="45"/>
  <c r="R446" i="45"/>
  <c r="BO447" i="45"/>
  <c r="AZ447" i="45"/>
  <c r="A447" i="45" s="1"/>
  <c r="AV447" i="45"/>
  <c r="AA447" i="45"/>
  <c r="R447" i="45"/>
  <c r="BO448" i="45"/>
  <c r="AZ448" i="45"/>
  <c r="A448" i="45" s="1"/>
  <c r="AV448" i="45"/>
  <c r="AA448" i="45"/>
  <c r="R448" i="45"/>
  <c r="BO449" i="45"/>
  <c r="AZ449" i="45"/>
  <c r="A449" i="45" s="1"/>
  <c r="AV449" i="45"/>
  <c r="AA449" i="45"/>
  <c r="R449" i="45"/>
  <c r="BO450" i="45"/>
  <c r="AZ450" i="45"/>
  <c r="A450" i="45" s="1"/>
  <c r="AV450" i="45"/>
  <c r="AA450" i="45"/>
  <c r="R450" i="45"/>
  <c r="BO451" i="45"/>
  <c r="AZ451" i="45"/>
  <c r="A451" i="45" s="1"/>
  <c r="AV451" i="45"/>
  <c r="AA451" i="45"/>
  <c r="R451" i="45"/>
  <c r="BO452" i="45"/>
  <c r="AZ452" i="45"/>
  <c r="A452" i="45" s="1"/>
  <c r="AV452" i="45"/>
  <c r="AA452" i="45"/>
  <c r="R452" i="45"/>
  <c r="BO453" i="45"/>
  <c r="AZ453" i="45"/>
  <c r="A453" i="45" s="1"/>
  <c r="AV453" i="45"/>
  <c r="AA453" i="45"/>
  <c r="R453" i="45"/>
  <c r="BO454" i="45"/>
  <c r="AZ454" i="45"/>
  <c r="A454" i="45" s="1"/>
  <c r="AV454" i="45"/>
  <c r="AA454" i="45"/>
  <c r="R454" i="45"/>
  <c r="BO455" i="45"/>
  <c r="AZ455" i="45"/>
  <c r="A455" i="45" s="1"/>
  <c r="AV455" i="45"/>
  <c r="AA455" i="45"/>
  <c r="R455" i="45"/>
  <c r="BO456" i="45"/>
  <c r="AZ456" i="45"/>
  <c r="A456" i="45" s="1"/>
  <c r="AV456" i="45"/>
  <c r="AA456" i="45"/>
  <c r="R456" i="45"/>
  <c r="BO457" i="45"/>
  <c r="AZ457" i="45"/>
  <c r="A457" i="45" s="1"/>
  <c r="AV457" i="45"/>
  <c r="AA457" i="45"/>
  <c r="R457" i="45"/>
  <c r="BO458" i="45"/>
  <c r="AZ458" i="45"/>
  <c r="A458" i="45" s="1"/>
  <c r="AV458" i="45"/>
  <c r="AA458" i="45"/>
  <c r="R458" i="45"/>
  <c r="BO459" i="45"/>
  <c r="AZ459" i="45"/>
  <c r="A459" i="45" s="1"/>
  <c r="AV459" i="45"/>
  <c r="AA459" i="45"/>
  <c r="R459" i="45"/>
  <c r="BO460" i="45"/>
  <c r="AZ460" i="45"/>
  <c r="A460" i="45" s="1"/>
  <c r="AV460" i="45"/>
  <c r="AA460" i="45"/>
  <c r="R460" i="45"/>
  <c r="BO461" i="45"/>
  <c r="AZ461" i="45"/>
  <c r="A461" i="45" s="1"/>
  <c r="AV461" i="45"/>
  <c r="AA461" i="45"/>
  <c r="R461" i="45"/>
  <c r="BO462" i="45"/>
  <c r="AZ462" i="45"/>
  <c r="A462" i="45" s="1"/>
  <c r="AV462" i="45"/>
  <c r="AA462" i="45"/>
  <c r="R462" i="45"/>
  <c r="BO463" i="45"/>
  <c r="AZ463" i="45"/>
  <c r="A463" i="45" s="1"/>
  <c r="AV463" i="45"/>
  <c r="AA463" i="45"/>
  <c r="R463" i="45"/>
  <c r="BO464" i="45"/>
  <c r="AZ464" i="45"/>
  <c r="A464" i="45" s="1"/>
  <c r="AV464" i="45"/>
  <c r="AA464" i="45"/>
  <c r="R464" i="45"/>
  <c r="BO465" i="45"/>
  <c r="AZ465" i="45"/>
  <c r="A465" i="45" s="1"/>
  <c r="AV465" i="45"/>
  <c r="AA465" i="45"/>
  <c r="R465" i="45"/>
  <c r="BO466" i="45"/>
  <c r="AZ466" i="45"/>
  <c r="A466" i="45" s="1"/>
  <c r="AV466" i="45"/>
  <c r="AA466" i="45"/>
  <c r="R466" i="45"/>
  <c r="BO467" i="45"/>
  <c r="AZ467" i="45"/>
  <c r="A467" i="45" s="1"/>
  <c r="AV467" i="45"/>
  <c r="AA467" i="45"/>
  <c r="R467" i="45"/>
  <c r="BO468" i="45"/>
  <c r="AZ468" i="45"/>
  <c r="A468" i="45" s="1"/>
  <c r="AV468" i="45"/>
  <c r="AA468" i="45"/>
  <c r="R468" i="45"/>
  <c r="BO469" i="45"/>
  <c r="AZ469" i="45"/>
  <c r="A469" i="45" s="1"/>
  <c r="AV469" i="45"/>
  <c r="AA469" i="45"/>
  <c r="R469" i="45"/>
  <c r="BO470" i="45"/>
  <c r="AZ470" i="45"/>
  <c r="A470" i="45" s="1"/>
  <c r="AV470" i="45"/>
  <c r="AA470" i="45"/>
  <c r="R470" i="45"/>
  <c r="BO471" i="45"/>
  <c r="AZ471" i="45"/>
  <c r="A471" i="45" s="1"/>
  <c r="AV471" i="45"/>
  <c r="AA471" i="45"/>
  <c r="R471" i="45"/>
  <c r="BO472" i="45"/>
  <c r="AZ472" i="45"/>
  <c r="A472" i="45" s="1"/>
  <c r="AV472" i="45"/>
  <c r="AA472" i="45"/>
  <c r="R472" i="45"/>
  <c r="BO473" i="45"/>
  <c r="AZ473" i="45"/>
  <c r="A473" i="45" s="1"/>
  <c r="AV473" i="45"/>
  <c r="AA473" i="45"/>
  <c r="R473" i="45"/>
  <c r="BO474" i="45"/>
  <c r="AZ474" i="45"/>
  <c r="A474" i="45" s="1"/>
  <c r="AV474" i="45"/>
  <c r="AA474" i="45"/>
  <c r="R474" i="45"/>
  <c r="BO475" i="45"/>
  <c r="AZ475" i="45"/>
  <c r="A475" i="45" s="1"/>
  <c r="AV475" i="45"/>
  <c r="AA475" i="45"/>
  <c r="R475" i="45"/>
  <c r="BO476" i="45"/>
  <c r="AZ476" i="45"/>
  <c r="A476" i="45" s="1"/>
  <c r="AV476" i="45"/>
  <c r="AA476" i="45"/>
  <c r="R476" i="45"/>
  <c r="BO477" i="45"/>
  <c r="AZ477" i="45"/>
  <c r="A477" i="45" s="1"/>
  <c r="AV477" i="45"/>
  <c r="AA477" i="45"/>
  <c r="R477" i="45"/>
  <c r="BO478" i="45"/>
  <c r="AZ478" i="45"/>
  <c r="A478" i="45" s="1"/>
  <c r="AV478" i="45"/>
  <c r="AA478" i="45"/>
  <c r="R478" i="45"/>
  <c r="BO479" i="45"/>
  <c r="AZ479" i="45"/>
  <c r="A479" i="45" s="1"/>
  <c r="AV479" i="45"/>
  <c r="AA479" i="45"/>
  <c r="R479" i="45"/>
  <c r="BO480" i="45"/>
  <c r="AZ480" i="45"/>
  <c r="A480" i="45" s="1"/>
  <c r="AV480" i="45"/>
  <c r="AA480" i="45"/>
  <c r="R480" i="45"/>
  <c r="BO481" i="45"/>
  <c r="AZ481" i="45"/>
  <c r="A481" i="45" s="1"/>
  <c r="AV481" i="45"/>
  <c r="AA481" i="45"/>
  <c r="R481" i="45"/>
  <c r="BO482" i="45"/>
  <c r="AZ482" i="45"/>
  <c r="A482" i="45" s="1"/>
  <c r="AV482" i="45"/>
  <c r="AA482" i="45"/>
  <c r="R482" i="45"/>
  <c r="BO483" i="45"/>
  <c r="AZ483" i="45"/>
  <c r="A483" i="45" s="1"/>
  <c r="AV483" i="45"/>
  <c r="AA483" i="45"/>
  <c r="R483" i="45"/>
  <c r="BO484" i="45"/>
  <c r="AZ484" i="45"/>
  <c r="A484" i="45" s="1"/>
  <c r="AV484" i="45"/>
  <c r="AA484" i="45"/>
  <c r="R484" i="45"/>
  <c r="BO485" i="45"/>
  <c r="AZ485" i="45"/>
  <c r="A485" i="45" s="1"/>
  <c r="AV485" i="45"/>
  <c r="AA485" i="45"/>
  <c r="R485" i="45"/>
  <c r="BO486" i="45"/>
  <c r="AZ486" i="45"/>
  <c r="A486" i="45" s="1"/>
  <c r="AV486" i="45"/>
  <c r="AA486" i="45"/>
  <c r="R486" i="45"/>
  <c r="BO487" i="45"/>
  <c r="AZ487" i="45"/>
  <c r="A487" i="45" s="1"/>
  <c r="AV487" i="45"/>
  <c r="AA487" i="45"/>
  <c r="R487" i="45"/>
  <c r="BO488" i="45"/>
  <c r="AZ488" i="45"/>
  <c r="A488" i="45" s="1"/>
  <c r="AV488" i="45"/>
  <c r="AA488" i="45"/>
  <c r="R488" i="45"/>
  <c r="BO489" i="45"/>
  <c r="AZ489" i="45"/>
  <c r="A489" i="45" s="1"/>
  <c r="AV489" i="45"/>
  <c r="AA489" i="45"/>
  <c r="R489" i="45"/>
  <c r="BO490" i="45"/>
  <c r="AZ490" i="45"/>
  <c r="A490" i="45" s="1"/>
  <c r="AV490" i="45"/>
  <c r="AA490" i="45"/>
  <c r="R490" i="45"/>
  <c r="BO491" i="45"/>
  <c r="AZ491" i="45"/>
  <c r="A491" i="45" s="1"/>
  <c r="AV491" i="45"/>
  <c r="AA491" i="45"/>
  <c r="R491" i="45"/>
  <c r="BO492" i="45"/>
  <c r="AZ492" i="45"/>
  <c r="A492" i="45" s="1"/>
  <c r="AV492" i="45"/>
  <c r="AA492" i="45"/>
  <c r="R492" i="45"/>
  <c r="BO493" i="45"/>
  <c r="AZ493" i="45"/>
  <c r="A493" i="45" s="1"/>
  <c r="AV493" i="45"/>
  <c r="AA493" i="45"/>
  <c r="R493" i="45"/>
  <c r="BO494" i="45"/>
  <c r="AZ494" i="45"/>
  <c r="A494" i="45" s="1"/>
  <c r="AV494" i="45"/>
  <c r="AA494" i="45"/>
  <c r="R494" i="45"/>
  <c r="BO495" i="45"/>
  <c r="AZ495" i="45"/>
  <c r="A495" i="45" s="1"/>
  <c r="AV495" i="45"/>
  <c r="AA495" i="45"/>
  <c r="R495" i="45"/>
  <c r="BO496" i="45"/>
  <c r="AZ496" i="45"/>
  <c r="A496" i="45" s="1"/>
  <c r="AV496" i="45"/>
  <c r="AA496" i="45"/>
  <c r="R496" i="45"/>
  <c r="BO497" i="45"/>
  <c r="AZ497" i="45"/>
  <c r="A497" i="45" s="1"/>
  <c r="AV497" i="45"/>
  <c r="AA497" i="45"/>
  <c r="R497" i="45"/>
  <c r="BO498" i="45"/>
  <c r="AZ498" i="45"/>
  <c r="A498" i="45" s="1"/>
  <c r="AV498" i="45"/>
  <c r="AA498" i="45"/>
  <c r="R498" i="45"/>
  <c r="BO499" i="45"/>
  <c r="AZ499" i="45"/>
  <c r="A499" i="45" s="1"/>
  <c r="AV499" i="45"/>
  <c r="AA499" i="45"/>
  <c r="R499" i="45"/>
  <c r="BO500" i="45"/>
  <c r="AZ500" i="45"/>
  <c r="A500" i="45" s="1"/>
  <c r="AV500" i="45"/>
  <c r="AA500" i="45"/>
  <c r="R500" i="45"/>
  <c r="BO501" i="45"/>
  <c r="AZ501" i="45"/>
  <c r="A501" i="45" s="1"/>
  <c r="AV501" i="45"/>
  <c r="AA501" i="45"/>
  <c r="R501" i="45"/>
  <c r="BO502" i="45"/>
  <c r="AZ502" i="45"/>
  <c r="A502" i="45" s="1"/>
  <c r="AV502" i="45"/>
  <c r="AA502" i="45"/>
  <c r="R502" i="45"/>
  <c r="BO503" i="45"/>
  <c r="AZ503" i="45"/>
  <c r="A503" i="45" s="1"/>
  <c r="AV503" i="45"/>
  <c r="AA503" i="45"/>
  <c r="R503" i="45"/>
  <c r="BO504" i="45"/>
  <c r="AZ504" i="45"/>
  <c r="A504" i="45" s="1"/>
  <c r="AV504" i="45"/>
  <c r="AA504" i="45"/>
  <c r="R504" i="45"/>
  <c r="BO505" i="45"/>
  <c r="AZ505" i="45"/>
  <c r="A505" i="45" s="1"/>
  <c r="AV505" i="45"/>
  <c r="AA505" i="45"/>
  <c r="R505" i="45"/>
  <c r="BO506" i="45"/>
  <c r="AZ506" i="45"/>
  <c r="A506" i="45" s="1"/>
  <c r="AV506" i="45"/>
  <c r="AA506" i="45"/>
  <c r="R506" i="45"/>
  <c r="BO507" i="45"/>
  <c r="AZ507" i="45"/>
  <c r="A507" i="45" s="1"/>
  <c r="AV507" i="45"/>
  <c r="AA507" i="45"/>
  <c r="R507" i="45"/>
  <c r="BO508" i="45"/>
  <c r="AZ508" i="45"/>
  <c r="A508" i="45" s="1"/>
  <c r="AV508" i="45"/>
  <c r="AA508" i="45"/>
  <c r="R508" i="45"/>
  <c r="BO509" i="45"/>
  <c r="AZ509" i="45"/>
  <c r="A509" i="45" s="1"/>
  <c r="AV509" i="45"/>
  <c r="AA509" i="45"/>
  <c r="R509" i="45"/>
  <c r="BO510" i="45"/>
  <c r="AZ510" i="45"/>
  <c r="A510" i="45" s="1"/>
  <c r="AV510" i="45"/>
  <c r="AA510" i="45"/>
  <c r="R510" i="45"/>
  <c r="BO511" i="45"/>
  <c r="AZ511" i="45"/>
  <c r="A511" i="45" s="1"/>
  <c r="AV511" i="45"/>
  <c r="AA511" i="45"/>
  <c r="R511" i="45"/>
  <c r="BO512" i="45"/>
  <c r="AZ512" i="45"/>
  <c r="A512" i="45" s="1"/>
  <c r="AV512" i="45"/>
  <c r="AA512" i="45"/>
  <c r="R512" i="45"/>
  <c r="BO513" i="45"/>
  <c r="AZ513" i="45"/>
  <c r="A513" i="45" s="1"/>
  <c r="AV513" i="45"/>
  <c r="AA513" i="45"/>
  <c r="R513" i="45"/>
  <c r="BO514" i="45"/>
  <c r="AZ514" i="45"/>
  <c r="A514" i="45" s="1"/>
  <c r="AV514" i="45"/>
  <c r="AA514" i="45"/>
  <c r="R514" i="45"/>
  <c r="BO515" i="45"/>
  <c r="AZ515" i="45"/>
  <c r="A515" i="45" s="1"/>
  <c r="AV515" i="45"/>
  <c r="AA515" i="45"/>
  <c r="R515" i="45"/>
  <c r="BO516" i="45"/>
  <c r="AZ516" i="45"/>
  <c r="A516" i="45" s="1"/>
  <c r="AV516" i="45"/>
  <c r="AA516" i="45"/>
  <c r="R516" i="45"/>
  <c r="BO517" i="45"/>
  <c r="AZ517" i="45"/>
  <c r="A517" i="45" s="1"/>
  <c r="AV517" i="45"/>
  <c r="AA517" i="45"/>
  <c r="R517" i="45"/>
  <c r="BO518" i="45"/>
  <c r="AZ518" i="45"/>
  <c r="A518" i="45" s="1"/>
  <c r="AV518" i="45"/>
  <c r="AA518" i="45"/>
  <c r="R518" i="45"/>
  <c r="BO519" i="45"/>
  <c r="AZ519" i="45"/>
  <c r="A519" i="45" s="1"/>
  <c r="AV519" i="45"/>
  <c r="AA519" i="45"/>
  <c r="R519" i="45"/>
  <c r="BO520" i="45"/>
  <c r="AZ520" i="45"/>
  <c r="A520" i="45" s="1"/>
  <c r="AV520" i="45"/>
  <c r="AA520" i="45"/>
  <c r="R520" i="45"/>
  <c r="BO521" i="45"/>
  <c r="AZ521" i="45"/>
  <c r="A521" i="45" s="1"/>
  <c r="AV521" i="45"/>
  <c r="AA521" i="45"/>
  <c r="R521" i="45"/>
  <c r="BO522" i="45"/>
  <c r="AZ522" i="45"/>
  <c r="A522" i="45" s="1"/>
  <c r="AV522" i="45"/>
  <c r="AA522" i="45"/>
  <c r="R522" i="45"/>
  <c r="BO523" i="45"/>
  <c r="AZ523" i="45"/>
  <c r="A523" i="45" s="1"/>
  <c r="AV523" i="45"/>
  <c r="AA523" i="45"/>
  <c r="R523" i="45"/>
  <c r="BO524" i="45"/>
  <c r="AZ524" i="45"/>
  <c r="A524" i="45" s="1"/>
  <c r="AV524" i="45"/>
  <c r="AA524" i="45"/>
  <c r="R524" i="45"/>
  <c r="BO525" i="45"/>
  <c r="AZ525" i="45"/>
  <c r="A525" i="45" s="1"/>
  <c r="AV525" i="45"/>
  <c r="AA525" i="45"/>
  <c r="R525" i="45"/>
  <c r="BO526" i="45"/>
  <c r="AZ526" i="45"/>
  <c r="A526" i="45" s="1"/>
  <c r="AV526" i="45"/>
  <c r="AA526" i="45"/>
  <c r="R526" i="45"/>
  <c r="BO527" i="45"/>
  <c r="AZ527" i="45"/>
  <c r="A527" i="45" s="1"/>
  <c r="AV527" i="45"/>
  <c r="AA527" i="45"/>
  <c r="R527" i="45"/>
  <c r="BO528" i="45"/>
  <c r="AZ528" i="45"/>
  <c r="A528" i="45" s="1"/>
  <c r="AV528" i="45"/>
  <c r="AA528" i="45"/>
  <c r="R528" i="45"/>
  <c r="BO529" i="45"/>
  <c r="AZ529" i="45"/>
  <c r="A529" i="45" s="1"/>
  <c r="AV529" i="45"/>
  <c r="AA529" i="45"/>
  <c r="R529" i="45"/>
  <c r="BO530" i="45"/>
  <c r="AZ530" i="45"/>
  <c r="A530" i="45" s="1"/>
  <c r="AV530" i="45"/>
  <c r="AA530" i="45"/>
  <c r="R530" i="45"/>
  <c r="BO531" i="45"/>
  <c r="AZ531" i="45"/>
  <c r="A531" i="45" s="1"/>
  <c r="AV531" i="45"/>
  <c r="AA531" i="45"/>
  <c r="R531" i="45"/>
  <c r="BO532" i="45"/>
  <c r="AZ532" i="45"/>
  <c r="A532" i="45" s="1"/>
  <c r="AV532" i="45"/>
  <c r="AA532" i="45"/>
  <c r="R532" i="45"/>
  <c r="BO533" i="45"/>
  <c r="AZ533" i="45"/>
  <c r="A533" i="45" s="1"/>
  <c r="AV533" i="45"/>
  <c r="AA533" i="45"/>
  <c r="R533" i="45"/>
  <c r="BO534" i="45"/>
  <c r="AZ534" i="45"/>
  <c r="A534" i="45" s="1"/>
  <c r="AV534" i="45"/>
  <c r="AA534" i="45"/>
  <c r="R534" i="45"/>
  <c r="BO535" i="45"/>
  <c r="AZ535" i="45"/>
  <c r="A535" i="45" s="1"/>
  <c r="AV535" i="45"/>
  <c r="AA535" i="45"/>
  <c r="R535" i="45"/>
  <c r="BO536" i="45"/>
  <c r="AZ536" i="45"/>
  <c r="A536" i="45" s="1"/>
  <c r="AV536" i="45"/>
  <c r="AA536" i="45"/>
  <c r="R536" i="45"/>
  <c r="BO537" i="45"/>
  <c r="AZ537" i="45"/>
  <c r="A537" i="45" s="1"/>
  <c r="AV537" i="45"/>
  <c r="AA537" i="45"/>
  <c r="R537" i="45"/>
  <c r="BO538" i="45"/>
  <c r="AZ538" i="45"/>
  <c r="A538" i="45" s="1"/>
  <c r="AV538" i="45"/>
  <c r="AA538" i="45"/>
  <c r="R538" i="45"/>
  <c r="BO539" i="45"/>
  <c r="AZ539" i="45"/>
  <c r="A539" i="45" s="1"/>
  <c r="AV539" i="45"/>
  <c r="AA539" i="45"/>
  <c r="R539" i="45"/>
  <c r="BO540" i="45"/>
  <c r="AZ540" i="45"/>
  <c r="A540" i="45" s="1"/>
  <c r="AV540" i="45"/>
  <c r="AA540" i="45"/>
  <c r="R540" i="45"/>
  <c r="BO541" i="45"/>
  <c r="AZ541" i="45"/>
  <c r="A541" i="45" s="1"/>
  <c r="AV541" i="45"/>
  <c r="AA541" i="45"/>
  <c r="R541" i="45"/>
  <c r="BO542" i="45"/>
  <c r="AZ542" i="45"/>
  <c r="A542" i="45" s="1"/>
  <c r="AV542" i="45"/>
  <c r="AA542" i="45"/>
  <c r="R542" i="45"/>
  <c r="BO543" i="45"/>
  <c r="AZ543" i="45"/>
  <c r="A543" i="45" s="1"/>
  <c r="AV543" i="45"/>
  <c r="AA543" i="45"/>
  <c r="R543" i="45"/>
  <c r="BO544" i="45"/>
  <c r="AZ544" i="45"/>
  <c r="A544" i="45" s="1"/>
  <c r="AV544" i="45"/>
  <c r="AA544" i="45"/>
  <c r="R544" i="45"/>
  <c r="BO545" i="45"/>
  <c r="AZ545" i="45"/>
  <c r="A545" i="45" s="1"/>
  <c r="AV545" i="45"/>
  <c r="AA545" i="45"/>
  <c r="R545" i="45"/>
  <c r="BO546" i="45"/>
  <c r="AZ546" i="45"/>
  <c r="A546" i="45" s="1"/>
  <c r="AV546" i="45"/>
  <c r="AA546" i="45"/>
  <c r="R546" i="45"/>
  <c r="BO547" i="45"/>
  <c r="AZ547" i="45"/>
  <c r="A547" i="45" s="1"/>
  <c r="AV547" i="45"/>
  <c r="AA547" i="45"/>
  <c r="R547" i="45"/>
  <c r="BO548" i="45"/>
  <c r="AZ548" i="45"/>
  <c r="A548" i="45" s="1"/>
  <c r="AV548" i="45"/>
  <c r="AA548" i="45"/>
  <c r="R548" i="45"/>
  <c r="BO549" i="45"/>
  <c r="AZ549" i="45"/>
  <c r="A549" i="45" s="1"/>
  <c r="AV549" i="45"/>
  <c r="AA549" i="45"/>
  <c r="R549" i="45"/>
  <c r="BO550" i="45"/>
  <c r="AZ550" i="45"/>
  <c r="A550" i="45" s="1"/>
  <c r="AV550" i="45"/>
  <c r="AA550" i="45"/>
  <c r="R550" i="45"/>
  <c r="BO551" i="45"/>
  <c r="AZ551" i="45"/>
  <c r="A551" i="45" s="1"/>
  <c r="AV551" i="45"/>
  <c r="AA551" i="45"/>
  <c r="R551" i="45"/>
  <c r="BO552" i="45"/>
  <c r="AZ552" i="45"/>
  <c r="A552" i="45" s="1"/>
  <c r="AV552" i="45"/>
  <c r="AA552" i="45"/>
  <c r="R552" i="45"/>
  <c r="BO553" i="45"/>
  <c r="AZ553" i="45"/>
  <c r="A553" i="45" s="1"/>
  <c r="AV553" i="45"/>
  <c r="AA553" i="45"/>
  <c r="R553" i="45"/>
  <c r="BO554" i="45"/>
  <c r="AZ554" i="45"/>
  <c r="A554" i="45" s="1"/>
  <c r="AV554" i="45"/>
  <c r="AA554" i="45"/>
  <c r="R554" i="45"/>
  <c r="BO555" i="45"/>
  <c r="AZ555" i="45"/>
  <c r="A555" i="45" s="1"/>
  <c r="AV555" i="45"/>
  <c r="AA555" i="45"/>
  <c r="R555" i="45"/>
  <c r="BO556" i="45"/>
  <c r="AZ556" i="45"/>
  <c r="A556" i="45" s="1"/>
  <c r="AV556" i="45"/>
  <c r="AA556" i="45"/>
  <c r="R556" i="45"/>
  <c r="BO557" i="45"/>
  <c r="AZ557" i="45"/>
  <c r="A557" i="45" s="1"/>
  <c r="AV557" i="45"/>
  <c r="AA557" i="45"/>
  <c r="R557" i="45"/>
  <c r="BO558" i="45"/>
  <c r="AZ558" i="45"/>
  <c r="A558" i="45" s="1"/>
  <c r="AV558" i="45"/>
  <c r="AA558" i="45"/>
  <c r="R558" i="45"/>
  <c r="BO559" i="45"/>
  <c r="AZ559" i="45"/>
  <c r="A559" i="45" s="1"/>
  <c r="AV559" i="45"/>
  <c r="AA559" i="45"/>
  <c r="R559" i="45"/>
  <c r="BO560" i="45"/>
  <c r="AZ560" i="45"/>
  <c r="A560" i="45" s="1"/>
  <c r="AV560" i="45"/>
  <c r="AA560" i="45"/>
  <c r="R560" i="45"/>
  <c r="BO561" i="45"/>
  <c r="AZ561" i="45"/>
  <c r="A561" i="45" s="1"/>
  <c r="AV561" i="45"/>
  <c r="AA561" i="45"/>
  <c r="R561" i="45"/>
  <c r="BO562" i="45"/>
  <c r="AZ562" i="45"/>
  <c r="A562" i="45" s="1"/>
  <c r="AV562" i="45"/>
  <c r="AA562" i="45"/>
  <c r="R562" i="45"/>
  <c r="BO563" i="45"/>
  <c r="AZ563" i="45"/>
  <c r="A563" i="45" s="1"/>
  <c r="AV563" i="45"/>
  <c r="AA563" i="45"/>
  <c r="R563" i="45"/>
  <c r="BO564" i="45"/>
  <c r="AZ564" i="45"/>
  <c r="A564" i="45" s="1"/>
  <c r="AV564" i="45"/>
  <c r="AA564" i="45"/>
  <c r="R564" i="45"/>
  <c r="BO565" i="45"/>
  <c r="AZ565" i="45"/>
  <c r="A565" i="45" s="1"/>
  <c r="AV565" i="45"/>
  <c r="AA565" i="45"/>
  <c r="R565" i="45"/>
  <c r="BO566" i="45"/>
  <c r="AZ566" i="45"/>
  <c r="A566" i="45" s="1"/>
  <c r="AV566" i="45"/>
  <c r="AA566" i="45"/>
  <c r="R566" i="45"/>
  <c r="BO567" i="45"/>
  <c r="AZ567" i="45"/>
  <c r="A567" i="45" s="1"/>
  <c r="AV567" i="45"/>
  <c r="AA567" i="45"/>
  <c r="R567" i="45"/>
  <c r="BO568" i="45"/>
  <c r="AZ568" i="45"/>
  <c r="A568" i="45" s="1"/>
  <c r="AV568" i="45"/>
  <c r="AA568" i="45"/>
  <c r="R568" i="45"/>
  <c r="BO569" i="45"/>
  <c r="AZ569" i="45"/>
  <c r="A569" i="45" s="1"/>
  <c r="AV569" i="45"/>
  <c r="AA569" i="45"/>
  <c r="R569" i="45"/>
  <c r="BO570" i="45"/>
  <c r="AZ570" i="45"/>
  <c r="A570" i="45" s="1"/>
  <c r="AV570" i="45"/>
  <c r="AA570" i="45"/>
  <c r="R570" i="45"/>
  <c r="BO571" i="45"/>
  <c r="AZ571" i="45"/>
  <c r="A571" i="45" s="1"/>
  <c r="AV571" i="45"/>
  <c r="AA571" i="45"/>
  <c r="R571" i="45"/>
  <c r="BO572" i="45"/>
  <c r="AZ572" i="45"/>
  <c r="A572" i="45" s="1"/>
  <c r="AV572" i="45"/>
  <c r="AA572" i="45"/>
  <c r="R572" i="45"/>
  <c r="BO573" i="45"/>
  <c r="AZ573" i="45"/>
  <c r="A573" i="45" s="1"/>
  <c r="AV573" i="45"/>
  <c r="AA573" i="45"/>
  <c r="R573" i="45"/>
  <c r="BO574" i="45"/>
  <c r="AZ574" i="45"/>
  <c r="A574" i="45" s="1"/>
  <c r="AV574" i="45"/>
  <c r="AA574" i="45"/>
  <c r="R574" i="45"/>
  <c r="BO575" i="45"/>
  <c r="AZ575" i="45"/>
  <c r="AV575" i="45"/>
  <c r="AA575" i="45"/>
  <c r="R575" i="45"/>
  <c r="A575" i="45"/>
  <c r="BO576" i="45"/>
  <c r="AZ576" i="45"/>
  <c r="A576" i="45" s="1"/>
  <c r="AV576" i="45"/>
  <c r="AA576" i="45"/>
  <c r="R576" i="45"/>
  <c r="BO577" i="45"/>
  <c r="AZ577" i="45"/>
  <c r="A577" i="45" s="1"/>
  <c r="AV577" i="45"/>
  <c r="AA577" i="45"/>
  <c r="R577" i="45"/>
  <c r="BO578" i="45"/>
  <c r="AZ578" i="45"/>
  <c r="A578" i="45" s="1"/>
  <c r="AV578" i="45"/>
  <c r="AA578" i="45"/>
  <c r="R578" i="45"/>
  <c r="BO579" i="45"/>
  <c r="AZ579" i="45"/>
  <c r="A579" i="45" s="1"/>
  <c r="AV579" i="45"/>
  <c r="AA579" i="45"/>
  <c r="R579" i="45"/>
  <c r="BO580" i="45"/>
  <c r="AZ580" i="45"/>
  <c r="A580" i="45" s="1"/>
  <c r="AV580" i="45"/>
  <c r="AA580" i="45"/>
  <c r="R580" i="45"/>
  <c r="BO581" i="45"/>
  <c r="AZ581" i="45"/>
  <c r="A581" i="45" s="1"/>
  <c r="AV581" i="45"/>
  <c r="AA581" i="45"/>
  <c r="R581" i="45"/>
  <c r="BO582" i="45"/>
  <c r="AZ582" i="45"/>
  <c r="A582" i="45" s="1"/>
  <c r="AV582" i="45"/>
  <c r="AA582" i="45"/>
  <c r="R582" i="45"/>
  <c r="BO583" i="45"/>
  <c r="AZ583" i="45"/>
  <c r="A583" i="45" s="1"/>
  <c r="AV583" i="45"/>
  <c r="AA583" i="45"/>
  <c r="R583" i="45"/>
  <c r="BO584" i="45"/>
  <c r="AZ584" i="45"/>
  <c r="A584" i="45" s="1"/>
  <c r="AV584" i="45"/>
  <c r="AA584" i="45"/>
  <c r="R584" i="45"/>
  <c r="BO585" i="45"/>
  <c r="AZ585" i="45"/>
  <c r="A585" i="45" s="1"/>
  <c r="AV585" i="45"/>
  <c r="AA585" i="45"/>
  <c r="R585" i="45"/>
  <c r="BO586" i="45"/>
  <c r="AZ586" i="45"/>
  <c r="A586" i="45" s="1"/>
  <c r="AV586" i="45"/>
  <c r="AA586" i="45"/>
  <c r="R586" i="45"/>
  <c r="BO587" i="45"/>
  <c r="AZ587" i="45"/>
  <c r="A587" i="45" s="1"/>
  <c r="AV587" i="45"/>
  <c r="AA587" i="45"/>
  <c r="R587" i="45"/>
  <c r="BO588" i="45"/>
  <c r="AZ588" i="45"/>
  <c r="A588" i="45" s="1"/>
  <c r="AV588" i="45"/>
  <c r="AA588" i="45"/>
  <c r="R588" i="45"/>
  <c r="BO589" i="45"/>
  <c r="AZ589" i="45"/>
  <c r="A589" i="45" s="1"/>
  <c r="AV589" i="45"/>
  <c r="AA589" i="45"/>
  <c r="R589" i="45"/>
  <c r="BO590" i="45"/>
  <c r="AZ590" i="45"/>
  <c r="A590" i="45" s="1"/>
  <c r="AV590" i="45"/>
  <c r="AA590" i="45"/>
  <c r="R590" i="45"/>
  <c r="BO591" i="45"/>
  <c r="AZ591" i="45"/>
  <c r="A591" i="45" s="1"/>
  <c r="AV591" i="45"/>
  <c r="AA591" i="45"/>
  <c r="R591" i="45"/>
  <c r="BO592" i="45"/>
  <c r="AZ592" i="45"/>
  <c r="A592" i="45" s="1"/>
  <c r="AV592" i="45"/>
  <c r="AA592" i="45"/>
  <c r="R592" i="45"/>
  <c r="BO593" i="45"/>
  <c r="AZ593" i="45"/>
  <c r="A593" i="45" s="1"/>
  <c r="AV593" i="45"/>
  <c r="AA593" i="45"/>
  <c r="R593" i="45"/>
  <c r="BO594" i="45"/>
  <c r="AZ594" i="45"/>
  <c r="A594" i="45" s="1"/>
  <c r="AV594" i="45"/>
  <c r="AA594" i="45"/>
  <c r="R594" i="45"/>
  <c r="BO595" i="45"/>
  <c r="AZ595" i="45"/>
  <c r="A595" i="45" s="1"/>
  <c r="AV595" i="45"/>
  <c r="AA595" i="45"/>
  <c r="R595" i="45"/>
  <c r="BO596" i="45"/>
  <c r="AZ596" i="45"/>
  <c r="A596" i="45" s="1"/>
  <c r="AV596" i="45"/>
  <c r="AA596" i="45"/>
  <c r="R596" i="45"/>
  <c r="BO597" i="45"/>
  <c r="AZ597" i="45"/>
  <c r="A597" i="45" s="1"/>
  <c r="AV597" i="45"/>
  <c r="AA597" i="45"/>
  <c r="R597" i="45"/>
  <c r="BO598" i="45"/>
  <c r="AZ598" i="45"/>
  <c r="A598" i="45" s="1"/>
  <c r="AV598" i="45"/>
  <c r="AA598" i="45"/>
  <c r="R598" i="45"/>
  <c r="BO599" i="45"/>
  <c r="AZ599" i="45"/>
  <c r="A599" i="45" s="1"/>
  <c r="AV599" i="45"/>
  <c r="AA599" i="45"/>
  <c r="R599" i="45"/>
  <c r="BO600" i="45"/>
  <c r="AZ600" i="45"/>
  <c r="A600" i="45" s="1"/>
  <c r="AV600" i="45"/>
  <c r="AA600" i="45"/>
  <c r="R600" i="45"/>
  <c r="BO601" i="45"/>
  <c r="AZ601" i="45"/>
  <c r="A601" i="45" s="1"/>
  <c r="AV601" i="45"/>
  <c r="AA601" i="45"/>
  <c r="R601" i="45"/>
  <c r="BO602" i="45"/>
  <c r="AZ602" i="45"/>
  <c r="A602" i="45" s="1"/>
  <c r="AV602" i="45"/>
  <c r="AA602" i="45"/>
  <c r="R602" i="45"/>
  <c r="BO603" i="45"/>
  <c r="AZ603" i="45"/>
  <c r="A603" i="45" s="1"/>
  <c r="AV603" i="45"/>
  <c r="AA603" i="45"/>
  <c r="R603" i="45"/>
  <c r="BO604" i="45"/>
  <c r="AZ604" i="45"/>
  <c r="A604" i="45" s="1"/>
  <c r="AV604" i="45"/>
  <c r="AA604" i="45"/>
  <c r="R604" i="45"/>
  <c r="BO605" i="45"/>
  <c r="AZ605" i="45"/>
  <c r="A605" i="45" s="1"/>
  <c r="AV605" i="45"/>
  <c r="AA605" i="45"/>
  <c r="R605" i="45"/>
  <c r="BO606" i="45"/>
  <c r="AZ606" i="45"/>
  <c r="A606" i="45" s="1"/>
  <c r="AV606" i="45"/>
  <c r="AA606" i="45"/>
  <c r="R606" i="45"/>
  <c r="BO607" i="45"/>
  <c r="AZ607" i="45"/>
  <c r="A607" i="45" s="1"/>
  <c r="AV607" i="45"/>
  <c r="AA607" i="45"/>
  <c r="R607" i="45"/>
  <c r="BO608" i="45"/>
  <c r="AZ608" i="45"/>
  <c r="A608" i="45" s="1"/>
  <c r="AV608" i="45"/>
  <c r="AA608" i="45"/>
  <c r="R608" i="45"/>
  <c r="BO609" i="45"/>
  <c r="AZ609" i="45"/>
  <c r="A609" i="45" s="1"/>
  <c r="AV609" i="45"/>
  <c r="AA609" i="45"/>
  <c r="R609" i="45"/>
  <c r="BO610" i="45"/>
  <c r="AZ610" i="45"/>
  <c r="A610" i="45" s="1"/>
  <c r="AV610" i="45"/>
  <c r="AA610" i="45"/>
  <c r="R610" i="45"/>
  <c r="BO611" i="45"/>
  <c r="AZ611" i="45"/>
  <c r="A611" i="45" s="1"/>
  <c r="AV611" i="45"/>
  <c r="AA611" i="45"/>
  <c r="R611" i="45"/>
  <c r="BO612" i="45"/>
  <c r="AZ612" i="45"/>
  <c r="A612" i="45" s="1"/>
  <c r="AV612" i="45"/>
  <c r="AA612" i="45"/>
  <c r="R612" i="45"/>
  <c r="BO613" i="45"/>
  <c r="AZ613" i="45"/>
  <c r="A613" i="45" s="1"/>
  <c r="AV613" i="45"/>
  <c r="AA613" i="45"/>
  <c r="R613" i="45"/>
  <c r="BO614" i="45"/>
  <c r="AZ614" i="45"/>
  <c r="A614" i="45" s="1"/>
  <c r="AV614" i="45"/>
  <c r="AA614" i="45"/>
  <c r="R614" i="45"/>
  <c r="BO615" i="45"/>
  <c r="AZ615" i="45"/>
  <c r="A615" i="45" s="1"/>
  <c r="AV615" i="45"/>
  <c r="AA615" i="45"/>
  <c r="R615" i="45"/>
  <c r="BO616" i="45"/>
  <c r="AZ616" i="45"/>
  <c r="A616" i="45" s="1"/>
  <c r="AV616" i="45"/>
  <c r="AA616" i="45"/>
  <c r="R616" i="45"/>
  <c r="BO617" i="45"/>
  <c r="AZ617" i="45"/>
  <c r="A617" i="45" s="1"/>
  <c r="AV617" i="45"/>
  <c r="AA617" i="45"/>
  <c r="R617" i="45"/>
  <c r="BO618" i="45"/>
  <c r="AZ618" i="45"/>
  <c r="A618" i="45" s="1"/>
  <c r="AV618" i="45"/>
  <c r="AA618" i="45"/>
  <c r="R618" i="45"/>
  <c r="BO619" i="45"/>
  <c r="AZ619" i="45"/>
  <c r="A619" i="45" s="1"/>
  <c r="AV619" i="45"/>
  <c r="AA619" i="45"/>
  <c r="R619" i="45"/>
  <c r="BO620" i="45"/>
  <c r="AZ620" i="45"/>
  <c r="A620" i="45" s="1"/>
  <c r="AV620" i="45"/>
  <c r="AA620" i="45"/>
  <c r="R620" i="45"/>
  <c r="BO621" i="45"/>
  <c r="AZ621" i="45"/>
  <c r="A621" i="45" s="1"/>
  <c r="AV621" i="45"/>
  <c r="AA621" i="45"/>
  <c r="R621" i="45"/>
  <c r="BO622" i="45"/>
  <c r="AZ622" i="45"/>
  <c r="A622" i="45" s="1"/>
  <c r="AV622" i="45"/>
  <c r="AA622" i="45"/>
  <c r="R622" i="45"/>
  <c r="BO623" i="45"/>
  <c r="AZ623" i="45"/>
  <c r="A623" i="45" s="1"/>
  <c r="AV623" i="45"/>
  <c r="AA623" i="45"/>
  <c r="R623" i="45"/>
  <c r="BO624" i="45"/>
  <c r="AZ624" i="45"/>
  <c r="A624" i="45" s="1"/>
  <c r="AV624" i="45"/>
  <c r="AA624" i="45"/>
  <c r="R624" i="45"/>
  <c r="BO625" i="45"/>
  <c r="AZ625" i="45"/>
  <c r="A625" i="45" s="1"/>
  <c r="AV625" i="45"/>
  <c r="AA625" i="45"/>
  <c r="R625" i="45"/>
  <c r="BO626" i="45"/>
  <c r="AZ626" i="45"/>
  <c r="A626" i="45" s="1"/>
  <c r="AV626" i="45"/>
  <c r="AA626" i="45"/>
  <c r="R626" i="45"/>
  <c r="BO627" i="45"/>
  <c r="AZ627" i="45"/>
  <c r="A627" i="45" s="1"/>
  <c r="AV627" i="45"/>
  <c r="AA627" i="45"/>
  <c r="R627" i="45"/>
  <c r="BO628" i="45"/>
  <c r="AZ628" i="45"/>
  <c r="A628" i="45" s="1"/>
  <c r="AV628" i="45"/>
  <c r="AA628" i="45"/>
  <c r="R628" i="45"/>
  <c r="BO629" i="45"/>
  <c r="AZ629" i="45"/>
  <c r="A629" i="45" s="1"/>
  <c r="AV629" i="45"/>
  <c r="AA629" i="45"/>
  <c r="R629" i="45"/>
  <c r="BO630" i="45"/>
  <c r="AZ630" i="45"/>
  <c r="A630" i="45" s="1"/>
  <c r="AV630" i="45"/>
  <c r="AA630" i="45"/>
  <c r="R630" i="45"/>
  <c r="BO631" i="45"/>
  <c r="AZ631" i="45"/>
  <c r="A631" i="45" s="1"/>
  <c r="AV631" i="45"/>
  <c r="AA631" i="45"/>
  <c r="R631" i="45"/>
  <c r="BO632" i="45"/>
  <c r="AZ632" i="45"/>
  <c r="A632" i="45" s="1"/>
  <c r="AV632" i="45"/>
  <c r="AA632" i="45"/>
  <c r="R632" i="45"/>
  <c r="BO633" i="45"/>
  <c r="AZ633" i="45"/>
  <c r="A633" i="45" s="1"/>
  <c r="AV633" i="45"/>
  <c r="AA633" i="45"/>
  <c r="R633" i="45"/>
  <c r="BO634" i="45"/>
  <c r="AZ634" i="45"/>
  <c r="A634" i="45" s="1"/>
  <c r="AV634" i="45"/>
  <c r="AA634" i="45"/>
  <c r="R634" i="45"/>
  <c r="BO635" i="45"/>
  <c r="AZ635" i="45"/>
  <c r="A635" i="45" s="1"/>
  <c r="AV635" i="45"/>
  <c r="AA635" i="45"/>
  <c r="R635" i="45"/>
  <c r="BO636" i="45"/>
  <c r="AZ636" i="45"/>
  <c r="A636" i="45" s="1"/>
  <c r="AV636" i="45"/>
  <c r="AA636" i="45"/>
  <c r="R636" i="45"/>
  <c r="BO637" i="45"/>
  <c r="AZ637" i="45"/>
  <c r="A637" i="45" s="1"/>
  <c r="AV637" i="45"/>
  <c r="AA637" i="45"/>
  <c r="R637" i="45"/>
  <c r="BO638" i="45"/>
  <c r="AZ638" i="45"/>
  <c r="A638" i="45" s="1"/>
  <c r="AV638" i="45"/>
  <c r="AA638" i="45"/>
  <c r="R638" i="45"/>
  <c r="BO639" i="45"/>
  <c r="AZ639" i="45"/>
  <c r="A639" i="45" s="1"/>
  <c r="AV639" i="45"/>
  <c r="AA639" i="45"/>
  <c r="R639" i="45"/>
  <c r="BO640" i="45"/>
  <c r="AZ640" i="45"/>
  <c r="A640" i="45" s="1"/>
  <c r="AV640" i="45"/>
  <c r="AA640" i="45"/>
  <c r="R640" i="45"/>
  <c r="BO641" i="45"/>
  <c r="AZ641" i="45"/>
  <c r="A641" i="45" s="1"/>
  <c r="AV641" i="45"/>
  <c r="AA641" i="45"/>
  <c r="R641" i="45"/>
  <c r="BO642" i="45"/>
  <c r="AZ642" i="45"/>
  <c r="A642" i="45" s="1"/>
  <c r="AV642" i="45"/>
  <c r="AA642" i="45"/>
  <c r="R642" i="45"/>
  <c r="BO643" i="45"/>
  <c r="AZ643" i="45"/>
  <c r="A643" i="45" s="1"/>
  <c r="AV643" i="45"/>
  <c r="AA643" i="45"/>
  <c r="R643" i="45"/>
  <c r="BO644" i="45"/>
  <c r="AZ644" i="45"/>
  <c r="AV644" i="45"/>
  <c r="AA644" i="45"/>
  <c r="R644" i="45"/>
  <c r="A644" i="45"/>
  <c r="BO645" i="45"/>
  <c r="AZ645" i="45"/>
  <c r="A645" i="45" s="1"/>
  <c r="AV645" i="45"/>
  <c r="AA645" i="45"/>
  <c r="R645" i="45"/>
  <c r="BO646" i="45"/>
  <c r="AZ646" i="45"/>
  <c r="A646" i="45" s="1"/>
  <c r="AV646" i="45"/>
  <c r="AA646" i="45"/>
  <c r="R646" i="45"/>
  <c r="BO647" i="45"/>
  <c r="AZ647" i="45"/>
  <c r="A647" i="45" s="1"/>
  <c r="AV647" i="45"/>
  <c r="AA647" i="45"/>
  <c r="R647" i="45"/>
  <c r="BO648" i="45"/>
  <c r="AZ648" i="45"/>
  <c r="A648" i="45" s="1"/>
  <c r="AV648" i="45"/>
  <c r="AA648" i="45"/>
  <c r="R648" i="45"/>
  <c r="BO649" i="45"/>
  <c r="AZ649" i="45"/>
  <c r="A649" i="45" s="1"/>
  <c r="AV649" i="45"/>
  <c r="AA649" i="45"/>
  <c r="R649" i="45"/>
  <c r="BO650" i="45"/>
  <c r="AZ650" i="45"/>
  <c r="A650" i="45" s="1"/>
  <c r="AV650" i="45"/>
  <c r="AA650" i="45"/>
  <c r="R650" i="45"/>
  <c r="BO651" i="45"/>
  <c r="AZ651" i="45"/>
  <c r="A651" i="45" s="1"/>
  <c r="AV651" i="45"/>
  <c r="AA651" i="45"/>
  <c r="R651" i="45"/>
  <c r="BO652" i="45"/>
  <c r="AZ652" i="45"/>
  <c r="A652" i="45" s="1"/>
  <c r="AV652" i="45"/>
  <c r="AA652" i="45"/>
  <c r="R652" i="45"/>
  <c r="BO653" i="45"/>
  <c r="AZ653" i="45"/>
  <c r="A653" i="45" s="1"/>
  <c r="AV653" i="45"/>
  <c r="AA653" i="45"/>
  <c r="R653" i="45"/>
  <c r="BO654" i="45"/>
  <c r="AZ654" i="45"/>
  <c r="A654" i="45" s="1"/>
  <c r="AV654" i="45"/>
  <c r="AA654" i="45"/>
  <c r="R654" i="45"/>
  <c r="BO655" i="45"/>
  <c r="AZ655" i="45"/>
  <c r="A655" i="45" s="1"/>
  <c r="AV655" i="45"/>
  <c r="AA655" i="45"/>
  <c r="R655" i="45"/>
  <c r="BO656" i="45"/>
  <c r="AZ656" i="45"/>
  <c r="A656" i="45" s="1"/>
  <c r="AV656" i="45"/>
  <c r="AA656" i="45"/>
  <c r="R656" i="45"/>
  <c r="BO657" i="45"/>
  <c r="AZ657" i="45"/>
  <c r="A657" i="45" s="1"/>
  <c r="AV657" i="45"/>
  <c r="AA657" i="45"/>
  <c r="R657" i="45"/>
  <c r="BO658" i="45"/>
  <c r="AZ658" i="45"/>
  <c r="A658" i="45" s="1"/>
  <c r="AV658" i="45"/>
  <c r="AA658" i="45"/>
  <c r="R658" i="45"/>
  <c r="BO659" i="45"/>
  <c r="AZ659" i="45"/>
  <c r="A659" i="45" s="1"/>
  <c r="AV659" i="45"/>
  <c r="AA659" i="45"/>
  <c r="R659" i="45"/>
  <c r="BO660" i="45"/>
  <c r="AZ660" i="45"/>
  <c r="A660" i="45" s="1"/>
  <c r="AV660" i="45"/>
  <c r="AA660" i="45"/>
  <c r="R660" i="45"/>
  <c r="BO661" i="45"/>
  <c r="AZ661" i="45"/>
  <c r="A661" i="45" s="1"/>
  <c r="AV661" i="45"/>
  <c r="AA661" i="45"/>
  <c r="R661" i="45"/>
  <c r="BO662" i="45"/>
  <c r="AZ662" i="45"/>
  <c r="A662" i="45" s="1"/>
  <c r="AV662" i="45"/>
  <c r="AA662" i="45"/>
  <c r="R662" i="45"/>
  <c r="BO663" i="45"/>
  <c r="AZ663" i="45"/>
  <c r="A663" i="45" s="1"/>
  <c r="AV663" i="45"/>
  <c r="AA663" i="45"/>
  <c r="R663" i="45"/>
  <c r="BO664" i="45"/>
  <c r="AZ664" i="45"/>
  <c r="A664" i="45" s="1"/>
  <c r="AV664" i="45"/>
  <c r="AA664" i="45"/>
  <c r="R664" i="45"/>
  <c r="BO665" i="45"/>
  <c r="AZ665" i="45"/>
  <c r="A665" i="45" s="1"/>
  <c r="AV665" i="45"/>
  <c r="AA665" i="45"/>
  <c r="R665" i="45"/>
  <c r="BO666" i="45"/>
  <c r="AZ666" i="45"/>
  <c r="A666" i="45" s="1"/>
  <c r="AV666" i="45"/>
  <c r="AA666" i="45"/>
  <c r="R666" i="45"/>
  <c r="BO667" i="45"/>
  <c r="AZ667" i="45"/>
  <c r="A667" i="45" s="1"/>
  <c r="AV667" i="45"/>
  <c r="AA667" i="45"/>
  <c r="R667" i="45"/>
  <c r="BO668" i="45"/>
  <c r="AZ668" i="45"/>
  <c r="A668" i="45" s="1"/>
  <c r="AV668" i="45"/>
  <c r="AA668" i="45"/>
  <c r="R668" i="45"/>
  <c r="BO669" i="45"/>
  <c r="AZ669" i="45"/>
  <c r="A669" i="45" s="1"/>
  <c r="AA669" i="45"/>
  <c r="R669" i="45"/>
  <c r="BO670" i="45"/>
  <c r="AZ670" i="45"/>
  <c r="A670" i="45" s="1"/>
  <c r="AV670" i="45"/>
  <c r="AA670" i="45"/>
  <c r="R670" i="45"/>
  <c r="BO671" i="45"/>
  <c r="AZ671" i="45"/>
  <c r="A671" i="45" s="1"/>
  <c r="AV671" i="45"/>
  <c r="AA671" i="45"/>
  <c r="R671" i="45"/>
  <c r="BO672" i="45"/>
  <c r="AZ672" i="45"/>
  <c r="A672" i="45" s="1"/>
  <c r="AV672" i="45"/>
  <c r="AA672" i="45"/>
  <c r="R672" i="45"/>
  <c r="BO673" i="45"/>
  <c r="AZ673" i="45"/>
  <c r="A673" i="45" s="1"/>
  <c r="AV673" i="45"/>
  <c r="AA673" i="45"/>
  <c r="R673" i="45"/>
  <c r="BO674" i="45"/>
  <c r="AZ674" i="45"/>
  <c r="AV674" i="45"/>
  <c r="AA674" i="45"/>
  <c r="R674" i="45"/>
  <c r="A674" i="45"/>
  <c r="BO675" i="45"/>
  <c r="AZ675" i="45"/>
  <c r="A675" i="45" s="1"/>
  <c r="AV675" i="45"/>
  <c r="AA675" i="45"/>
  <c r="R675" i="45"/>
  <c r="BO676" i="45"/>
  <c r="AZ676" i="45"/>
  <c r="A676" i="45" s="1"/>
  <c r="AV676" i="45"/>
  <c r="AA676" i="45"/>
  <c r="R676" i="45"/>
  <c r="BO677" i="45"/>
  <c r="AZ677" i="45"/>
  <c r="A677" i="45" s="1"/>
  <c r="AV677" i="45"/>
  <c r="AA677" i="45"/>
  <c r="R677" i="45"/>
  <c r="BO678" i="45"/>
  <c r="AZ678" i="45"/>
  <c r="A678" i="45" s="1"/>
  <c r="AV678" i="45"/>
  <c r="AA678" i="45"/>
  <c r="R678" i="45"/>
  <c r="BO679" i="45"/>
  <c r="AZ679" i="45"/>
  <c r="A679" i="45" s="1"/>
  <c r="AV679" i="45"/>
  <c r="AA679" i="45"/>
  <c r="R679" i="45"/>
  <c r="BO680" i="45"/>
  <c r="AZ680" i="45"/>
  <c r="A680" i="45" s="1"/>
  <c r="AV680" i="45"/>
  <c r="AA680" i="45"/>
  <c r="R680" i="45"/>
  <c r="BO681" i="45"/>
  <c r="AZ681" i="45"/>
  <c r="A681" i="45" s="1"/>
  <c r="AV681" i="45"/>
  <c r="AA681" i="45"/>
  <c r="R681" i="45"/>
  <c r="BO682" i="45"/>
  <c r="AZ682" i="45"/>
  <c r="A682" i="45" s="1"/>
  <c r="AV682" i="45"/>
  <c r="AA682" i="45"/>
  <c r="R682" i="45"/>
  <c r="BO683" i="45"/>
  <c r="AZ683" i="45"/>
  <c r="A683" i="45" s="1"/>
  <c r="AV683" i="45"/>
  <c r="AA683" i="45"/>
  <c r="R683" i="45"/>
  <c r="BO684" i="45"/>
  <c r="AZ684" i="45"/>
  <c r="A684" i="45" s="1"/>
  <c r="AV684" i="45"/>
  <c r="AA684" i="45"/>
  <c r="R684" i="45"/>
  <c r="BO685" i="45"/>
  <c r="AZ685" i="45"/>
  <c r="A685" i="45" s="1"/>
  <c r="AV685" i="45"/>
  <c r="AA685" i="45"/>
  <c r="R685" i="45"/>
  <c r="BO686" i="45"/>
  <c r="AZ686" i="45"/>
  <c r="A686" i="45" s="1"/>
  <c r="AV686" i="45"/>
  <c r="AA686" i="45"/>
  <c r="R686" i="45"/>
  <c r="BO687" i="45"/>
  <c r="AZ687" i="45"/>
  <c r="A687" i="45" s="1"/>
  <c r="AV687" i="45"/>
  <c r="AA687" i="45"/>
  <c r="R687" i="45"/>
  <c r="BO688" i="45"/>
  <c r="AZ688" i="45"/>
  <c r="A688" i="45" s="1"/>
  <c r="AV688" i="45"/>
  <c r="AA688" i="45"/>
  <c r="R688" i="45"/>
  <c r="BO689" i="45"/>
  <c r="AZ689" i="45"/>
  <c r="A689" i="45" s="1"/>
  <c r="AV689" i="45"/>
  <c r="AA689" i="45"/>
  <c r="R689" i="45"/>
  <c r="BO690" i="45"/>
  <c r="AZ690" i="45"/>
  <c r="A690" i="45" s="1"/>
  <c r="AV690" i="45"/>
  <c r="AA690" i="45"/>
  <c r="R690" i="45"/>
  <c r="BO691" i="45"/>
  <c r="AZ691" i="45"/>
  <c r="A691" i="45" s="1"/>
  <c r="AV691" i="45"/>
  <c r="AA691" i="45"/>
  <c r="R691" i="45"/>
  <c r="BO692" i="45"/>
  <c r="AZ692" i="45"/>
  <c r="A692" i="45" s="1"/>
  <c r="AV692" i="45"/>
  <c r="AA692" i="45"/>
  <c r="R692" i="45"/>
  <c r="BO693" i="45"/>
  <c r="AZ693" i="45"/>
  <c r="A693" i="45" s="1"/>
  <c r="AV693" i="45"/>
  <c r="AA693" i="45"/>
  <c r="R693" i="45"/>
  <c r="BO694" i="45"/>
  <c r="AZ694" i="45"/>
  <c r="A694" i="45" s="1"/>
  <c r="AV694" i="45"/>
  <c r="AA694" i="45"/>
  <c r="R694" i="45"/>
  <c r="BO695" i="45"/>
  <c r="AZ695" i="45"/>
  <c r="A695" i="45" s="1"/>
  <c r="AV695" i="45"/>
  <c r="AA695" i="45"/>
  <c r="R695" i="45"/>
  <c r="BO696" i="45"/>
  <c r="AZ696" i="45"/>
  <c r="A696" i="45" s="1"/>
  <c r="AV696" i="45"/>
  <c r="AA696" i="45"/>
  <c r="R696" i="45"/>
  <c r="BO697" i="45"/>
  <c r="AZ697" i="45"/>
  <c r="A697" i="45" s="1"/>
  <c r="AV697" i="45"/>
  <c r="AA697" i="45"/>
  <c r="R697" i="45"/>
  <c r="BO698" i="45"/>
  <c r="AZ698" i="45"/>
  <c r="A698" i="45" s="1"/>
  <c r="AV698" i="45"/>
  <c r="AA698" i="45"/>
  <c r="R698" i="45"/>
  <c r="BO699" i="45"/>
  <c r="AZ699" i="45"/>
  <c r="A699" i="45" s="1"/>
  <c r="AV699" i="45"/>
  <c r="AA699" i="45"/>
  <c r="R699" i="45"/>
  <c r="BO700" i="45"/>
  <c r="AZ700" i="45"/>
  <c r="A700" i="45" s="1"/>
  <c r="AV700" i="45"/>
  <c r="AA700" i="45"/>
  <c r="R700" i="45"/>
  <c r="BO701" i="45"/>
  <c r="AZ701" i="45"/>
  <c r="A701" i="45" s="1"/>
  <c r="AV701" i="45"/>
  <c r="AA701" i="45"/>
  <c r="R701" i="45"/>
  <c r="BO702" i="45"/>
  <c r="AZ702" i="45"/>
  <c r="A702" i="45" s="1"/>
  <c r="AV702" i="45"/>
  <c r="AA702" i="45"/>
  <c r="R702" i="45"/>
  <c r="BO703" i="45"/>
  <c r="AZ703" i="45"/>
  <c r="A703" i="45" s="1"/>
  <c r="AV703" i="45"/>
  <c r="AA703" i="45"/>
  <c r="R703" i="45"/>
  <c r="BO704" i="45"/>
  <c r="AZ704" i="45"/>
  <c r="A704" i="45" s="1"/>
  <c r="AV704" i="45"/>
  <c r="AA704" i="45"/>
  <c r="R704" i="45"/>
  <c r="BO705" i="45"/>
  <c r="AZ705" i="45"/>
  <c r="A705" i="45" s="1"/>
  <c r="AV705" i="45"/>
  <c r="AA705" i="45"/>
  <c r="R705" i="45"/>
  <c r="BO706" i="45"/>
  <c r="AZ706" i="45"/>
  <c r="A706" i="45" s="1"/>
  <c r="AV706" i="45"/>
  <c r="AA706" i="45"/>
  <c r="R706" i="45"/>
  <c r="BO707" i="45"/>
  <c r="AZ707" i="45"/>
  <c r="A707" i="45" s="1"/>
  <c r="AV707" i="45"/>
  <c r="AA707" i="45"/>
  <c r="R707" i="45"/>
  <c r="BO708" i="45"/>
  <c r="AZ708" i="45"/>
  <c r="A708" i="45" s="1"/>
  <c r="AV708" i="45"/>
  <c r="AA708" i="45"/>
  <c r="R708" i="45"/>
  <c r="BO709" i="45"/>
  <c r="AZ709" i="45"/>
  <c r="A709" i="45" s="1"/>
  <c r="AV709" i="45"/>
  <c r="AA709" i="45"/>
  <c r="R709" i="45"/>
  <c r="BO710" i="45"/>
  <c r="AZ710" i="45"/>
  <c r="A710" i="45" s="1"/>
  <c r="AV710" i="45"/>
  <c r="AA710" i="45"/>
  <c r="R710" i="45"/>
  <c r="BO711" i="45"/>
  <c r="AZ711" i="45"/>
  <c r="A711" i="45" s="1"/>
  <c r="AV711" i="45"/>
  <c r="AA711" i="45"/>
  <c r="R711" i="45"/>
  <c r="BO712" i="45"/>
  <c r="AZ712" i="45"/>
  <c r="A712" i="45" s="1"/>
  <c r="AV712" i="45"/>
  <c r="AA712" i="45"/>
  <c r="R712" i="45"/>
  <c r="BO713" i="45"/>
  <c r="AZ713" i="45"/>
  <c r="A713" i="45" s="1"/>
  <c r="AV713" i="45"/>
  <c r="AA713" i="45"/>
  <c r="R713" i="45"/>
  <c r="BO714" i="45"/>
  <c r="AZ714" i="45"/>
  <c r="A714" i="45" s="1"/>
  <c r="AV714" i="45"/>
  <c r="AA714" i="45"/>
  <c r="R714" i="45"/>
  <c r="BO715" i="45"/>
  <c r="AZ715" i="45"/>
  <c r="A715" i="45" s="1"/>
  <c r="AV715" i="45"/>
  <c r="AA715" i="45"/>
  <c r="R715" i="45"/>
  <c r="BO716" i="45"/>
  <c r="AZ716" i="45"/>
  <c r="A716" i="45" s="1"/>
  <c r="AV716" i="45"/>
  <c r="AA716" i="45"/>
  <c r="R716" i="45"/>
  <c r="BO717" i="45"/>
  <c r="AZ717" i="45"/>
  <c r="A717" i="45" s="1"/>
  <c r="AV717" i="45"/>
  <c r="AA717" i="45"/>
  <c r="R717" i="45"/>
  <c r="BO718" i="45"/>
  <c r="AZ718" i="45"/>
  <c r="A718" i="45" s="1"/>
  <c r="AV718" i="45"/>
  <c r="AA718" i="45"/>
  <c r="R718" i="45"/>
  <c r="BO719" i="45"/>
  <c r="AZ719" i="45"/>
  <c r="A719" i="45" s="1"/>
  <c r="AV719" i="45"/>
  <c r="AA719" i="45"/>
  <c r="R719" i="45"/>
  <c r="BO720" i="45"/>
  <c r="AZ720" i="45"/>
  <c r="A720" i="45" s="1"/>
  <c r="AV720" i="45"/>
  <c r="AA720" i="45"/>
  <c r="R720" i="45"/>
  <c r="BO721" i="45"/>
  <c r="AZ721" i="45"/>
  <c r="A721" i="45" s="1"/>
  <c r="AV721" i="45"/>
  <c r="AA721" i="45"/>
  <c r="R721" i="45"/>
  <c r="BO722" i="45"/>
  <c r="AZ722" i="45"/>
  <c r="A722" i="45" s="1"/>
  <c r="AV722" i="45"/>
  <c r="AA722" i="45"/>
  <c r="R722" i="45"/>
  <c r="BO723" i="45"/>
  <c r="AZ723" i="45"/>
  <c r="A723" i="45" s="1"/>
  <c r="AV723" i="45"/>
  <c r="AA723" i="45"/>
  <c r="R723" i="45"/>
  <c r="BO724" i="45"/>
  <c r="AZ724" i="45"/>
  <c r="A724" i="45" s="1"/>
  <c r="AV724" i="45"/>
  <c r="AA724" i="45"/>
  <c r="R724" i="45"/>
  <c r="BO725" i="45"/>
  <c r="AZ725" i="45"/>
  <c r="A725" i="45" s="1"/>
  <c r="AV725" i="45"/>
  <c r="AA725" i="45"/>
  <c r="R725" i="45"/>
  <c r="BO726" i="45"/>
  <c r="AZ726" i="45"/>
  <c r="A726" i="45" s="1"/>
  <c r="AV726" i="45"/>
  <c r="AA726" i="45"/>
  <c r="R726" i="45"/>
  <c r="BO727" i="45"/>
  <c r="AZ727" i="45"/>
  <c r="A727" i="45" s="1"/>
  <c r="AV727" i="45"/>
  <c r="AA727" i="45"/>
  <c r="R727" i="45"/>
  <c r="BO728" i="45"/>
  <c r="AZ728" i="45"/>
  <c r="A728" i="45" s="1"/>
  <c r="AV728" i="45"/>
  <c r="AA728" i="45"/>
  <c r="R728" i="45"/>
  <c r="BO729" i="45"/>
  <c r="AZ729" i="45"/>
  <c r="A729" i="45" s="1"/>
  <c r="AV729" i="45"/>
  <c r="AA729" i="45"/>
  <c r="R729" i="45"/>
  <c r="BO730" i="45"/>
  <c r="AZ730" i="45"/>
  <c r="A730" i="45" s="1"/>
  <c r="AV730" i="45"/>
  <c r="AA730" i="45"/>
  <c r="R730" i="45"/>
  <c r="BO731" i="45"/>
  <c r="AZ731" i="45"/>
  <c r="A731" i="45" s="1"/>
  <c r="AV731" i="45"/>
  <c r="AA731" i="45"/>
  <c r="R731" i="45"/>
  <c r="BO732" i="45"/>
  <c r="AZ732" i="45"/>
  <c r="A732" i="45" s="1"/>
  <c r="AV732" i="45"/>
  <c r="AA732" i="45"/>
  <c r="R732" i="45"/>
  <c r="BO733" i="45"/>
  <c r="AZ733" i="45"/>
  <c r="A733" i="45" s="1"/>
  <c r="AV733" i="45"/>
  <c r="AA733" i="45"/>
  <c r="R733" i="45"/>
  <c r="BO734" i="45"/>
  <c r="AZ734" i="45"/>
  <c r="A734" i="45" s="1"/>
  <c r="AV734" i="45"/>
  <c r="AA734" i="45"/>
  <c r="R734" i="45"/>
  <c r="BO735" i="45"/>
  <c r="AZ735" i="45"/>
  <c r="AV735" i="45"/>
  <c r="AA735" i="45"/>
  <c r="R735" i="45"/>
  <c r="A735" i="45"/>
  <c r="BO736" i="45"/>
  <c r="AZ736" i="45"/>
  <c r="A736" i="45" s="1"/>
  <c r="AV736" i="45"/>
  <c r="AA736" i="45"/>
  <c r="R736" i="45"/>
  <c r="BO737" i="45"/>
  <c r="AZ737" i="45"/>
  <c r="A737" i="45" s="1"/>
  <c r="AV737" i="45"/>
  <c r="AA737" i="45"/>
  <c r="R737" i="45"/>
  <c r="BO738" i="45"/>
  <c r="AZ738" i="45"/>
  <c r="A738" i="45" s="1"/>
  <c r="AV738" i="45"/>
  <c r="AA738" i="45"/>
  <c r="R738" i="45"/>
  <c r="BO739" i="45"/>
  <c r="AZ739" i="45"/>
  <c r="A739" i="45" s="1"/>
  <c r="AV739" i="45"/>
  <c r="AA739" i="45"/>
  <c r="R739" i="45"/>
  <c r="BO740" i="45"/>
  <c r="AZ740" i="45"/>
  <c r="A740" i="45" s="1"/>
  <c r="AV740" i="45"/>
  <c r="AA740" i="45"/>
  <c r="R740" i="45"/>
  <c r="BO741" i="45"/>
  <c r="AZ741" i="45"/>
  <c r="A741" i="45" s="1"/>
  <c r="AV741" i="45"/>
  <c r="AA741" i="45"/>
  <c r="R741" i="45"/>
  <c r="BO742" i="45"/>
  <c r="AZ742" i="45"/>
  <c r="A742" i="45" s="1"/>
  <c r="AV742" i="45"/>
  <c r="AA742" i="45"/>
  <c r="R742" i="45"/>
  <c r="BO743" i="45"/>
  <c r="AZ743" i="45"/>
  <c r="A743" i="45" s="1"/>
  <c r="AV743" i="45"/>
  <c r="AA743" i="45"/>
  <c r="R743" i="45"/>
  <c r="BO744" i="45"/>
  <c r="AZ744" i="45"/>
  <c r="A744" i="45" s="1"/>
  <c r="AV744" i="45"/>
  <c r="AA744" i="45"/>
  <c r="R744" i="45"/>
  <c r="BO745" i="45"/>
  <c r="AZ745" i="45"/>
  <c r="A745" i="45" s="1"/>
  <c r="AV745" i="45"/>
  <c r="AA745" i="45"/>
  <c r="R745" i="45"/>
  <c r="BO746" i="45"/>
  <c r="AZ746" i="45"/>
  <c r="A746" i="45" s="1"/>
  <c r="AV746" i="45"/>
  <c r="AA746" i="45"/>
  <c r="R746" i="45"/>
  <c r="BO747" i="45"/>
  <c r="AZ747" i="45"/>
  <c r="A747" i="45" s="1"/>
  <c r="AV747" i="45"/>
  <c r="AA747" i="45"/>
  <c r="R747" i="45"/>
  <c r="BO748" i="45"/>
  <c r="AZ748" i="45"/>
  <c r="A748" i="45" s="1"/>
  <c r="AV748" i="45"/>
  <c r="AA748" i="45"/>
  <c r="R748" i="45"/>
  <c r="BO749" i="45"/>
  <c r="AZ749" i="45"/>
  <c r="A749" i="45" s="1"/>
  <c r="AV749" i="45"/>
  <c r="AA749" i="45"/>
  <c r="R749" i="45"/>
  <c r="BO750" i="45"/>
  <c r="AZ750" i="45"/>
  <c r="A750" i="45" s="1"/>
  <c r="AV750" i="45"/>
  <c r="AA750" i="45"/>
  <c r="R750" i="45"/>
  <c r="BO751" i="45"/>
  <c r="AZ751" i="45"/>
  <c r="A751" i="45" s="1"/>
  <c r="AV751" i="45"/>
  <c r="AA751" i="45"/>
  <c r="R751" i="45"/>
  <c r="BO752" i="45"/>
  <c r="AZ752" i="45"/>
  <c r="A752" i="45" s="1"/>
  <c r="AV752" i="45"/>
  <c r="AA752" i="45"/>
  <c r="R752" i="45"/>
  <c r="BO753" i="45"/>
  <c r="AZ753" i="45"/>
  <c r="A753" i="45" s="1"/>
  <c r="AV753" i="45"/>
  <c r="AA753" i="45"/>
  <c r="R753" i="45"/>
  <c r="BO754" i="45"/>
  <c r="AZ754" i="45"/>
  <c r="A754" i="45" s="1"/>
  <c r="AV754" i="45"/>
  <c r="AA754" i="45"/>
  <c r="R754" i="45"/>
  <c r="BO755" i="45"/>
  <c r="AZ755" i="45"/>
  <c r="A755" i="45" s="1"/>
  <c r="AV755" i="45"/>
  <c r="AA755" i="45"/>
  <c r="R755" i="45"/>
  <c r="BO756" i="45"/>
  <c r="AZ756" i="45"/>
  <c r="A756" i="45" s="1"/>
  <c r="AV756" i="45"/>
  <c r="AA756" i="45"/>
  <c r="R756" i="45"/>
  <c r="BO757" i="45"/>
  <c r="AZ757" i="45"/>
  <c r="A757" i="45" s="1"/>
  <c r="AV757" i="45"/>
  <c r="AA757" i="45"/>
  <c r="R757" i="45"/>
  <c r="BO758" i="45"/>
  <c r="AZ758" i="45"/>
  <c r="A758" i="45" s="1"/>
  <c r="AV758" i="45"/>
  <c r="AA758" i="45"/>
  <c r="R758" i="45"/>
  <c r="BO759" i="45"/>
  <c r="AZ759" i="45"/>
  <c r="A759" i="45" s="1"/>
  <c r="AV759" i="45"/>
  <c r="AA759" i="45"/>
  <c r="R759" i="45"/>
  <c r="BO760" i="45"/>
  <c r="AZ760" i="45"/>
  <c r="AV760" i="45"/>
  <c r="AA760" i="45"/>
  <c r="R760" i="45"/>
  <c r="A760" i="45"/>
  <c r="BO761" i="45"/>
  <c r="AZ761" i="45"/>
  <c r="AV761" i="45"/>
  <c r="AA761" i="45"/>
  <c r="R761" i="45"/>
  <c r="A761" i="45"/>
  <c r="BO762" i="45"/>
  <c r="AZ762" i="45"/>
  <c r="AV762" i="45"/>
  <c r="AA762" i="45"/>
  <c r="R762" i="45"/>
  <c r="A762" i="45"/>
  <c r="BO763" i="45"/>
  <c r="AZ763" i="45"/>
  <c r="AV763" i="45"/>
  <c r="AA763" i="45"/>
  <c r="R763" i="45"/>
  <c r="A763" i="45"/>
  <c r="BO764" i="45"/>
  <c r="AZ764" i="45"/>
  <c r="AV764" i="45"/>
  <c r="AA764" i="45"/>
  <c r="R764" i="45"/>
  <c r="A764" i="45"/>
  <c r="BO765" i="45"/>
  <c r="AZ765" i="45"/>
  <c r="A765" i="45" s="1"/>
  <c r="AV765" i="45"/>
  <c r="AA765" i="45"/>
  <c r="R765" i="45"/>
  <c r="BO766" i="45"/>
  <c r="AZ766" i="45"/>
  <c r="AV766" i="45"/>
  <c r="AA766" i="45"/>
  <c r="R766" i="45"/>
  <c r="A766" i="45"/>
  <c r="BO767" i="45"/>
  <c r="AV767" i="45"/>
  <c r="AA767" i="45"/>
  <c r="R767" i="45"/>
  <c r="A767" i="45"/>
  <c r="BO768" i="45"/>
  <c r="AV768" i="45"/>
  <c r="AA768" i="45"/>
  <c r="R768" i="45"/>
  <c r="BO769" i="45"/>
  <c r="AZ769" i="45"/>
  <c r="AV769" i="45"/>
  <c r="AA769" i="45"/>
  <c r="R769" i="45"/>
  <c r="A769" i="45"/>
  <c r="BO770" i="45"/>
  <c r="AZ770" i="45"/>
  <c r="AV770" i="45"/>
  <c r="AA770" i="45"/>
  <c r="R770" i="45"/>
  <c r="A770" i="45"/>
  <c r="BO771" i="45"/>
  <c r="AV771" i="45"/>
  <c r="AA771" i="45"/>
  <c r="R771" i="45"/>
  <c r="A771" i="45"/>
  <c r="BO772" i="45"/>
  <c r="AZ772" i="45"/>
  <c r="AV772" i="45"/>
  <c r="AA772" i="45"/>
  <c r="R772" i="45"/>
  <c r="A772" i="45"/>
  <c r="AV773" i="45"/>
  <c r="AA773" i="45"/>
  <c r="R773" i="45"/>
  <c r="A773" i="45"/>
  <c r="BO774" i="45"/>
  <c r="AZ774" i="45"/>
  <c r="A774" i="45" s="1"/>
  <c r="AV774" i="45"/>
  <c r="AA774" i="45"/>
  <c r="R774" i="45"/>
  <c r="BO775" i="45"/>
  <c r="AZ775" i="45"/>
  <c r="AV775" i="45"/>
  <c r="AA775" i="45"/>
  <c r="R775" i="45"/>
  <c r="A775" i="45"/>
  <c r="BO776" i="45"/>
  <c r="AZ776" i="45"/>
  <c r="AV776" i="45"/>
  <c r="AA776" i="45"/>
  <c r="R776" i="45"/>
  <c r="A776" i="45"/>
  <c r="BO777" i="45"/>
  <c r="AZ777" i="45"/>
  <c r="A777" i="45" s="1"/>
  <c r="AV777" i="45"/>
  <c r="AA777" i="45"/>
  <c r="R777" i="45"/>
  <c r="BO780" i="45"/>
  <c r="AZ780" i="45"/>
  <c r="AV780" i="45"/>
  <c r="AA780" i="45"/>
  <c r="R780" i="45"/>
  <c r="A780" i="45"/>
  <c r="BO781" i="45"/>
  <c r="AZ781" i="45"/>
  <c r="AV781" i="45"/>
  <c r="AA781" i="45"/>
  <c r="R781" i="45"/>
  <c r="A781" i="45"/>
  <c r="BO782" i="45"/>
  <c r="AZ782" i="45"/>
  <c r="AV782" i="45"/>
  <c r="AA782" i="45"/>
  <c r="R782" i="45"/>
  <c r="A782" i="45"/>
  <c r="BO783" i="45"/>
  <c r="AZ783" i="45"/>
  <c r="AV783" i="45"/>
  <c r="AA783" i="45"/>
  <c r="R783" i="45"/>
  <c r="A783" i="45"/>
  <c r="BO784" i="45"/>
  <c r="AZ784" i="45"/>
  <c r="A784" i="45" s="1"/>
  <c r="AV784" i="45"/>
  <c r="AA784" i="45"/>
  <c r="R784" i="45"/>
  <c r="BO785" i="45"/>
  <c r="AZ785" i="45"/>
  <c r="A785" i="45" s="1"/>
  <c r="AV785" i="45"/>
  <c r="AA785" i="45"/>
  <c r="R785" i="45"/>
  <c r="BO786" i="45"/>
  <c r="AZ786" i="45"/>
  <c r="A786" i="45" s="1"/>
  <c r="AV786" i="45"/>
  <c r="AA786" i="45"/>
  <c r="R786" i="45"/>
  <c r="BO787" i="45"/>
  <c r="AZ787" i="45"/>
  <c r="A787" i="45" s="1"/>
  <c r="AV787" i="45"/>
  <c r="AA787" i="45"/>
  <c r="R787" i="45"/>
  <c r="BO788" i="45"/>
  <c r="AZ788" i="45"/>
  <c r="AV788" i="45"/>
  <c r="AA788" i="45"/>
  <c r="R788" i="45"/>
  <c r="BO789" i="45"/>
  <c r="AZ789" i="45"/>
  <c r="A789" i="45" s="1"/>
  <c r="AV789" i="45"/>
  <c r="AA789" i="45"/>
  <c r="R789" i="45"/>
  <c r="BO790" i="45"/>
  <c r="AZ790" i="45"/>
  <c r="A790" i="45" s="1"/>
  <c r="AV790" i="45"/>
  <c r="AA790" i="45"/>
  <c r="R790" i="45"/>
  <c r="BO791" i="45"/>
  <c r="AZ791" i="45"/>
  <c r="A791" i="45" s="1"/>
  <c r="AV791" i="45"/>
  <c r="AA791" i="45"/>
  <c r="R791" i="45"/>
  <c r="BO792" i="45"/>
  <c r="AZ792" i="45"/>
  <c r="A792" i="45" s="1"/>
  <c r="AV792" i="45"/>
  <c r="AA792" i="45"/>
  <c r="R792" i="45"/>
  <c r="BO793" i="45"/>
  <c r="AZ793" i="45"/>
  <c r="A793" i="45" s="1"/>
  <c r="AV793" i="45"/>
  <c r="AA793" i="45"/>
  <c r="R793" i="45"/>
  <c r="BO794" i="45"/>
  <c r="AV794" i="45"/>
  <c r="AA794" i="45"/>
  <c r="R794" i="45"/>
  <c r="A794" i="45"/>
  <c r="BO795" i="45"/>
  <c r="AZ795" i="45"/>
  <c r="A795" i="45" s="1"/>
  <c r="AV795" i="45"/>
  <c r="AA795" i="45"/>
  <c r="R795" i="45"/>
  <c r="BO796" i="45"/>
  <c r="AZ796" i="45"/>
  <c r="A796" i="45" s="1"/>
  <c r="AV796" i="45"/>
  <c r="AA796" i="45"/>
  <c r="R796" i="45"/>
  <c r="BO797" i="45"/>
  <c r="AZ797" i="45"/>
  <c r="A797" i="45" s="1"/>
  <c r="AV797" i="45"/>
  <c r="AA797" i="45"/>
  <c r="R797" i="45"/>
  <c r="BO798" i="45"/>
  <c r="AV798" i="45"/>
  <c r="AA798" i="45"/>
  <c r="R798" i="45"/>
  <c r="A798" i="45"/>
  <c r="BO799" i="45"/>
  <c r="AZ799" i="45"/>
  <c r="A799" i="45" s="1"/>
  <c r="AV799" i="45"/>
  <c r="AA799" i="45"/>
  <c r="R799" i="45"/>
  <c r="BO800" i="45"/>
  <c r="AZ800" i="45"/>
  <c r="A800" i="45" s="1"/>
  <c r="AV800" i="45"/>
  <c r="AA800" i="45"/>
  <c r="R800" i="45"/>
  <c r="BO801" i="45"/>
  <c r="AZ801" i="45"/>
  <c r="A801" i="45" s="1"/>
  <c r="AV801" i="45"/>
  <c r="AA801" i="45"/>
  <c r="R801" i="45"/>
  <c r="BO802" i="45"/>
  <c r="AZ802" i="45"/>
  <c r="A802" i="45" s="1"/>
  <c r="AV802" i="45"/>
  <c r="AA802" i="45"/>
  <c r="R802" i="45"/>
  <c r="BO803" i="45"/>
  <c r="AZ803" i="45"/>
  <c r="A803" i="45" s="1"/>
  <c r="AV803" i="45"/>
  <c r="AA803" i="45"/>
  <c r="R803" i="45"/>
  <c r="BO804" i="45"/>
  <c r="AZ804" i="45"/>
  <c r="A804" i="45" s="1"/>
  <c r="AV804" i="45"/>
  <c r="AA804" i="45"/>
  <c r="R804" i="45"/>
  <c r="BO805" i="45"/>
  <c r="AZ805" i="45"/>
  <c r="A805" i="45" s="1"/>
  <c r="AV805" i="45"/>
  <c r="AA805" i="45"/>
  <c r="R805" i="45"/>
  <c r="BO806" i="45"/>
  <c r="AA806" i="45"/>
  <c r="R806" i="45"/>
  <c r="BO807" i="45"/>
  <c r="AV807" i="45"/>
  <c r="AA807" i="45"/>
  <c r="R807" i="45"/>
  <c r="A807" i="45"/>
  <c r="BO808" i="45"/>
  <c r="AZ808" i="45"/>
  <c r="A808" i="45" s="1"/>
  <c r="AV808" i="45"/>
  <c r="AA808" i="45"/>
  <c r="R808" i="45"/>
  <c r="BO809" i="45"/>
  <c r="AZ809" i="45"/>
  <c r="A809" i="45" s="1"/>
  <c r="AV809" i="45"/>
  <c r="AA809" i="45"/>
  <c r="R809" i="45"/>
  <c r="BO810" i="45"/>
  <c r="AZ810" i="45"/>
  <c r="A810" i="45" s="1"/>
  <c r="AV810" i="45"/>
  <c r="AA810" i="45"/>
  <c r="R810" i="45"/>
  <c r="BO811" i="45"/>
  <c r="AZ811" i="45"/>
  <c r="A811" i="45" s="1"/>
  <c r="AV811" i="45"/>
  <c r="AA811" i="45"/>
  <c r="R811" i="45"/>
  <c r="BO812" i="45"/>
  <c r="AZ812" i="45"/>
  <c r="AV812" i="45"/>
  <c r="AA812" i="45"/>
  <c r="R812" i="45"/>
  <c r="A812" i="45"/>
  <c r="BO813" i="45"/>
  <c r="AZ813" i="45"/>
  <c r="A813" i="45" s="1"/>
  <c r="AV813" i="45"/>
  <c r="AA813" i="45"/>
  <c r="R813" i="45"/>
  <c r="BO814" i="45"/>
  <c r="AZ814" i="45"/>
  <c r="A814" i="45" s="1"/>
  <c r="AV814" i="45"/>
  <c r="AA814" i="45"/>
  <c r="R814" i="45"/>
  <c r="BO815" i="45"/>
  <c r="AV815" i="45"/>
  <c r="AA815" i="45"/>
  <c r="R815" i="45"/>
  <c r="A815" i="45"/>
  <c r="BO816" i="45"/>
  <c r="AZ816" i="45"/>
  <c r="A816" i="45" s="1"/>
  <c r="AV816" i="45"/>
  <c r="AA816" i="45"/>
  <c r="R816" i="45"/>
  <c r="BO817" i="45"/>
  <c r="AV817" i="45"/>
  <c r="AA817" i="45"/>
  <c r="R817" i="45"/>
  <c r="A817" i="45"/>
  <c r="BO818" i="45"/>
  <c r="AZ818" i="45"/>
  <c r="AV818" i="45"/>
  <c r="AA818" i="45"/>
  <c r="R818" i="45"/>
  <c r="A818" i="45"/>
  <c r="BO819" i="45"/>
  <c r="AZ819" i="45"/>
  <c r="A819" i="45" s="1"/>
  <c r="AV819" i="45"/>
  <c r="AA819" i="45"/>
  <c r="R819" i="45"/>
  <c r="BO820" i="45"/>
  <c r="AZ820" i="45"/>
  <c r="A820" i="45" s="1"/>
  <c r="AV820" i="45"/>
  <c r="AA820" i="45"/>
  <c r="R820" i="45"/>
  <c r="BO821" i="45"/>
  <c r="AZ821" i="45"/>
  <c r="A821" i="45" s="1"/>
  <c r="AV821" i="45"/>
  <c r="AA821" i="45"/>
  <c r="R821" i="45"/>
  <c r="BO822" i="45"/>
  <c r="AZ822" i="45"/>
  <c r="A822" i="45" s="1"/>
  <c r="AV822" i="45"/>
  <c r="AA822" i="45"/>
  <c r="R822" i="45"/>
  <c r="BO823" i="45"/>
  <c r="AZ823" i="45"/>
  <c r="A823" i="45" s="1"/>
  <c r="AV823" i="45"/>
  <c r="AA823" i="45"/>
  <c r="R823" i="45"/>
  <c r="BO824" i="45"/>
  <c r="AZ824" i="45"/>
  <c r="A824" i="45" s="1"/>
  <c r="AV824" i="45"/>
  <c r="AA824" i="45"/>
  <c r="R824" i="45"/>
  <c r="BO825" i="45"/>
  <c r="AZ825" i="45"/>
  <c r="A825" i="45" s="1"/>
  <c r="AV825" i="45"/>
  <c r="AA825" i="45"/>
  <c r="R825" i="45"/>
  <c r="BO826" i="45"/>
  <c r="AA826" i="45"/>
  <c r="R826" i="45"/>
  <c r="BO827" i="45"/>
  <c r="AV827" i="45"/>
  <c r="AA827" i="45"/>
  <c r="R827" i="45"/>
  <c r="A827" i="45"/>
  <c r="BO828" i="45"/>
  <c r="AZ828" i="45"/>
  <c r="A828" i="45" s="1"/>
  <c r="AV828" i="45"/>
  <c r="AA828" i="45"/>
  <c r="R828" i="45"/>
  <c r="BO829" i="45"/>
  <c r="AZ829" i="45"/>
  <c r="A829" i="45" s="1"/>
  <c r="AV829" i="45"/>
  <c r="AA829" i="45"/>
  <c r="R829" i="45"/>
  <c r="BO830" i="45"/>
  <c r="AV830" i="45"/>
  <c r="AA830" i="45"/>
  <c r="R830" i="45"/>
  <c r="A830" i="45"/>
  <c r="BO831" i="45"/>
  <c r="AZ831" i="45"/>
  <c r="A831" i="45" s="1"/>
  <c r="AV831" i="45"/>
  <c r="AA831" i="45"/>
  <c r="R831" i="45"/>
  <c r="BO832" i="45"/>
  <c r="AZ832" i="45"/>
  <c r="A832" i="45" s="1"/>
  <c r="AV832" i="45"/>
  <c r="AA832" i="45"/>
  <c r="R832" i="45"/>
  <c r="BO833" i="45"/>
  <c r="AZ833" i="45"/>
  <c r="A833" i="45" s="1"/>
  <c r="AV833" i="45"/>
  <c r="AA833" i="45"/>
  <c r="R833" i="45"/>
  <c r="BO834" i="45"/>
  <c r="AZ834" i="45"/>
  <c r="A834" i="45" s="1"/>
  <c r="AV834" i="45"/>
  <c r="AA834" i="45"/>
  <c r="R834" i="45"/>
  <c r="BO835" i="45"/>
  <c r="AV835" i="45"/>
  <c r="AA835" i="45"/>
  <c r="R835" i="45"/>
  <c r="BO836" i="45"/>
  <c r="AV836" i="45"/>
  <c r="AA836" i="45"/>
  <c r="R836" i="45"/>
  <c r="BO837" i="45"/>
  <c r="AZ837" i="45"/>
  <c r="A837" i="45" s="1"/>
  <c r="AV837" i="45"/>
  <c r="AA837" i="45"/>
  <c r="R837" i="45"/>
  <c r="BO838" i="45"/>
  <c r="AV838" i="45"/>
  <c r="AA838" i="45"/>
  <c r="R838" i="45"/>
  <c r="A838" i="45"/>
  <c r="BO839" i="45"/>
  <c r="AZ839" i="45"/>
  <c r="A839" i="45" s="1"/>
  <c r="AV839" i="45"/>
  <c r="AA839" i="45"/>
  <c r="R839" i="45"/>
  <c r="BO840" i="45"/>
  <c r="AZ840" i="45"/>
  <c r="A840" i="45" s="1"/>
  <c r="AV840" i="45"/>
  <c r="AA840" i="45"/>
  <c r="R840" i="45"/>
  <c r="BO841" i="45"/>
  <c r="AZ841" i="45"/>
  <c r="A841" i="45" s="1"/>
  <c r="AV841" i="45"/>
  <c r="AA841" i="45"/>
  <c r="R841" i="45"/>
  <c r="BO842" i="45"/>
  <c r="AV842" i="45"/>
  <c r="AA842" i="45"/>
  <c r="R842" i="45"/>
  <c r="A842" i="45"/>
  <c r="BO843" i="45"/>
  <c r="AV843" i="45"/>
  <c r="AA843" i="45"/>
  <c r="R843" i="45"/>
  <c r="A843" i="45"/>
  <c r="BO844" i="45"/>
  <c r="AV844" i="45"/>
  <c r="AA844" i="45"/>
  <c r="R844" i="45"/>
  <c r="A844" i="45"/>
  <c r="BO845" i="45"/>
  <c r="AZ845" i="45"/>
  <c r="A845" i="45" s="1"/>
  <c r="AV845" i="45"/>
  <c r="AA845" i="45"/>
  <c r="R845" i="45"/>
  <c r="BO846" i="45"/>
  <c r="AZ846" i="45"/>
  <c r="A846" i="45" s="1"/>
  <c r="AV846" i="45"/>
  <c r="AA846" i="45"/>
  <c r="R846" i="45"/>
  <c r="BO847" i="45"/>
  <c r="AZ847" i="45"/>
  <c r="A847" i="45" s="1"/>
  <c r="AV847" i="45"/>
  <c r="AA847" i="45"/>
  <c r="R847" i="45"/>
  <c r="BO848" i="45"/>
  <c r="AZ848" i="45"/>
  <c r="A848" i="45" s="1"/>
  <c r="AV848" i="45"/>
  <c r="AA848" i="45"/>
  <c r="R848" i="45"/>
  <c r="BO849" i="45"/>
  <c r="AV849" i="45"/>
  <c r="AA849" i="45"/>
  <c r="R849" i="45"/>
  <c r="A849" i="45"/>
  <c r="BO850" i="45"/>
  <c r="AZ850" i="45"/>
  <c r="A850" i="45" s="1"/>
  <c r="AV850" i="45"/>
  <c r="AA850" i="45"/>
  <c r="R850" i="45"/>
  <c r="BO851" i="45"/>
  <c r="AZ851" i="45"/>
  <c r="A851" i="45" s="1"/>
  <c r="AV851" i="45"/>
  <c r="AA851" i="45"/>
  <c r="R851" i="45"/>
  <c r="BO852" i="45"/>
  <c r="AZ852" i="45"/>
  <c r="A852" i="45" s="1"/>
  <c r="AV852" i="45"/>
  <c r="AA852" i="45"/>
  <c r="R852" i="45"/>
  <c r="BO853" i="45"/>
  <c r="AZ853" i="45"/>
  <c r="A853" i="45" s="1"/>
  <c r="AV853" i="45"/>
  <c r="AA853" i="45"/>
  <c r="R853" i="45"/>
  <c r="BO854" i="45"/>
  <c r="AZ854" i="45"/>
  <c r="A854" i="45" s="1"/>
  <c r="AV854" i="45"/>
  <c r="AA854" i="45"/>
  <c r="R854" i="45"/>
  <c r="BO855" i="45"/>
  <c r="AA855" i="45"/>
  <c r="R855" i="45"/>
  <c r="BO856" i="45"/>
  <c r="AZ856" i="45"/>
  <c r="A856" i="45" s="1"/>
  <c r="AV856" i="45"/>
  <c r="AA856" i="45"/>
  <c r="R856" i="45"/>
  <c r="BO857" i="45"/>
  <c r="AZ857" i="45"/>
  <c r="A857" i="45" s="1"/>
  <c r="AV857" i="45"/>
  <c r="AA857" i="45"/>
  <c r="R857" i="45"/>
  <c r="BO858" i="45"/>
  <c r="AZ858" i="45"/>
  <c r="A858" i="45" s="1"/>
  <c r="AV858" i="45"/>
  <c r="AA858" i="45"/>
  <c r="R858" i="45"/>
  <c r="BO859" i="45"/>
  <c r="AZ859" i="45"/>
  <c r="A859" i="45" s="1"/>
  <c r="AV859" i="45"/>
  <c r="AA859" i="45"/>
  <c r="R859" i="45"/>
  <c r="BO860" i="45"/>
  <c r="AZ860" i="45"/>
  <c r="A860" i="45" s="1"/>
  <c r="AV860" i="45"/>
  <c r="AA860" i="45"/>
  <c r="R860" i="45"/>
  <c r="BO861" i="45"/>
  <c r="AZ861" i="45"/>
  <c r="A861" i="45" s="1"/>
  <c r="AV861" i="45"/>
  <c r="AA861" i="45"/>
  <c r="R861" i="45"/>
  <c r="BO862" i="45"/>
  <c r="AZ862" i="45"/>
  <c r="A862" i="45" s="1"/>
  <c r="AV862" i="45"/>
  <c r="AA862" i="45"/>
  <c r="R862" i="45"/>
  <c r="BO863" i="45"/>
  <c r="AV863" i="45"/>
  <c r="AA863" i="45"/>
  <c r="R863" i="45"/>
  <c r="A863" i="45"/>
  <c r="BO864" i="45"/>
  <c r="AZ864" i="45"/>
  <c r="A864" i="45" s="1"/>
  <c r="AV864" i="45"/>
  <c r="AA864" i="45"/>
  <c r="R864" i="45"/>
  <c r="BO865" i="45"/>
  <c r="AV865" i="45"/>
  <c r="AA865" i="45"/>
  <c r="R865" i="45"/>
  <c r="A865" i="45"/>
  <c r="BO866" i="45"/>
  <c r="AZ866" i="45"/>
  <c r="A866" i="45" s="1"/>
  <c r="AV866" i="45"/>
  <c r="AA866" i="45"/>
  <c r="R866" i="45"/>
  <c r="BO867" i="45"/>
  <c r="AZ867" i="45"/>
  <c r="A867" i="45" s="1"/>
  <c r="AV867" i="45"/>
  <c r="AA867" i="45"/>
  <c r="R867" i="45"/>
  <c r="BO868" i="45"/>
  <c r="AZ868" i="45"/>
  <c r="AV868" i="45"/>
  <c r="AA868" i="45"/>
  <c r="R868" i="45"/>
  <c r="A868" i="45"/>
  <c r="BO869" i="45"/>
  <c r="AZ869" i="45"/>
  <c r="A869" i="45" s="1"/>
  <c r="AV869" i="45"/>
  <c r="AA869" i="45"/>
  <c r="R869" i="45"/>
  <c r="BO870" i="45"/>
  <c r="AZ870" i="45"/>
  <c r="A870" i="45" s="1"/>
  <c r="AV870" i="45"/>
  <c r="AA870" i="45"/>
  <c r="R870" i="45"/>
  <c r="BO871" i="45"/>
  <c r="AZ871" i="45"/>
  <c r="AV871" i="45"/>
  <c r="AA871" i="45"/>
  <c r="R871" i="45"/>
  <c r="A871" i="45"/>
  <c r="BO872" i="45"/>
  <c r="AZ872" i="45"/>
  <c r="A872" i="45" s="1"/>
  <c r="AV872" i="45"/>
  <c r="AA872" i="45"/>
  <c r="R872" i="45"/>
  <c r="BO873" i="45"/>
  <c r="AZ873" i="45"/>
  <c r="AV873" i="45"/>
  <c r="AA873" i="45"/>
  <c r="R873" i="45"/>
  <c r="A873" i="45"/>
  <c r="BO874" i="45"/>
  <c r="AZ874" i="45"/>
  <c r="A874" i="45" s="1"/>
  <c r="AV874" i="45"/>
  <c r="AA874" i="45"/>
  <c r="R874" i="45"/>
  <c r="BO875" i="45"/>
  <c r="AZ875" i="45"/>
  <c r="A875" i="45" s="1"/>
  <c r="AV875" i="45"/>
  <c r="AA875" i="45"/>
  <c r="R875" i="45"/>
  <c r="BO876" i="45"/>
  <c r="AZ876" i="45"/>
  <c r="A876" i="45" s="1"/>
  <c r="AV876" i="45"/>
  <c r="AA876" i="45"/>
  <c r="R876" i="45"/>
  <c r="BO877" i="45"/>
  <c r="AZ877" i="45"/>
  <c r="AV877" i="45"/>
  <c r="AA877" i="45"/>
  <c r="R877" i="45"/>
  <c r="A877" i="45"/>
  <c r="BO878" i="45"/>
  <c r="AZ878" i="45"/>
  <c r="AV878" i="45"/>
  <c r="AA878" i="45"/>
  <c r="R878" i="45"/>
  <c r="A878" i="45"/>
  <c r="BO879" i="45"/>
  <c r="AZ879" i="45"/>
  <c r="A879" i="45" s="1"/>
  <c r="AV879" i="45"/>
  <c r="AA879" i="45"/>
  <c r="R879" i="45"/>
  <c r="BO880" i="45"/>
  <c r="AZ880" i="45"/>
  <c r="A880" i="45" s="1"/>
  <c r="AV880" i="45"/>
  <c r="AA880" i="45"/>
  <c r="R880" i="45"/>
  <c r="BO881" i="45"/>
  <c r="AZ881" i="45"/>
  <c r="A881" i="45" s="1"/>
  <c r="AV881" i="45"/>
  <c r="AA881" i="45"/>
  <c r="R881" i="45"/>
  <c r="BO882" i="45"/>
  <c r="AZ882" i="45"/>
  <c r="A882" i="45" s="1"/>
  <c r="AV882" i="45"/>
  <c r="AA882" i="45"/>
  <c r="R882" i="45"/>
  <c r="BO883" i="45"/>
  <c r="AV883" i="45"/>
  <c r="AA883" i="45"/>
  <c r="R883" i="45"/>
  <c r="A883" i="45"/>
  <c r="BO884" i="45"/>
  <c r="AZ884" i="45"/>
  <c r="AV884" i="45"/>
  <c r="AA884" i="45"/>
  <c r="R884" i="45"/>
  <c r="A884" i="45"/>
  <c r="BO885" i="45"/>
  <c r="AZ885" i="45"/>
  <c r="A885" i="45" s="1"/>
  <c r="AV885" i="45"/>
  <c r="AA885" i="45"/>
  <c r="R885" i="45"/>
  <c r="BO886" i="45"/>
  <c r="AZ886" i="45"/>
  <c r="A886" i="45" s="1"/>
  <c r="AV886" i="45"/>
  <c r="AA886" i="45"/>
  <c r="R886" i="45"/>
  <c r="BO887" i="45"/>
  <c r="AZ887" i="45"/>
  <c r="AV887" i="45"/>
  <c r="AA887" i="45"/>
  <c r="R887" i="45"/>
  <c r="A887" i="45"/>
  <c r="BO888" i="45"/>
  <c r="AZ888" i="45"/>
  <c r="A888" i="45" s="1"/>
  <c r="AV888" i="45"/>
  <c r="AA888" i="45"/>
  <c r="R888" i="45"/>
  <c r="BO889" i="45"/>
  <c r="AZ889" i="45"/>
  <c r="A889" i="45" s="1"/>
  <c r="AV889" i="45"/>
  <c r="AA889" i="45"/>
  <c r="R889" i="45"/>
  <c r="BO890" i="45"/>
  <c r="AA890" i="45"/>
  <c r="R890" i="45"/>
  <c r="BO891" i="45"/>
  <c r="AZ891" i="45"/>
  <c r="AV891" i="45"/>
  <c r="AA891" i="45"/>
  <c r="R891" i="45"/>
  <c r="A891" i="45"/>
  <c r="BO892" i="45"/>
  <c r="AZ892" i="45"/>
  <c r="A892" i="45" s="1"/>
  <c r="AV892" i="45"/>
  <c r="AA892" i="45"/>
  <c r="R892" i="45"/>
  <c r="BO893" i="45"/>
  <c r="AZ893" i="45"/>
  <c r="A893" i="45" s="1"/>
  <c r="AV893" i="45"/>
  <c r="AA893" i="45"/>
  <c r="R893" i="45"/>
  <c r="BO894" i="45"/>
  <c r="AZ894" i="45"/>
  <c r="A894" i="45" s="1"/>
  <c r="AV894" i="45"/>
  <c r="AA894" i="45"/>
  <c r="R894" i="45"/>
  <c r="BO895" i="45"/>
  <c r="AZ895" i="45"/>
  <c r="A895" i="45" s="1"/>
  <c r="AV895" i="45"/>
  <c r="AA895" i="45"/>
  <c r="R895" i="45"/>
  <c r="BO896" i="45"/>
  <c r="AZ896" i="45"/>
  <c r="A896" i="45" s="1"/>
  <c r="AV896" i="45"/>
  <c r="AA896" i="45"/>
  <c r="R896" i="45"/>
  <c r="BO897" i="45"/>
  <c r="AZ897" i="45"/>
  <c r="A897" i="45" s="1"/>
  <c r="AV897" i="45"/>
  <c r="AA897" i="45"/>
  <c r="R897" i="45"/>
  <c r="BO898" i="45"/>
  <c r="AZ898" i="45"/>
  <c r="A898" i="45" s="1"/>
  <c r="AV898" i="45"/>
  <c r="AA898" i="45"/>
  <c r="R898" i="45"/>
  <c r="BO899" i="45"/>
  <c r="AZ899" i="45"/>
  <c r="AV899" i="45"/>
  <c r="AA899" i="45"/>
  <c r="R899" i="45"/>
  <c r="A899" i="45"/>
  <c r="BO900" i="45"/>
  <c r="AZ900" i="45"/>
  <c r="A900" i="45" s="1"/>
  <c r="AV900" i="45"/>
  <c r="AA900" i="45"/>
  <c r="R900" i="45"/>
  <c r="BO901" i="45"/>
  <c r="AZ901" i="45"/>
  <c r="A901" i="45" s="1"/>
  <c r="AV901" i="45"/>
  <c r="AA901" i="45"/>
  <c r="R901" i="45"/>
  <c r="BO902" i="45"/>
  <c r="AZ902" i="45"/>
  <c r="A902" i="45" s="1"/>
  <c r="AV902" i="45"/>
  <c r="AA902" i="45"/>
  <c r="R902" i="45"/>
  <c r="BO903" i="45"/>
  <c r="AZ903" i="45"/>
  <c r="A903" i="45" s="1"/>
  <c r="AV903" i="45"/>
  <c r="AA903" i="45"/>
  <c r="R903" i="45"/>
  <c r="BO904" i="45"/>
  <c r="AZ904" i="45"/>
  <c r="A904" i="45" s="1"/>
  <c r="AV904" i="45"/>
  <c r="AA904" i="45"/>
  <c r="R904" i="45"/>
  <c r="BO905" i="45"/>
  <c r="AZ905" i="45"/>
  <c r="A905" i="45" s="1"/>
  <c r="AV905" i="45"/>
  <c r="AA905" i="45"/>
  <c r="R905" i="45"/>
  <c r="BO906" i="45"/>
  <c r="AZ906" i="45"/>
  <c r="AV906" i="45"/>
  <c r="AA906" i="45"/>
  <c r="R906" i="45"/>
  <c r="A906" i="45"/>
  <c r="BO907" i="45"/>
  <c r="AZ907" i="45"/>
  <c r="A907" i="45" s="1"/>
  <c r="AV907" i="45"/>
  <c r="AA907" i="45"/>
  <c r="R907" i="45"/>
  <c r="BO908" i="45"/>
  <c r="AZ908" i="45"/>
  <c r="A908" i="45" s="1"/>
  <c r="AV908" i="45"/>
  <c r="AA908" i="45"/>
  <c r="R908" i="45"/>
  <c r="BO909" i="45"/>
  <c r="AZ909" i="45"/>
  <c r="A909" i="45" s="1"/>
  <c r="AV909" i="45"/>
  <c r="AA909" i="45"/>
  <c r="R909" i="45"/>
  <c r="BO910" i="45"/>
  <c r="AZ910" i="45"/>
  <c r="AV910" i="45"/>
  <c r="AA910" i="45"/>
  <c r="R910" i="45"/>
  <c r="A910" i="45"/>
  <c r="BO911" i="45"/>
  <c r="AZ911" i="45"/>
  <c r="A911" i="45" s="1"/>
  <c r="AV911" i="45"/>
  <c r="AA911" i="45"/>
  <c r="R911" i="45"/>
  <c r="BO912" i="45"/>
  <c r="AZ912" i="45"/>
  <c r="A912" i="45" s="1"/>
  <c r="AV912" i="45"/>
  <c r="AA912" i="45"/>
  <c r="R912" i="45"/>
  <c r="BO913" i="45"/>
  <c r="AZ913" i="45"/>
  <c r="AV913" i="45"/>
  <c r="AA913" i="45"/>
  <c r="R913" i="45"/>
  <c r="A913" i="45"/>
  <c r="BO914" i="45"/>
  <c r="AZ914" i="45"/>
  <c r="A914" i="45" s="1"/>
  <c r="AV914" i="45"/>
  <c r="AA914" i="45"/>
  <c r="R914" i="45"/>
  <c r="BO915" i="45"/>
  <c r="AZ915" i="45"/>
  <c r="A915" i="45" s="1"/>
  <c r="AV915" i="45"/>
  <c r="AA915" i="45"/>
  <c r="R915" i="45"/>
  <c r="BO916" i="45"/>
  <c r="AZ916" i="45"/>
  <c r="A916" i="45" s="1"/>
  <c r="AV916" i="45"/>
  <c r="AA916" i="45"/>
  <c r="R916" i="45"/>
  <c r="BO917" i="45"/>
  <c r="AZ917" i="45"/>
  <c r="A917" i="45" s="1"/>
  <c r="AV917" i="45"/>
  <c r="AA917" i="45"/>
  <c r="R917" i="45"/>
  <c r="BO918" i="45"/>
  <c r="AZ918" i="45"/>
  <c r="A918" i="45" s="1"/>
  <c r="AV918" i="45"/>
  <c r="AA918" i="45"/>
  <c r="R918" i="45"/>
  <c r="BO919" i="45"/>
  <c r="AZ919" i="45"/>
  <c r="A919" i="45" s="1"/>
  <c r="AV919" i="45"/>
  <c r="AA919" i="45"/>
  <c r="R919" i="45"/>
  <c r="BO920" i="45"/>
  <c r="AZ920" i="45"/>
  <c r="A920" i="45" s="1"/>
  <c r="AV920" i="45"/>
  <c r="AA920" i="45"/>
  <c r="R920" i="45"/>
  <c r="BO921" i="45"/>
  <c r="AZ921" i="45"/>
  <c r="A921" i="45" s="1"/>
  <c r="AV921" i="45"/>
  <c r="AA921" i="45"/>
  <c r="R921" i="45"/>
  <c r="BO922" i="45"/>
  <c r="AZ922" i="45"/>
  <c r="A922" i="45" s="1"/>
  <c r="AV922" i="45"/>
  <c r="AA922" i="45"/>
  <c r="R922" i="45"/>
  <c r="BO923" i="45"/>
  <c r="AZ923" i="45"/>
  <c r="A923" i="45" s="1"/>
  <c r="AV923" i="45"/>
  <c r="AA923" i="45"/>
  <c r="R923" i="45"/>
  <c r="BO924" i="45"/>
  <c r="AZ924" i="45"/>
  <c r="AV924" i="45"/>
  <c r="AA924" i="45"/>
  <c r="R924" i="45"/>
  <c r="A924" i="45"/>
  <c r="BO925" i="45"/>
  <c r="AZ925" i="45"/>
  <c r="A925" i="45" s="1"/>
  <c r="AV925" i="45"/>
  <c r="AA925" i="45"/>
  <c r="R925" i="45"/>
  <c r="BO926" i="45"/>
  <c r="AZ926" i="45"/>
  <c r="A926" i="45" s="1"/>
  <c r="AV926" i="45"/>
  <c r="AA926" i="45"/>
  <c r="R926" i="45"/>
  <c r="BO927" i="45"/>
  <c r="AZ927" i="45"/>
  <c r="A927" i="45" s="1"/>
  <c r="AV927" i="45"/>
  <c r="AA927" i="45"/>
  <c r="R927" i="45"/>
  <c r="BO928" i="45"/>
  <c r="AZ928" i="45"/>
  <c r="A928" i="45" s="1"/>
  <c r="AV928" i="45"/>
  <c r="AA928" i="45"/>
  <c r="R928" i="45"/>
  <c r="BO929" i="45"/>
  <c r="AZ929" i="45"/>
  <c r="AV929" i="45"/>
  <c r="AA929" i="45"/>
  <c r="R929" i="45"/>
  <c r="A929" i="45"/>
  <c r="BO930" i="45"/>
  <c r="AZ930" i="45"/>
  <c r="AV930" i="45"/>
  <c r="AA930" i="45"/>
  <c r="R930" i="45"/>
  <c r="A930" i="45"/>
  <c r="BO931" i="45"/>
  <c r="AZ931" i="45"/>
  <c r="A931" i="45" s="1"/>
  <c r="AV931" i="45"/>
  <c r="AA931" i="45"/>
  <c r="R931" i="45"/>
  <c r="BO932" i="45"/>
  <c r="AZ932" i="45"/>
  <c r="A932" i="45" s="1"/>
  <c r="AV932" i="45"/>
  <c r="AA932" i="45"/>
  <c r="R932" i="45"/>
  <c r="BO933" i="45"/>
  <c r="AZ933" i="45"/>
  <c r="A933" i="45" s="1"/>
  <c r="AV933" i="45"/>
  <c r="AA933" i="45"/>
  <c r="R933" i="45"/>
  <c r="BO934" i="45"/>
  <c r="AZ934" i="45"/>
  <c r="A934" i="45" s="1"/>
  <c r="AV934" i="45"/>
  <c r="AA934" i="45"/>
  <c r="R934" i="45"/>
  <c r="BO935" i="45"/>
  <c r="AZ935" i="45"/>
  <c r="AV935" i="45"/>
  <c r="AA935" i="45"/>
  <c r="R935" i="45"/>
  <c r="A935" i="45"/>
  <c r="BO936" i="45"/>
  <c r="AZ936" i="45"/>
  <c r="AV936" i="45"/>
  <c r="AA936" i="45"/>
  <c r="R936" i="45"/>
  <c r="A936" i="45"/>
  <c r="BO937" i="45"/>
  <c r="AZ937" i="45"/>
  <c r="AV937" i="45"/>
  <c r="AA937" i="45"/>
  <c r="R937" i="45"/>
  <c r="A937" i="45"/>
  <c r="BO938" i="45"/>
  <c r="AZ938" i="45"/>
  <c r="AV938" i="45"/>
  <c r="AA938" i="45"/>
  <c r="R938" i="45"/>
  <c r="A938" i="45"/>
  <c r="BO939" i="45"/>
  <c r="AZ939" i="45"/>
  <c r="A939" i="45" s="1"/>
  <c r="AV939" i="45"/>
  <c r="AA939" i="45"/>
  <c r="R939" i="45"/>
  <c r="BO940" i="45"/>
  <c r="AZ940" i="45"/>
  <c r="A940" i="45" s="1"/>
  <c r="AV940" i="45"/>
  <c r="AA940" i="45"/>
  <c r="R940" i="45"/>
  <c r="BO941" i="45"/>
  <c r="AZ941" i="45"/>
  <c r="A941" i="45" s="1"/>
  <c r="AV941" i="45"/>
  <c r="AA941" i="45"/>
  <c r="R941" i="45"/>
  <c r="BO942" i="45"/>
  <c r="AZ942" i="45"/>
  <c r="AV942" i="45"/>
  <c r="AA942" i="45"/>
  <c r="R942" i="45"/>
  <c r="A942" i="45"/>
  <c r="BO943" i="45"/>
  <c r="AZ943" i="45"/>
  <c r="AV943" i="45"/>
  <c r="AA943" i="45"/>
  <c r="R943" i="45"/>
  <c r="A943" i="45"/>
  <c r="BO944" i="45"/>
  <c r="AZ944" i="45"/>
  <c r="AV944" i="45"/>
  <c r="AA944" i="45"/>
  <c r="R944" i="45"/>
  <c r="A944" i="45"/>
  <c r="BO945" i="45"/>
  <c r="AZ945" i="45"/>
  <c r="A945" i="45" s="1"/>
  <c r="AV945" i="45"/>
  <c r="AA945" i="45"/>
  <c r="R945" i="45"/>
  <c r="BO946" i="45"/>
  <c r="AZ946" i="45"/>
  <c r="AV946" i="45"/>
  <c r="AA946" i="45"/>
  <c r="R946" i="45"/>
  <c r="A946" i="45"/>
  <c r="BO947" i="45"/>
  <c r="AZ947" i="45"/>
  <c r="AV947" i="45"/>
  <c r="AA947" i="45"/>
  <c r="R947" i="45"/>
  <c r="A947" i="45"/>
  <c r="BO948" i="45"/>
  <c r="AZ948" i="45"/>
  <c r="AV948" i="45"/>
  <c r="AA948" i="45"/>
  <c r="R948" i="45"/>
  <c r="A948" i="45"/>
  <c r="BO949" i="45"/>
  <c r="AZ949" i="45"/>
  <c r="A949" i="45" s="1"/>
  <c r="AV949" i="45"/>
  <c r="AA949" i="45"/>
  <c r="R949" i="45"/>
  <c r="BO950" i="45"/>
  <c r="AZ950" i="45"/>
  <c r="AV950" i="45"/>
  <c r="AA950" i="45"/>
  <c r="R950" i="45"/>
  <c r="A950" i="45"/>
  <c r="BO952" i="45"/>
  <c r="AZ952" i="45"/>
  <c r="AV952" i="45"/>
  <c r="AA952" i="45"/>
  <c r="R952" i="45"/>
  <c r="A952" i="45"/>
  <c r="BO953" i="45"/>
  <c r="AZ953" i="45"/>
  <c r="A953" i="45" s="1"/>
  <c r="AV953" i="45"/>
  <c r="AA953" i="45"/>
  <c r="R953" i="45"/>
  <c r="BO954" i="45"/>
  <c r="AZ954" i="45"/>
  <c r="A954" i="45" s="1"/>
  <c r="AV954" i="45"/>
  <c r="AA954" i="45"/>
  <c r="R954" i="45"/>
  <c r="BO955" i="45"/>
  <c r="AZ955" i="45"/>
  <c r="AV955" i="45"/>
  <c r="AA955" i="45"/>
  <c r="R955" i="45"/>
  <c r="A955" i="45"/>
  <c r="BO956" i="45"/>
  <c r="AZ956" i="45"/>
  <c r="A956" i="45" s="1"/>
  <c r="AV956" i="45"/>
  <c r="AA956" i="45"/>
  <c r="R956" i="45"/>
  <c r="BO957" i="45"/>
  <c r="AZ957" i="45"/>
  <c r="A957" i="45" s="1"/>
  <c r="AV957" i="45"/>
  <c r="AA957" i="45"/>
  <c r="R957" i="45"/>
  <c r="BO958" i="45"/>
  <c r="AZ958" i="45"/>
  <c r="AV958" i="45"/>
  <c r="AA958" i="45"/>
  <c r="R958" i="45"/>
  <c r="A958" i="45"/>
  <c r="BO959" i="45"/>
  <c r="AZ959" i="45"/>
  <c r="AV959" i="45"/>
  <c r="AA959" i="45"/>
  <c r="R959" i="45"/>
  <c r="A959" i="45"/>
  <c r="BO960" i="45"/>
  <c r="AZ960" i="45"/>
  <c r="AV960" i="45"/>
  <c r="AA960" i="45"/>
  <c r="R960" i="45"/>
  <c r="A960" i="45"/>
  <c r="BO961" i="45"/>
  <c r="AZ961" i="45"/>
  <c r="AV961" i="45"/>
  <c r="AA961" i="45"/>
  <c r="R961" i="45"/>
  <c r="A961" i="45"/>
  <c r="BO962" i="45"/>
  <c r="AZ962" i="45"/>
  <c r="AV962" i="45"/>
  <c r="AA962" i="45"/>
  <c r="R962" i="45"/>
  <c r="A962" i="45"/>
  <c r="BO963" i="45"/>
  <c r="AZ963" i="45"/>
  <c r="AV963" i="45"/>
  <c r="AA963" i="45"/>
  <c r="R963" i="45"/>
  <c r="A963" i="45"/>
  <c r="BO964" i="45"/>
  <c r="AZ964" i="45"/>
  <c r="AV964" i="45"/>
  <c r="AA964" i="45"/>
  <c r="R964" i="45"/>
  <c r="A964" i="45"/>
  <c r="BO965" i="45"/>
  <c r="AZ965" i="45"/>
  <c r="AV965" i="45"/>
  <c r="AA965" i="45"/>
  <c r="R965" i="45"/>
  <c r="A965" i="45"/>
  <c r="BO966" i="45"/>
  <c r="AZ966" i="45"/>
  <c r="AV966" i="45"/>
  <c r="AA966" i="45"/>
  <c r="R966" i="45"/>
  <c r="A966" i="45"/>
  <c r="BO967" i="45"/>
  <c r="AZ967" i="45"/>
  <c r="A967" i="45" s="1"/>
  <c r="AV967" i="45"/>
  <c r="AA967" i="45"/>
  <c r="R967" i="45"/>
  <c r="BO968" i="45"/>
  <c r="AZ968" i="45"/>
  <c r="A968" i="45" s="1"/>
  <c r="AV968" i="45"/>
  <c r="AA968" i="45"/>
  <c r="R968" i="45"/>
  <c r="BO969" i="45"/>
  <c r="AZ969" i="45"/>
  <c r="A969" i="45" s="1"/>
  <c r="AV969" i="45"/>
  <c r="AA969" i="45"/>
  <c r="R969" i="45"/>
  <c r="BO970" i="45"/>
  <c r="AZ970" i="45"/>
  <c r="AV970" i="45"/>
  <c r="AA970" i="45"/>
  <c r="R970" i="45"/>
  <c r="A970" i="45"/>
  <c r="BO971" i="45"/>
  <c r="AZ971" i="45"/>
  <c r="AV971" i="45"/>
  <c r="AA971" i="45"/>
  <c r="R971" i="45"/>
  <c r="A971" i="45"/>
  <c r="BO972" i="45"/>
  <c r="AZ972" i="45"/>
  <c r="AV972" i="45"/>
  <c r="AA972" i="45"/>
  <c r="R972" i="45"/>
  <c r="A972" i="45"/>
  <c r="BO973" i="45"/>
  <c r="AZ973" i="45"/>
  <c r="A973" i="45" s="1"/>
  <c r="AV973" i="45"/>
  <c r="AA973" i="45"/>
  <c r="R973" i="45"/>
  <c r="BO974" i="45"/>
  <c r="AZ974" i="45"/>
  <c r="A974" i="45" s="1"/>
  <c r="AV974" i="45"/>
  <c r="BO975" i="45"/>
  <c r="AZ975" i="45"/>
  <c r="AV975" i="45"/>
  <c r="AA975" i="45"/>
  <c r="R975" i="45"/>
  <c r="BO976" i="45"/>
  <c r="AZ976" i="45"/>
  <c r="AV976" i="45"/>
  <c r="AA976" i="45"/>
  <c r="R976" i="45"/>
  <c r="BO977" i="45"/>
  <c r="AZ977" i="45"/>
  <c r="AV977" i="45"/>
  <c r="AA977" i="45"/>
  <c r="R977" i="45"/>
  <c r="A977" i="45"/>
  <c r="BO978" i="45"/>
  <c r="AZ978" i="45"/>
  <c r="A978" i="45" s="1"/>
  <c r="AV978" i="45"/>
  <c r="BO979" i="45"/>
  <c r="AZ979" i="45"/>
  <c r="AV979" i="45"/>
  <c r="AA979" i="45"/>
  <c r="R979" i="45"/>
  <c r="A979" i="45"/>
  <c r="BO980" i="45"/>
  <c r="AZ980" i="45"/>
  <c r="AV980" i="45"/>
  <c r="AA980" i="45"/>
  <c r="R980" i="45"/>
  <c r="A980" i="45"/>
  <c r="BO981" i="45"/>
  <c r="AZ981" i="45"/>
  <c r="AV981" i="45"/>
  <c r="AA981" i="45"/>
  <c r="R981" i="45"/>
  <c r="A981" i="45"/>
  <c r="BO982" i="45"/>
  <c r="AV982" i="45"/>
  <c r="AA982" i="45"/>
  <c r="R982" i="45"/>
  <c r="BO983" i="45"/>
  <c r="AV983" i="45"/>
  <c r="AA983" i="45"/>
  <c r="R983" i="45"/>
  <c r="A983" i="45"/>
  <c r="BO984" i="45"/>
  <c r="AZ984" i="45"/>
  <c r="AV984" i="45"/>
  <c r="AA984" i="45"/>
  <c r="R984" i="45"/>
  <c r="A984" i="45"/>
  <c r="BO985" i="45"/>
  <c r="AZ985" i="45"/>
  <c r="AV985" i="45"/>
  <c r="AA985" i="45"/>
  <c r="R985" i="45"/>
  <c r="A985" i="45"/>
  <c r="BO986" i="45"/>
  <c r="AZ986" i="45"/>
  <c r="AV986" i="45"/>
  <c r="AA986" i="45"/>
  <c r="R986" i="45"/>
  <c r="A986" i="45"/>
  <c r="BO987" i="45"/>
  <c r="AZ987" i="45"/>
  <c r="AV987" i="45"/>
  <c r="AA987" i="45"/>
  <c r="R987" i="45"/>
  <c r="A987" i="45"/>
  <c r="BO988" i="45"/>
  <c r="AZ988" i="45"/>
  <c r="AA988" i="45"/>
  <c r="R988" i="45"/>
  <c r="BO989" i="45"/>
  <c r="AZ989" i="45"/>
  <c r="AV989" i="45"/>
  <c r="AA989" i="45"/>
  <c r="R989" i="45"/>
  <c r="A989" i="45"/>
  <c r="BO990" i="45"/>
  <c r="AZ990" i="45"/>
  <c r="AV990" i="45"/>
  <c r="AA990" i="45"/>
  <c r="R990" i="45"/>
  <c r="A990" i="45"/>
  <c r="BO991" i="45"/>
  <c r="AZ991" i="45"/>
  <c r="A991" i="45" s="1"/>
  <c r="AV991" i="45"/>
  <c r="AA991" i="45"/>
  <c r="R991" i="45"/>
  <c r="BO992" i="45"/>
  <c r="AZ992" i="45"/>
  <c r="AV992" i="45"/>
  <c r="AA992" i="45"/>
  <c r="R992" i="45"/>
  <c r="A992" i="45"/>
  <c r="BO993" i="45"/>
  <c r="AZ993" i="45"/>
  <c r="AV993" i="45"/>
  <c r="AA993" i="45"/>
  <c r="R993" i="45"/>
  <c r="A993" i="45"/>
  <c r="BO994" i="45"/>
  <c r="AZ994" i="45"/>
  <c r="AV994" i="45"/>
  <c r="AA994" i="45"/>
  <c r="R994" i="45"/>
  <c r="A994" i="45"/>
  <c r="BO995" i="45"/>
  <c r="AZ995" i="45"/>
  <c r="AV995" i="45"/>
  <c r="AA995" i="45"/>
  <c r="R995" i="45"/>
  <c r="A995" i="45"/>
  <c r="BO996" i="45"/>
  <c r="AZ996" i="45"/>
  <c r="AV996" i="45"/>
  <c r="AA996" i="45"/>
  <c r="R996" i="45"/>
  <c r="A996" i="45"/>
  <c r="BO997" i="45"/>
  <c r="AZ997" i="45"/>
  <c r="AV997" i="45"/>
  <c r="AA997" i="45"/>
  <c r="R997" i="45"/>
  <c r="A997" i="45"/>
  <c r="BO998" i="45"/>
  <c r="AZ998" i="45"/>
  <c r="AV998" i="45"/>
  <c r="AA998" i="45"/>
  <c r="R998" i="45"/>
  <c r="A998" i="45"/>
  <c r="BO999" i="45"/>
  <c r="AZ999" i="45"/>
  <c r="AA999" i="45"/>
  <c r="R999" i="45"/>
  <c r="BO1000" i="45"/>
  <c r="AZ1000" i="45"/>
  <c r="AA1000" i="45"/>
  <c r="R1000" i="45"/>
  <c r="BO1001" i="45"/>
  <c r="AZ1001" i="45"/>
  <c r="AA1001" i="45"/>
  <c r="R1001" i="45"/>
  <c r="BO1002" i="45"/>
  <c r="AZ1002" i="45"/>
  <c r="AA1002" i="45"/>
  <c r="R1002" i="45"/>
  <c r="BO1003" i="45"/>
  <c r="AZ1003" i="45"/>
  <c r="AV1003" i="45"/>
  <c r="AA1003" i="45"/>
  <c r="R1003" i="45"/>
  <c r="A1003" i="45"/>
  <c r="BO1004" i="45"/>
  <c r="AZ1004" i="45"/>
  <c r="AV1004" i="45"/>
  <c r="AA1004" i="45"/>
  <c r="R1004" i="45"/>
  <c r="A1004" i="45"/>
  <c r="BO1005" i="45"/>
  <c r="AZ1005" i="45"/>
  <c r="AV1005" i="45"/>
  <c r="AA1005" i="45"/>
  <c r="R1005" i="45"/>
  <c r="A1005" i="45"/>
  <c r="BO1006" i="45"/>
  <c r="AZ1006" i="45"/>
  <c r="AV1006" i="45"/>
  <c r="AA1006" i="45"/>
  <c r="R1006" i="45"/>
  <c r="A1006" i="45"/>
  <c r="BO1007" i="45"/>
  <c r="AZ1007" i="45"/>
  <c r="A1007" i="45" s="1"/>
  <c r="AV1007" i="45"/>
  <c r="AA1007" i="45"/>
  <c r="R1007" i="45"/>
  <c r="BO1008" i="45"/>
  <c r="AZ1008" i="45"/>
  <c r="AV1008" i="45"/>
  <c r="AA1008" i="45"/>
  <c r="R1008" i="45"/>
  <c r="A1008" i="45"/>
  <c r="BO1009" i="45"/>
  <c r="AZ1009" i="45"/>
  <c r="AV1009" i="45"/>
  <c r="AA1009" i="45"/>
  <c r="R1009" i="45"/>
  <c r="A1009" i="45"/>
  <c r="BO1010" i="45"/>
  <c r="AZ1010" i="45"/>
  <c r="AV1010" i="45"/>
  <c r="AA1010" i="45"/>
  <c r="R1010" i="45"/>
  <c r="A1010" i="45"/>
  <c r="BO1011" i="45"/>
  <c r="AZ1011" i="45"/>
  <c r="AV1011" i="45"/>
  <c r="AA1011" i="45"/>
  <c r="R1011" i="45"/>
  <c r="A1011" i="45"/>
  <c r="BO1012" i="45"/>
  <c r="AZ1012" i="45"/>
  <c r="A1012" i="45" s="1"/>
  <c r="AV1012" i="45"/>
  <c r="AA1012" i="45"/>
  <c r="R1012" i="45"/>
  <c r="BO1013" i="45"/>
  <c r="AZ1013" i="45"/>
  <c r="AV1013" i="45"/>
  <c r="AA1013" i="45"/>
  <c r="R1013" i="45"/>
  <c r="A1013" i="45"/>
  <c r="BO1014" i="45"/>
  <c r="AZ1014" i="45"/>
  <c r="AV1014" i="45"/>
  <c r="AA1014" i="45"/>
  <c r="R1014" i="45"/>
  <c r="A1014" i="45"/>
  <c r="BO1015" i="45"/>
  <c r="AZ1015" i="45"/>
  <c r="AV1015" i="45"/>
  <c r="AA1015" i="45"/>
  <c r="R1015" i="45"/>
  <c r="A1015" i="45"/>
  <c r="BO1016" i="45"/>
  <c r="AZ1016" i="45"/>
  <c r="AV1016" i="45"/>
  <c r="AA1016" i="45"/>
  <c r="R1016" i="45"/>
  <c r="A1016" i="45"/>
  <c r="BO1017" i="45"/>
  <c r="AZ1017" i="45"/>
  <c r="AV1017" i="45"/>
  <c r="AA1017" i="45"/>
  <c r="R1017" i="45"/>
  <c r="A1017" i="45"/>
  <c r="BO1018" i="45"/>
  <c r="AZ1018" i="45"/>
  <c r="AV1018" i="45"/>
  <c r="AA1018" i="45"/>
  <c r="R1018" i="45"/>
  <c r="A1018" i="45"/>
  <c r="BO1019" i="45"/>
  <c r="AZ1019" i="45"/>
  <c r="AV1019" i="45"/>
  <c r="AA1019" i="45"/>
  <c r="R1019" i="45"/>
  <c r="A1019" i="45"/>
  <c r="BO1020" i="45"/>
  <c r="AZ1020" i="45"/>
  <c r="AV1020" i="45"/>
  <c r="AA1020" i="45"/>
  <c r="R1020" i="45"/>
  <c r="A1020" i="45"/>
  <c r="BO1021" i="45"/>
  <c r="AZ1021" i="45"/>
  <c r="AV1021" i="45"/>
  <c r="AA1021" i="45"/>
  <c r="R1021" i="45"/>
  <c r="A1021" i="45"/>
  <c r="BO1022" i="45"/>
  <c r="AZ1022" i="45"/>
  <c r="AV1022" i="45"/>
  <c r="AA1022" i="45"/>
  <c r="R1022" i="45"/>
  <c r="A1022" i="45"/>
  <c r="BO1023" i="45"/>
  <c r="AZ1023" i="45"/>
  <c r="A1023" i="45" s="1"/>
  <c r="AV1023" i="45"/>
  <c r="AA1023" i="45"/>
  <c r="R1023" i="45"/>
  <c r="BO1024" i="45"/>
  <c r="AZ1024" i="45"/>
  <c r="AV1024" i="45"/>
  <c r="AA1024" i="45"/>
  <c r="R1024" i="45"/>
  <c r="A1024" i="45"/>
  <c r="BO1025" i="45"/>
  <c r="AZ1025" i="45"/>
  <c r="AV1025" i="45"/>
  <c r="AA1025" i="45"/>
  <c r="R1025" i="45"/>
  <c r="A1025" i="45"/>
  <c r="BO1026" i="45"/>
  <c r="AZ1026" i="45"/>
  <c r="AV1026" i="45"/>
  <c r="AA1026" i="45"/>
  <c r="R1026" i="45"/>
  <c r="A1026" i="45"/>
  <c r="BO1027" i="45"/>
  <c r="AZ1027" i="45"/>
  <c r="AV1027" i="45"/>
  <c r="AA1027" i="45"/>
  <c r="R1027" i="45"/>
  <c r="A1027" i="45"/>
  <c r="BO1028" i="45"/>
  <c r="AZ1028" i="45"/>
  <c r="AV1028" i="45"/>
  <c r="AA1028" i="45"/>
  <c r="R1028" i="45"/>
  <c r="A1028" i="45"/>
  <c r="BO1029" i="45"/>
  <c r="AZ1029" i="45"/>
  <c r="AV1029" i="45"/>
  <c r="AA1029" i="45"/>
  <c r="R1029" i="45"/>
  <c r="A1029" i="45"/>
  <c r="BO1030" i="45"/>
  <c r="AZ1030" i="45"/>
  <c r="AV1030" i="45"/>
  <c r="AA1030" i="45"/>
  <c r="R1030" i="45"/>
  <c r="A1030" i="45"/>
  <c r="BO1031" i="45"/>
  <c r="AZ1031" i="45"/>
  <c r="AV1031" i="45"/>
  <c r="AA1031" i="45"/>
  <c r="R1031" i="45"/>
  <c r="A1031" i="45"/>
  <c r="BO1032" i="45"/>
  <c r="AZ1032" i="45"/>
  <c r="AV1032" i="45"/>
  <c r="AA1032" i="45"/>
  <c r="R1032" i="45"/>
  <c r="A1032" i="45"/>
  <c r="BO1033" i="45"/>
  <c r="AZ1033" i="45"/>
  <c r="AV1033" i="45"/>
  <c r="AA1033" i="45"/>
  <c r="R1033" i="45"/>
  <c r="A1033" i="45"/>
  <c r="BO1034" i="45"/>
  <c r="AZ1034" i="45"/>
  <c r="AV1034" i="45"/>
  <c r="AA1034" i="45"/>
  <c r="R1034" i="45"/>
  <c r="A1034" i="45"/>
  <c r="BO1035" i="45"/>
  <c r="AZ1035" i="45"/>
  <c r="AV1035" i="45"/>
  <c r="AA1035" i="45"/>
  <c r="R1035" i="45"/>
  <c r="A1035" i="45"/>
  <c r="BO1036" i="45"/>
  <c r="AZ1036" i="45"/>
  <c r="A1036" i="45" s="1"/>
  <c r="AV1036" i="45"/>
  <c r="AA1036" i="45"/>
  <c r="R1036" i="45"/>
  <c r="BO1037" i="45"/>
  <c r="AZ1037" i="45"/>
  <c r="AV1037" i="45"/>
  <c r="AA1037" i="45"/>
  <c r="R1037" i="45"/>
  <c r="A1037" i="45"/>
  <c r="BO1038" i="45"/>
  <c r="AZ1038" i="45"/>
  <c r="AV1038" i="45"/>
  <c r="AA1038" i="45"/>
  <c r="R1038" i="45"/>
  <c r="A1038" i="45"/>
  <c r="BO1039" i="45"/>
  <c r="AZ1039" i="45"/>
  <c r="A1039" i="45" s="1"/>
  <c r="AV1039" i="45"/>
  <c r="AA1039" i="45"/>
  <c r="R1039" i="45"/>
  <c r="BO1040" i="45"/>
  <c r="AZ1040" i="45"/>
  <c r="AV1040" i="45"/>
  <c r="AA1040" i="45"/>
  <c r="R1040" i="45"/>
  <c r="A1040" i="45"/>
  <c r="BO1041" i="45"/>
  <c r="AZ1041" i="45"/>
  <c r="AV1041" i="45"/>
  <c r="AA1041" i="45"/>
  <c r="R1041" i="45"/>
  <c r="A1041" i="45"/>
  <c r="BO1042" i="45"/>
  <c r="AZ1042" i="45"/>
  <c r="AV1042" i="45"/>
  <c r="AA1042" i="45"/>
  <c r="R1042" i="45"/>
  <c r="A1042" i="45"/>
  <c r="BO1043" i="45"/>
  <c r="AZ1043" i="45"/>
  <c r="AV1043" i="45"/>
  <c r="AA1043" i="45"/>
  <c r="R1043" i="45"/>
  <c r="A1043" i="45"/>
  <c r="BO1044" i="45"/>
  <c r="AZ1044" i="45"/>
  <c r="AV1044" i="45"/>
  <c r="AA1044" i="45"/>
  <c r="R1044" i="45"/>
  <c r="A1044" i="45"/>
  <c r="BO1045" i="45"/>
  <c r="AZ1045" i="45"/>
  <c r="AV1045" i="45"/>
  <c r="AA1045" i="45"/>
  <c r="R1045" i="45"/>
  <c r="A1045" i="45"/>
  <c r="BO1046" i="45"/>
  <c r="AZ1046" i="45"/>
  <c r="AV1046" i="45"/>
  <c r="AA1046" i="45"/>
  <c r="R1046" i="45"/>
  <c r="A1046" i="45"/>
  <c r="BO1047" i="45"/>
  <c r="AZ1047" i="45"/>
  <c r="AV1047" i="45"/>
  <c r="AA1047" i="45"/>
  <c r="R1047" i="45"/>
  <c r="A1047" i="45"/>
  <c r="BO1048" i="45"/>
  <c r="AZ1048" i="45"/>
  <c r="AV1048" i="45"/>
  <c r="AA1048" i="45"/>
  <c r="R1048" i="45"/>
  <c r="A1048" i="45"/>
  <c r="BO1049" i="45"/>
  <c r="AZ1049" i="45"/>
  <c r="AV1049" i="45"/>
  <c r="AA1049" i="45"/>
  <c r="R1049" i="45"/>
  <c r="A1049" i="45"/>
  <c r="BO1050" i="45"/>
  <c r="AZ1050" i="45"/>
  <c r="AV1050" i="45"/>
  <c r="AA1050" i="45"/>
  <c r="R1050" i="45"/>
  <c r="A1050" i="45"/>
  <c r="BO1051" i="45"/>
  <c r="AZ1051" i="45"/>
  <c r="AV1051" i="45"/>
  <c r="AA1051" i="45"/>
  <c r="R1051" i="45"/>
  <c r="A1051" i="45"/>
  <c r="BO1052" i="45"/>
  <c r="AZ1052" i="45"/>
  <c r="AV1052" i="45"/>
  <c r="AA1052" i="45"/>
  <c r="R1052" i="45"/>
  <c r="A1052" i="45"/>
  <c r="BO1053" i="45"/>
  <c r="AZ1053" i="45"/>
  <c r="AV1053" i="45"/>
  <c r="AA1053" i="45"/>
  <c r="R1053" i="45"/>
  <c r="A1053" i="45"/>
  <c r="BO1054" i="45"/>
  <c r="AZ1054" i="45"/>
  <c r="AV1054" i="45"/>
  <c r="AA1054" i="45"/>
  <c r="R1054" i="45"/>
  <c r="A1054" i="45"/>
  <c r="BO1055" i="45"/>
  <c r="AZ1055" i="45"/>
  <c r="AV1055" i="45"/>
  <c r="AA1055" i="45"/>
  <c r="R1055" i="45"/>
  <c r="A1055" i="45"/>
  <c r="BO1056" i="45"/>
  <c r="AZ1056" i="45"/>
  <c r="AV1056" i="45"/>
  <c r="AA1056" i="45"/>
  <c r="R1056" i="45"/>
  <c r="A1056" i="45"/>
  <c r="BO1057" i="45"/>
  <c r="AZ1057" i="45"/>
  <c r="AV1057" i="45"/>
  <c r="AA1057" i="45"/>
  <c r="R1057" i="45"/>
  <c r="A1057" i="45"/>
  <c r="BO1058" i="45"/>
  <c r="AZ1058" i="45"/>
  <c r="AV1058" i="45"/>
  <c r="AA1058" i="45"/>
  <c r="R1058" i="45"/>
  <c r="A1058" i="45"/>
  <c r="BO1059" i="45"/>
  <c r="AZ1059" i="45"/>
  <c r="A1059" i="45" s="1"/>
  <c r="AV1059" i="45"/>
  <c r="AA1059" i="45"/>
  <c r="R1059" i="45"/>
  <c r="BO1060" i="45"/>
  <c r="AZ1060" i="45"/>
  <c r="A1060" i="45" s="1"/>
  <c r="AV1060" i="45"/>
  <c r="AA1060" i="45"/>
  <c r="R1060" i="45"/>
  <c r="BO1061" i="45"/>
  <c r="AZ1061" i="45"/>
  <c r="A1061" i="45" s="1"/>
  <c r="AV1061" i="45"/>
  <c r="AA1061" i="45"/>
  <c r="R1061" i="45"/>
  <c r="BO1062" i="45"/>
  <c r="AZ1062" i="45"/>
  <c r="A1062" i="45" s="1"/>
  <c r="AV1062" i="45"/>
  <c r="AA1062" i="45"/>
  <c r="R1062" i="45"/>
  <c r="BO1063" i="45"/>
  <c r="AZ1063" i="45"/>
  <c r="AV1063" i="45"/>
  <c r="AA1063" i="45"/>
  <c r="R1063" i="45"/>
  <c r="A1063" i="45"/>
  <c r="BO1064" i="45"/>
  <c r="AZ1064" i="45"/>
  <c r="AV1064" i="45"/>
  <c r="AA1064" i="45"/>
  <c r="R1064" i="45"/>
  <c r="A1064" i="45"/>
  <c r="BO1065" i="45"/>
  <c r="AZ1065" i="45"/>
  <c r="AV1065" i="45"/>
  <c r="AA1065" i="45"/>
  <c r="R1065" i="45"/>
  <c r="A1065" i="45"/>
  <c r="BO1066" i="45"/>
  <c r="AZ1066" i="45"/>
  <c r="AV1066" i="45"/>
  <c r="AA1066" i="45"/>
  <c r="R1066" i="45"/>
  <c r="A1066" i="45"/>
  <c r="BO1067" i="45"/>
  <c r="AZ1067" i="45"/>
  <c r="AV1067" i="45"/>
  <c r="AA1067" i="45"/>
  <c r="R1067" i="45"/>
  <c r="A1067" i="45"/>
  <c r="BO1068" i="45"/>
  <c r="AZ1068" i="45"/>
  <c r="AV1068" i="45"/>
  <c r="AA1068" i="45"/>
  <c r="R1068" i="45"/>
  <c r="A1068" i="45"/>
  <c r="BO1069" i="45"/>
  <c r="AZ1069" i="45"/>
  <c r="AV1069" i="45"/>
  <c r="AA1069" i="45"/>
  <c r="R1069" i="45"/>
  <c r="A1069" i="45"/>
  <c r="BO1070" i="45"/>
  <c r="AZ1070" i="45"/>
  <c r="AV1070" i="45"/>
  <c r="AA1070" i="45"/>
  <c r="R1070" i="45"/>
  <c r="A1070" i="45"/>
  <c r="BO1071" i="45"/>
  <c r="AZ1071" i="45"/>
  <c r="AV1071" i="45"/>
  <c r="AA1071" i="45"/>
  <c r="R1071" i="45"/>
  <c r="A1071" i="45"/>
  <c r="BO1072" i="45"/>
  <c r="AZ1072" i="45"/>
  <c r="AV1072" i="45"/>
  <c r="AA1072" i="45"/>
  <c r="R1072" i="45"/>
  <c r="A1072" i="45"/>
  <c r="BO1073" i="45"/>
  <c r="AZ1073" i="45"/>
  <c r="AV1073" i="45"/>
  <c r="AA1073" i="45"/>
  <c r="R1073" i="45"/>
  <c r="A1073" i="45"/>
  <c r="BO1074" i="45"/>
  <c r="AZ1074" i="45"/>
  <c r="A1074" i="45" s="1"/>
  <c r="AV1074" i="45"/>
  <c r="AA1074" i="45"/>
  <c r="R1074" i="45"/>
  <c r="BO1075" i="45"/>
  <c r="AZ1075" i="45"/>
  <c r="A1075" i="45" s="1"/>
  <c r="AV1075" i="45"/>
  <c r="AA1075" i="45"/>
  <c r="R1075" i="45"/>
  <c r="BO1076" i="45"/>
  <c r="AZ1076" i="45"/>
  <c r="AV1076" i="45"/>
  <c r="AA1076" i="45"/>
  <c r="R1076" i="45"/>
  <c r="A1076" i="45"/>
  <c r="BO1077" i="45"/>
  <c r="AZ1077" i="45"/>
  <c r="AV1077" i="45"/>
  <c r="AA1077" i="45"/>
  <c r="R1077" i="45"/>
  <c r="A1077" i="45"/>
  <c r="BO1078" i="45"/>
  <c r="AZ1078" i="45"/>
  <c r="AV1078" i="45"/>
  <c r="AA1078" i="45"/>
  <c r="R1078" i="45"/>
  <c r="A1078" i="45"/>
  <c r="BO1079" i="45"/>
  <c r="AZ1079" i="45"/>
  <c r="AV1079" i="45"/>
  <c r="AA1079" i="45"/>
  <c r="R1079" i="45"/>
  <c r="A1079" i="45"/>
  <c r="BO1080" i="45"/>
  <c r="AZ1080" i="45"/>
  <c r="A1080" i="45" s="1"/>
  <c r="AV1080" i="45"/>
  <c r="AA1080" i="45"/>
  <c r="R1080" i="45"/>
  <c r="BO1081" i="45"/>
  <c r="AZ1081" i="45"/>
  <c r="AV1081" i="45"/>
  <c r="AA1081" i="45"/>
  <c r="R1081" i="45"/>
  <c r="A1081" i="45"/>
  <c r="BO1082" i="45"/>
  <c r="AZ1082" i="45"/>
  <c r="AV1082" i="45"/>
  <c r="AA1082" i="45"/>
  <c r="R1082" i="45"/>
  <c r="A1082" i="45"/>
  <c r="BO1083" i="45"/>
  <c r="AZ1083" i="45"/>
  <c r="A1083" i="45" s="1"/>
  <c r="AV1083" i="45"/>
  <c r="AA1083" i="45"/>
  <c r="R1083" i="45"/>
  <c r="BO1084" i="45"/>
  <c r="AZ1084" i="45"/>
  <c r="A1084" i="45" s="1"/>
  <c r="AV1084" i="45"/>
  <c r="AA1084" i="45"/>
  <c r="R1084" i="45"/>
  <c r="BO1085" i="45"/>
  <c r="AZ1085" i="45"/>
  <c r="A1085" i="45" s="1"/>
  <c r="AV1085" i="45"/>
  <c r="AA1085" i="45"/>
  <c r="R1085" i="45"/>
  <c r="BO1086" i="45"/>
  <c r="AZ1086" i="45"/>
  <c r="A1086" i="45" s="1"/>
  <c r="AV1086" i="45"/>
  <c r="AA1086" i="45"/>
  <c r="R1086" i="45"/>
  <c r="BO1087" i="45"/>
  <c r="AZ1087" i="45"/>
  <c r="A1087" i="45" s="1"/>
  <c r="AV1087" i="45"/>
  <c r="AA1087" i="45"/>
  <c r="R1087" i="45"/>
  <c r="BO1088" i="45"/>
  <c r="AZ1088" i="45"/>
  <c r="AV1088" i="45"/>
  <c r="AA1088" i="45"/>
  <c r="R1088" i="45"/>
  <c r="A1088" i="45"/>
  <c r="BO1089" i="45"/>
  <c r="AZ1089" i="45"/>
  <c r="AV1089" i="45"/>
  <c r="AA1089" i="45"/>
  <c r="R1089" i="45"/>
  <c r="A1089" i="45"/>
  <c r="BO1090" i="45"/>
  <c r="AZ1090" i="45"/>
  <c r="AV1090" i="45"/>
  <c r="AA1090" i="45"/>
  <c r="R1090" i="45"/>
  <c r="A1090" i="45"/>
  <c r="BO1091" i="45"/>
  <c r="AZ1091" i="45"/>
  <c r="A1091" i="45" s="1"/>
  <c r="AV1091" i="45"/>
  <c r="AA1091" i="45"/>
  <c r="R1091" i="45"/>
  <c r="BO1092" i="45"/>
  <c r="AZ1092" i="45"/>
  <c r="A1092" i="45" s="1"/>
  <c r="AV1092" i="45"/>
  <c r="AA1092" i="45"/>
  <c r="R1092" i="45"/>
  <c r="BO1093" i="45"/>
  <c r="AZ1093" i="45"/>
  <c r="AV1093" i="45"/>
  <c r="AA1093" i="45"/>
  <c r="R1093" i="45"/>
  <c r="A1093" i="45"/>
  <c r="BO1094" i="45"/>
  <c r="AZ1094" i="45"/>
  <c r="A1094" i="45" s="1"/>
  <c r="AV1094" i="45"/>
  <c r="AA1094" i="45"/>
  <c r="R1094" i="45"/>
  <c r="BO1095" i="45"/>
  <c r="AZ1095" i="45"/>
  <c r="AV1095" i="45"/>
  <c r="AA1095" i="45"/>
  <c r="R1095" i="45"/>
  <c r="A1095" i="45"/>
  <c r="BO1096" i="45"/>
  <c r="AZ1096" i="45"/>
  <c r="AV1096" i="45"/>
  <c r="AA1096" i="45"/>
  <c r="R1096" i="45"/>
  <c r="A1096" i="45"/>
  <c r="BO1097" i="45"/>
  <c r="AZ1097" i="45"/>
  <c r="A1097" i="45" s="1"/>
  <c r="AV1097" i="45"/>
  <c r="AA1097" i="45"/>
  <c r="R1097" i="45"/>
  <c r="BO1098" i="45"/>
  <c r="AZ1098" i="45"/>
  <c r="AV1098" i="45"/>
  <c r="AA1098" i="45"/>
  <c r="R1098" i="45"/>
  <c r="A1098" i="45"/>
  <c r="BO1099" i="45"/>
  <c r="AZ1099" i="45"/>
  <c r="AV1099" i="45"/>
  <c r="AA1099" i="45"/>
  <c r="R1099" i="45"/>
  <c r="A1099" i="45"/>
  <c r="BO1100" i="45"/>
  <c r="AZ1100" i="45"/>
  <c r="AV1100" i="45"/>
  <c r="AA1100" i="45"/>
  <c r="R1100" i="45"/>
  <c r="A1100" i="45"/>
  <c r="BO1101" i="45"/>
  <c r="AZ1101" i="45"/>
  <c r="AV1101" i="45"/>
  <c r="AA1101" i="45"/>
  <c r="R1101" i="45"/>
  <c r="A1101" i="45"/>
  <c r="BO1102" i="45"/>
  <c r="AZ1102" i="45"/>
  <c r="AV1102" i="45"/>
  <c r="AA1102" i="45"/>
  <c r="R1102" i="45"/>
  <c r="A1102" i="45"/>
  <c r="BO1103" i="45"/>
  <c r="AZ1103" i="45"/>
  <c r="AV1103" i="45"/>
  <c r="AA1103" i="45"/>
  <c r="R1103" i="45"/>
  <c r="A1103" i="45"/>
  <c r="BO1104" i="45"/>
  <c r="AZ1104" i="45"/>
  <c r="AV1104" i="45"/>
  <c r="AA1104" i="45"/>
  <c r="R1104" i="45"/>
  <c r="A1104" i="45"/>
  <c r="BO1105" i="45"/>
  <c r="AZ1105" i="45"/>
  <c r="AV1105" i="45"/>
  <c r="AA1105" i="45"/>
  <c r="R1105" i="45"/>
  <c r="A1105" i="45"/>
  <c r="BO1106" i="45"/>
  <c r="AZ1106" i="45"/>
  <c r="AV1106" i="45"/>
  <c r="AA1106" i="45"/>
  <c r="R1106" i="45"/>
  <c r="A1106" i="45"/>
  <c r="BO1107" i="45"/>
  <c r="AZ1107" i="45"/>
  <c r="AV1107" i="45"/>
  <c r="AA1107" i="45"/>
  <c r="R1107" i="45"/>
  <c r="A1107" i="45"/>
  <c r="BO1108" i="45"/>
  <c r="AZ1108" i="45"/>
  <c r="A1108" i="45" s="1"/>
  <c r="AV1108" i="45"/>
  <c r="AA1108" i="45"/>
  <c r="R1108" i="45"/>
  <c r="BO1109" i="45"/>
  <c r="AZ1109" i="45"/>
  <c r="AV1109" i="45"/>
  <c r="AA1109" i="45"/>
  <c r="R1109" i="45"/>
  <c r="A1109" i="45"/>
  <c r="BO1110" i="45"/>
  <c r="AZ1110" i="45"/>
  <c r="AV1110" i="45"/>
  <c r="AA1110" i="45"/>
  <c r="R1110" i="45"/>
  <c r="A1110" i="45"/>
  <c r="BO1111" i="45"/>
  <c r="AZ1111" i="45"/>
  <c r="AV1111" i="45"/>
  <c r="AA1111" i="45"/>
  <c r="R1111" i="45"/>
  <c r="A1111" i="45"/>
  <c r="BO1112" i="45"/>
  <c r="AZ1112" i="45"/>
  <c r="AV1112" i="45"/>
  <c r="AA1112" i="45"/>
  <c r="R1112" i="45"/>
  <c r="A1112" i="45"/>
  <c r="BO1113" i="45"/>
  <c r="AZ1113" i="45"/>
  <c r="AV1113" i="45"/>
  <c r="AA1113" i="45"/>
  <c r="R1113" i="45"/>
  <c r="A1113" i="45"/>
  <c r="BO1114" i="45"/>
  <c r="AZ1114" i="45"/>
  <c r="AV1114" i="45"/>
  <c r="AA1114" i="45"/>
  <c r="R1114" i="45"/>
  <c r="A1114" i="45"/>
  <c r="BO1115" i="45"/>
  <c r="AZ1115" i="45"/>
  <c r="AV1115" i="45"/>
  <c r="AA1115" i="45"/>
  <c r="R1115" i="45"/>
  <c r="A1115" i="45"/>
  <c r="BO1116" i="45"/>
  <c r="AZ1116" i="45"/>
  <c r="AV1116" i="45"/>
  <c r="AA1116" i="45"/>
  <c r="R1116" i="45"/>
  <c r="A1116" i="45"/>
  <c r="BO1117" i="45"/>
  <c r="AZ1117" i="45"/>
  <c r="AV1117" i="45"/>
  <c r="AA1117" i="45"/>
  <c r="R1117" i="45"/>
  <c r="A1117" i="45"/>
  <c r="BO1118" i="45"/>
  <c r="AZ1118" i="45"/>
  <c r="A1118" i="45" s="1"/>
  <c r="AV1118" i="45"/>
  <c r="AA1118" i="45"/>
  <c r="R1118" i="45"/>
  <c r="BO1119" i="45"/>
  <c r="AZ1119" i="45"/>
  <c r="AV1119" i="45"/>
  <c r="AA1119" i="45"/>
  <c r="R1119" i="45"/>
  <c r="A1119" i="45"/>
  <c r="BO1120" i="45"/>
  <c r="AZ1120" i="45"/>
  <c r="AV1120" i="45"/>
  <c r="AA1120" i="45"/>
  <c r="R1120" i="45"/>
  <c r="A1120" i="45"/>
  <c r="BO1121" i="45"/>
  <c r="AZ1121" i="45"/>
  <c r="AV1121" i="45"/>
  <c r="AA1121" i="45"/>
  <c r="R1121" i="45"/>
  <c r="A1121" i="45"/>
  <c r="BO1122" i="45"/>
  <c r="AZ1122" i="45"/>
  <c r="A1122" i="45" s="1"/>
  <c r="AV1122" i="45"/>
  <c r="AA1122" i="45"/>
  <c r="R1122" i="45"/>
  <c r="BO1123" i="45"/>
  <c r="AZ1123" i="45"/>
  <c r="A1123" i="45" s="1"/>
  <c r="AV1123" i="45"/>
  <c r="AA1123" i="45"/>
  <c r="R1123" i="45"/>
  <c r="BO1124" i="45"/>
  <c r="AZ1124" i="45"/>
  <c r="AV1124" i="45"/>
  <c r="AA1124" i="45"/>
  <c r="R1124" i="45"/>
  <c r="A1124" i="45"/>
  <c r="BO1125" i="45"/>
  <c r="AZ1125" i="45"/>
  <c r="A1125" i="45" s="1"/>
  <c r="AV1125" i="45"/>
  <c r="AA1125" i="45"/>
  <c r="R1125" i="45"/>
  <c r="BO1126" i="45"/>
  <c r="AZ1126" i="45"/>
  <c r="AV1126" i="45"/>
  <c r="AA1126" i="45"/>
  <c r="R1126" i="45"/>
  <c r="A1126" i="45"/>
  <c r="BO1127" i="45"/>
  <c r="AZ1127" i="45"/>
  <c r="AV1127" i="45"/>
  <c r="AA1127" i="45"/>
  <c r="R1127" i="45"/>
  <c r="A1127" i="45"/>
  <c r="BO1128" i="45"/>
  <c r="AZ1128" i="45"/>
  <c r="AV1128" i="45"/>
  <c r="AA1128" i="45"/>
  <c r="R1128" i="45"/>
  <c r="A1128" i="45"/>
  <c r="BO1129" i="45"/>
  <c r="AZ1129" i="45"/>
  <c r="AV1129" i="45"/>
  <c r="AA1129" i="45"/>
  <c r="R1129" i="45"/>
  <c r="A1129" i="45"/>
  <c r="BO1130" i="45"/>
  <c r="AZ1130" i="45"/>
  <c r="AV1130" i="45"/>
  <c r="AA1130" i="45"/>
  <c r="R1130" i="45"/>
  <c r="A1130" i="45"/>
  <c r="BO1131" i="45"/>
  <c r="AZ1131" i="45"/>
  <c r="AV1131" i="45"/>
  <c r="AA1131" i="45"/>
  <c r="R1131" i="45"/>
  <c r="A1131" i="45"/>
  <c r="BO1132" i="45"/>
  <c r="AZ1132" i="45"/>
  <c r="A1132" i="45" s="1"/>
  <c r="AV1132" i="45"/>
  <c r="AA1132" i="45"/>
  <c r="R1132" i="45"/>
  <c r="BO1133" i="45"/>
  <c r="AZ1133" i="45"/>
  <c r="AV1133" i="45"/>
  <c r="AA1133" i="45"/>
  <c r="R1133" i="45"/>
  <c r="A1133" i="45"/>
  <c r="BO1134" i="45"/>
  <c r="AZ1134" i="45"/>
  <c r="AV1134" i="45"/>
  <c r="AA1134" i="45"/>
  <c r="R1134" i="45"/>
  <c r="A1134" i="45"/>
  <c r="BO1135" i="45"/>
  <c r="AZ1135" i="45"/>
  <c r="AV1135" i="45"/>
  <c r="AA1135" i="45"/>
  <c r="R1135" i="45"/>
  <c r="A1135" i="45"/>
  <c r="BO1136" i="45"/>
  <c r="AZ1136" i="45"/>
  <c r="A1136" i="45" s="1"/>
  <c r="AV1136" i="45"/>
  <c r="AA1136" i="45"/>
  <c r="R1136" i="45"/>
  <c r="BO1137" i="45"/>
  <c r="AZ1137" i="45"/>
  <c r="A1137" i="45" s="1"/>
  <c r="AV1137" i="45"/>
  <c r="AA1137" i="45"/>
  <c r="R1137" i="45"/>
  <c r="BO1138" i="45"/>
  <c r="AZ1138" i="45"/>
  <c r="AV1138" i="45"/>
  <c r="AA1138" i="45"/>
  <c r="R1138" i="45"/>
  <c r="A1138" i="45"/>
  <c r="BO1139" i="45"/>
  <c r="AZ1139" i="45"/>
  <c r="AV1139" i="45"/>
  <c r="AA1139" i="45"/>
  <c r="R1139" i="45"/>
  <c r="A1139" i="45"/>
  <c r="BO1140" i="45"/>
  <c r="AZ1140" i="45"/>
  <c r="AV1140" i="45"/>
  <c r="AA1140" i="45"/>
  <c r="R1140" i="45"/>
  <c r="A1140" i="45"/>
  <c r="BO1141" i="45"/>
  <c r="AZ1141" i="45"/>
  <c r="A1141" i="45" s="1"/>
  <c r="AV1141" i="45"/>
  <c r="AA1141" i="45"/>
  <c r="R1141" i="45"/>
  <c r="BO1142" i="45"/>
  <c r="AZ1142" i="45"/>
  <c r="A1142" i="45" s="1"/>
  <c r="AV1142" i="45"/>
  <c r="AA1142" i="45"/>
  <c r="R1142" i="45"/>
  <c r="BO1143" i="45"/>
  <c r="AZ1143" i="45"/>
  <c r="AV1143" i="45"/>
  <c r="AA1143" i="45"/>
  <c r="R1143" i="45"/>
  <c r="A1143" i="45"/>
  <c r="BO1144" i="45"/>
  <c r="AZ1144" i="45"/>
  <c r="AV1144" i="45"/>
  <c r="AA1144" i="45"/>
  <c r="R1144" i="45"/>
  <c r="A1144" i="45"/>
  <c r="BO1145" i="45"/>
  <c r="AZ1145" i="45"/>
  <c r="AV1145" i="45"/>
  <c r="AA1145" i="45"/>
  <c r="R1145" i="45"/>
  <c r="A1145" i="45"/>
  <c r="BO1146" i="45"/>
  <c r="AZ1146" i="45"/>
  <c r="AV1146" i="45"/>
  <c r="AA1146" i="45"/>
  <c r="R1146" i="45"/>
  <c r="A1146" i="45"/>
  <c r="BO1147" i="45"/>
  <c r="AZ1147" i="45"/>
  <c r="AV1147" i="45"/>
  <c r="AA1147" i="45"/>
  <c r="R1147" i="45"/>
  <c r="A1147" i="45"/>
  <c r="BO1148" i="45"/>
  <c r="AZ1148" i="45"/>
  <c r="AV1148" i="45"/>
  <c r="AA1148" i="45"/>
  <c r="R1148" i="45"/>
  <c r="A1148" i="45"/>
  <c r="BO1149" i="45"/>
  <c r="AZ1149" i="45"/>
  <c r="AV1149" i="45"/>
  <c r="AA1149" i="45"/>
  <c r="R1149" i="45"/>
  <c r="A1149" i="45"/>
  <c r="BO1150" i="45"/>
  <c r="AZ1150" i="45"/>
  <c r="AV1150" i="45"/>
  <c r="AA1150" i="45"/>
  <c r="R1150" i="45"/>
  <c r="A1150" i="45"/>
  <c r="BO1151" i="45"/>
  <c r="AZ1151" i="45"/>
  <c r="AV1151" i="45"/>
  <c r="AA1151" i="45"/>
  <c r="R1151" i="45"/>
  <c r="A1151" i="45"/>
  <c r="BO1152" i="45"/>
  <c r="AZ1152" i="45"/>
  <c r="AV1152" i="45"/>
  <c r="AA1152" i="45"/>
  <c r="R1152" i="45"/>
  <c r="A1152" i="45"/>
  <c r="BO1153" i="45"/>
  <c r="AZ1153" i="45"/>
  <c r="AV1153" i="45"/>
  <c r="AA1153" i="45"/>
  <c r="R1153" i="45"/>
  <c r="A1153" i="45"/>
  <c r="BO1154" i="45"/>
  <c r="AZ1154" i="45"/>
  <c r="AV1154" i="45"/>
  <c r="AA1154" i="45"/>
  <c r="R1154" i="45"/>
  <c r="A1154" i="45"/>
  <c r="BO1155" i="45"/>
  <c r="AZ1155" i="45"/>
  <c r="AV1155" i="45"/>
  <c r="AA1155" i="45"/>
  <c r="R1155" i="45"/>
  <c r="A1155" i="45"/>
  <c r="BO1156" i="45"/>
  <c r="AZ1156" i="45"/>
  <c r="AV1156" i="45"/>
  <c r="AA1156" i="45"/>
  <c r="R1156" i="45"/>
  <c r="A1156" i="45"/>
  <c r="BO1157" i="45"/>
  <c r="AZ1157" i="45"/>
  <c r="AV1157" i="45"/>
  <c r="AA1157" i="45"/>
  <c r="R1157" i="45"/>
  <c r="A1157" i="45"/>
  <c r="BO1158" i="45"/>
  <c r="AZ1158" i="45"/>
  <c r="AV1158" i="45"/>
  <c r="AA1158" i="45"/>
  <c r="R1158" i="45"/>
  <c r="A1158" i="45"/>
  <c r="BO1159" i="45"/>
  <c r="AZ1159" i="45"/>
  <c r="AV1159" i="45"/>
  <c r="AA1159" i="45"/>
  <c r="R1159" i="45"/>
  <c r="A1159" i="45"/>
  <c r="BO1160" i="45"/>
  <c r="AZ1160" i="45"/>
  <c r="A1160" i="45" s="1"/>
  <c r="AV1160" i="45"/>
  <c r="AA1160" i="45"/>
  <c r="R1160" i="45"/>
  <c r="BO1161" i="45"/>
  <c r="AZ1161" i="45"/>
  <c r="A1161" i="45" s="1"/>
  <c r="AV1161" i="45"/>
  <c r="AA1161" i="45"/>
  <c r="R1161" i="45"/>
  <c r="BO1162" i="45"/>
  <c r="AZ1162" i="45"/>
  <c r="A1162" i="45" s="1"/>
  <c r="AV1162" i="45"/>
  <c r="AA1162" i="45"/>
  <c r="R1162" i="45"/>
  <c r="BO1163" i="45"/>
  <c r="AZ1163" i="45"/>
  <c r="A1163" i="45" s="1"/>
  <c r="AV1163" i="45"/>
  <c r="AA1163" i="45"/>
  <c r="R1163" i="45"/>
  <c r="BO1164" i="45"/>
  <c r="AZ1164" i="45"/>
  <c r="A1164" i="45" s="1"/>
  <c r="AV1164" i="45"/>
  <c r="AA1164" i="45"/>
  <c r="R1164" i="45"/>
  <c r="BO1165" i="45"/>
  <c r="AZ1165" i="45"/>
  <c r="A1165" i="45" s="1"/>
  <c r="AV1165" i="45"/>
  <c r="AA1165" i="45"/>
  <c r="R1165" i="45"/>
  <c r="BO1166" i="45"/>
  <c r="AZ1166" i="45"/>
  <c r="A1166" i="45" s="1"/>
  <c r="AV1166" i="45"/>
  <c r="AA1166" i="45"/>
  <c r="R1166" i="45"/>
  <c r="BO1167" i="45"/>
  <c r="AZ1167" i="45"/>
  <c r="A1167" i="45" s="1"/>
  <c r="AV1167" i="45"/>
  <c r="AA1167" i="45"/>
  <c r="R1167" i="45"/>
  <c r="BO1168" i="45"/>
  <c r="AZ1168" i="45"/>
  <c r="A1168" i="45" s="1"/>
  <c r="AV1168" i="45"/>
  <c r="AA1168" i="45"/>
  <c r="R1168" i="45"/>
  <c r="BO1169" i="45"/>
  <c r="AZ1169" i="45"/>
  <c r="A1169" i="45" s="1"/>
  <c r="AV1169" i="45"/>
  <c r="AA1169" i="45"/>
  <c r="R1169" i="45"/>
  <c r="BO1170" i="45"/>
  <c r="AZ1170" i="45"/>
  <c r="A1170" i="45" s="1"/>
  <c r="AV1170" i="45"/>
  <c r="AA1170" i="45"/>
  <c r="R1170" i="45"/>
  <c r="BO1171" i="45"/>
  <c r="AZ1171" i="45"/>
  <c r="A1171" i="45" s="1"/>
  <c r="AV1171" i="45"/>
  <c r="AA1171" i="45"/>
  <c r="R1171" i="45"/>
  <c r="BO1172" i="45"/>
  <c r="AZ1172" i="45"/>
  <c r="A1172" i="45" s="1"/>
  <c r="AV1172" i="45"/>
  <c r="AA1172" i="45"/>
  <c r="R1172" i="45"/>
  <c r="BO1173" i="45"/>
  <c r="AZ1173" i="45"/>
  <c r="A1173" i="45" s="1"/>
  <c r="AV1173" i="45"/>
  <c r="AA1173" i="45"/>
  <c r="R1173" i="45"/>
  <c r="BO1174" i="45"/>
  <c r="AZ1174" i="45"/>
  <c r="A1174" i="45" s="1"/>
  <c r="AV1174" i="45"/>
  <c r="AA1174" i="45"/>
  <c r="R1174" i="45"/>
  <c r="BO1175" i="45"/>
  <c r="AZ1175" i="45"/>
  <c r="AV1175" i="45"/>
  <c r="AA1175" i="45"/>
  <c r="R1175" i="45"/>
  <c r="A1175" i="45"/>
  <c r="BO1176" i="45"/>
  <c r="AZ1176" i="45"/>
  <c r="A1176" i="45" s="1"/>
  <c r="AV1176" i="45"/>
  <c r="AA1176" i="45"/>
  <c r="R1176" i="45"/>
  <c r="BO1177" i="45"/>
  <c r="AZ1177" i="45"/>
  <c r="A1177" i="45" s="1"/>
  <c r="AV1177" i="45"/>
  <c r="AA1177" i="45"/>
  <c r="R1177" i="45"/>
  <c r="BO1178" i="45"/>
  <c r="AZ1178" i="45"/>
  <c r="A1178" i="45" s="1"/>
  <c r="AV1178" i="45"/>
  <c r="AA1178" i="45"/>
  <c r="R1178" i="45"/>
  <c r="BO1179" i="45"/>
  <c r="AZ1179" i="45"/>
  <c r="A1179" i="45" s="1"/>
  <c r="AV1179" i="45"/>
  <c r="AA1179" i="45"/>
  <c r="R1179" i="45"/>
  <c r="BO1180" i="45"/>
  <c r="AZ1180" i="45"/>
  <c r="A1180" i="45" s="1"/>
  <c r="AV1180" i="45"/>
  <c r="AA1180" i="45"/>
  <c r="R1180" i="45"/>
  <c r="BO1181" i="45"/>
  <c r="AZ1181" i="45"/>
  <c r="A1181" i="45" s="1"/>
  <c r="AV1181" i="45"/>
  <c r="AA1181" i="45"/>
  <c r="R1181" i="45"/>
  <c r="BO1182" i="45"/>
  <c r="AZ1182" i="45"/>
  <c r="AA1182" i="45"/>
  <c r="R1182" i="45"/>
  <c r="BO1183" i="45"/>
  <c r="AZ1183" i="45"/>
  <c r="AA1183" i="45"/>
  <c r="R1183" i="45"/>
  <c r="BO1184" i="45"/>
  <c r="AZ1184" i="45"/>
  <c r="A1184" i="45" s="1"/>
  <c r="AV1184" i="45"/>
  <c r="AA1184" i="45"/>
  <c r="R1184" i="45"/>
  <c r="BO1185" i="45"/>
  <c r="AZ1185" i="45"/>
  <c r="AA1185" i="45"/>
  <c r="R1185" i="45"/>
  <c r="BO1186" i="45"/>
  <c r="AZ1186" i="45"/>
  <c r="A1186" i="45" s="1"/>
  <c r="AV1186" i="45"/>
  <c r="AA1186" i="45"/>
  <c r="R1186" i="45"/>
  <c r="BO1187" i="45"/>
  <c r="AZ1187" i="45"/>
  <c r="A1187" i="45" s="1"/>
  <c r="AV1187" i="45"/>
  <c r="AA1187" i="45"/>
  <c r="R1187" i="45"/>
  <c r="BO1188" i="45"/>
  <c r="AZ1188" i="45"/>
  <c r="A1188" i="45" s="1"/>
  <c r="AV1188" i="45"/>
  <c r="AA1188" i="45"/>
  <c r="R1188" i="45"/>
  <c r="BO1189" i="45"/>
  <c r="AZ1189" i="45"/>
  <c r="A1189" i="45" s="1"/>
  <c r="AV1189" i="45"/>
  <c r="AA1189" i="45"/>
  <c r="R1189" i="45"/>
  <c r="BO1190" i="45"/>
  <c r="AZ1190" i="45"/>
  <c r="A1190" i="45" s="1"/>
  <c r="AV1190" i="45"/>
  <c r="AA1190" i="45"/>
  <c r="R1190" i="45"/>
  <c r="BO1191" i="45"/>
  <c r="AZ1191" i="45"/>
  <c r="A1191" i="45" s="1"/>
  <c r="AV1191" i="45"/>
  <c r="AA1191" i="45"/>
  <c r="R1191" i="45"/>
  <c r="BO1192" i="45"/>
  <c r="AZ1192" i="45"/>
  <c r="AV1192" i="45"/>
  <c r="AA1192" i="45"/>
  <c r="R1192" i="45"/>
  <c r="A1192" i="45"/>
  <c r="BO1193" i="45"/>
  <c r="AZ1193" i="45"/>
  <c r="A1193" i="45" s="1"/>
  <c r="AV1193" i="45"/>
  <c r="AA1193" i="45"/>
  <c r="R1193" i="45"/>
  <c r="BO1194" i="45"/>
  <c r="AZ1194" i="45"/>
  <c r="A1194" i="45" s="1"/>
  <c r="AV1194" i="45"/>
  <c r="AA1194" i="45"/>
  <c r="R1194" i="45"/>
  <c r="BO1195" i="45"/>
  <c r="AZ1195" i="45"/>
  <c r="A1195" i="45" s="1"/>
  <c r="AV1195" i="45"/>
  <c r="AA1195" i="45"/>
  <c r="R1195" i="45"/>
  <c r="BO1196" i="45"/>
  <c r="AZ1196" i="45"/>
  <c r="A1196" i="45" s="1"/>
  <c r="AV1196" i="45"/>
  <c r="AA1196" i="45"/>
  <c r="R1196" i="45"/>
  <c r="BO1197" i="45"/>
  <c r="AZ1197" i="45"/>
  <c r="A1197" i="45" s="1"/>
  <c r="AV1197" i="45"/>
  <c r="AA1197" i="45"/>
  <c r="R1197" i="45"/>
  <c r="BO1198" i="45"/>
  <c r="AZ1198" i="45"/>
  <c r="A1198" i="45" s="1"/>
  <c r="AV1198" i="45"/>
  <c r="AA1198" i="45"/>
  <c r="R1198" i="45"/>
  <c r="BO1199" i="45"/>
  <c r="AV1199" i="45"/>
  <c r="AA1199" i="45"/>
  <c r="R1199" i="45"/>
  <c r="A1199" i="45"/>
  <c r="BO1200" i="45"/>
  <c r="AZ1200" i="45"/>
  <c r="A1200" i="45" s="1"/>
  <c r="AV1200" i="45"/>
  <c r="AA1200" i="45"/>
  <c r="R1200" i="45"/>
  <c r="BO1201" i="45"/>
  <c r="AV1201" i="45"/>
  <c r="AA1201" i="45"/>
  <c r="R1201" i="45"/>
  <c r="A1201" i="45"/>
  <c r="BO1202" i="45"/>
  <c r="AZ1202" i="45"/>
  <c r="AV1202" i="45"/>
  <c r="AA1202" i="45"/>
  <c r="R1202" i="45"/>
  <c r="A1202" i="45"/>
  <c r="BO1203" i="45"/>
  <c r="AZ1203" i="45"/>
  <c r="A1203" i="45" s="1"/>
  <c r="AV1203" i="45"/>
  <c r="AA1203" i="45"/>
  <c r="R1203" i="45"/>
  <c r="BO1204" i="45"/>
  <c r="AZ1204" i="45"/>
  <c r="AA1204" i="45"/>
  <c r="R1204" i="45"/>
  <c r="BO1205" i="45"/>
  <c r="AZ1205" i="45"/>
  <c r="AV1205" i="45"/>
  <c r="AA1205" i="45"/>
  <c r="R1205" i="45"/>
  <c r="A1205" i="45"/>
  <c r="BO1206" i="45"/>
  <c r="AZ1206" i="45"/>
  <c r="AV1206" i="45"/>
  <c r="AA1206" i="45"/>
  <c r="R1206" i="45"/>
  <c r="A1206" i="45"/>
  <c r="BO1207" i="45"/>
  <c r="AZ1207" i="45"/>
  <c r="AV1207" i="45"/>
  <c r="AA1207" i="45"/>
  <c r="R1207" i="45"/>
  <c r="A1207" i="45"/>
  <c r="BO1208" i="45"/>
  <c r="AZ1208" i="45"/>
  <c r="AV1208" i="45"/>
  <c r="AA1208" i="45"/>
  <c r="R1208" i="45"/>
  <c r="A1208" i="45"/>
  <c r="BO1209" i="45"/>
  <c r="AZ1209" i="45"/>
  <c r="A1209" i="45" s="1"/>
  <c r="AV1209" i="45"/>
  <c r="AA1209" i="45"/>
  <c r="R1209" i="45"/>
  <c r="BO1210" i="45"/>
  <c r="AZ1210" i="45"/>
  <c r="AV1210" i="45"/>
  <c r="AA1210" i="45"/>
  <c r="R1210" i="45"/>
  <c r="A1210" i="45"/>
  <c r="BO1211" i="45"/>
  <c r="AZ1211" i="45"/>
  <c r="AV1211" i="45"/>
  <c r="AA1211" i="45"/>
  <c r="R1211" i="45"/>
  <c r="A1211" i="45"/>
  <c r="BO1212" i="45"/>
  <c r="AZ1212" i="45"/>
  <c r="A1212" i="45" s="1"/>
  <c r="AV1212" i="45"/>
  <c r="AA1212" i="45"/>
  <c r="R1212" i="45"/>
  <c r="BO1213" i="45"/>
  <c r="AZ1213" i="45"/>
  <c r="AV1213" i="45"/>
  <c r="AA1213" i="45"/>
  <c r="R1213" i="45"/>
  <c r="A1213" i="45"/>
  <c r="BO1214" i="45"/>
  <c r="AZ1214" i="45"/>
  <c r="AV1214" i="45"/>
  <c r="AA1214" i="45"/>
  <c r="R1214" i="45"/>
  <c r="A1214" i="45"/>
  <c r="BO1215" i="45"/>
  <c r="AZ1215" i="45"/>
  <c r="AV1215" i="45"/>
  <c r="AA1215" i="45"/>
  <c r="R1215" i="45"/>
  <c r="A1215" i="45"/>
  <c r="BO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O1223" i="45"/>
  <c r="AZ1223" i="45"/>
  <c r="AV1223" i="45"/>
  <c r="AA1223" i="45"/>
  <c r="R1223" i="45"/>
  <c r="A1223" i="45"/>
  <c r="BO1224" i="45"/>
  <c r="AZ1224" i="45"/>
  <c r="AV1224" i="45"/>
  <c r="AA1224" i="45"/>
  <c r="R1224" i="45"/>
  <c r="A1224" i="45"/>
  <c r="BO1225" i="45"/>
  <c r="AZ1225" i="45"/>
  <c r="AV1225" i="45"/>
  <c r="AA1225" i="45"/>
  <c r="R1225" i="45"/>
  <c r="A1225" i="45"/>
  <c r="BO1226" i="45"/>
  <c r="AZ1226" i="45"/>
  <c r="AV1226" i="45"/>
  <c r="AA1226" i="45"/>
  <c r="R1226" i="45"/>
  <c r="A1226" i="45"/>
  <c r="R1227" i="45"/>
  <c r="BO1228" i="45"/>
  <c r="AZ1228" i="45"/>
  <c r="A1228" i="45" s="1"/>
  <c r="AV1228" i="45"/>
  <c r="AA1228" i="45"/>
  <c r="R1228" i="45"/>
  <c r="BO1229" i="45"/>
  <c r="AZ1229" i="45"/>
  <c r="A1229" i="45" s="1"/>
  <c r="AV1229" i="45"/>
  <c r="AA1229" i="45"/>
  <c r="R1229" i="45"/>
  <c r="BO1230" i="45"/>
  <c r="AZ1230" i="45"/>
  <c r="A1230" i="45" s="1"/>
  <c r="AV1230" i="45"/>
  <c r="R1230" i="45"/>
  <c r="M1230" i="45"/>
  <c r="K1230" i="45" s="1"/>
  <c r="BO1231" i="45"/>
  <c r="AZ1231" i="45"/>
  <c r="A1231" i="45" s="1"/>
  <c r="AV1231" i="45"/>
  <c r="R1231" i="45"/>
  <c r="BO1232" i="45"/>
  <c r="AZ1232" i="45"/>
  <c r="A1232" i="45" s="1"/>
  <c r="AV1232" i="45"/>
  <c r="R1232" i="45"/>
  <c r="BO1233" i="45"/>
  <c r="AZ1233" i="45"/>
  <c r="A1233" i="45" s="1"/>
  <c r="AV1233" i="45"/>
  <c r="R1233" i="45"/>
  <c r="BO1234" i="45"/>
  <c r="AZ1234" i="45"/>
  <c r="AV1234" i="45"/>
  <c r="R1234" i="45"/>
  <c r="M1234" i="45"/>
  <c r="K1234" i="45" s="1"/>
  <c r="BO1235" i="45"/>
  <c r="AZ1235" i="45"/>
  <c r="R1235" i="45"/>
  <c r="H1235" i="45"/>
  <c r="K1235" i="45" s="1"/>
  <c r="BO1236" i="45"/>
  <c r="AZ1236" i="45"/>
  <c r="R1236" i="45"/>
  <c r="H1236" i="45"/>
  <c r="BO1237" i="45"/>
  <c r="AZ1237" i="45"/>
  <c r="R1237" i="45"/>
  <c r="H1237" i="45"/>
  <c r="K1237" i="45" s="1"/>
  <c r="BO1238" i="45"/>
  <c r="AZ1238" i="45"/>
  <c r="AA1238" i="45"/>
  <c r="R1238" i="45"/>
  <c r="H1238" i="45"/>
  <c r="K1238" i="45" s="1"/>
  <c r="BO1239" i="45"/>
  <c r="AZ1239" i="45"/>
  <c r="AV1239" i="45"/>
  <c r="AA1239" i="45"/>
  <c r="R1239" i="45"/>
  <c r="H1239" i="45"/>
  <c r="K1239" i="45" s="1"/>
  <c r="BO1240" i="45"/>
  <c r="AZ1240" i="45"/>
  <c r="AA1240" i="45"/>
  <c r="R1240" i="45"/>
  <c r="H1240" i="45"/>
  <c r="K1240" i="45" s="1"/>
  <c r="BO1241" i="45"/>
  <c r="AZ1241" i="45"/>
  <c r="AA1241" i="45"/>
  <c r="R1241" i="45"/>
  <c r="H1241" i="45"/>
  <c r="K1241" i="45" s="1"/>
  <c r="BO1242" i="45"/>
  <c r="AZ1242" i="45"/>
  <c r="AA1242" i="45"/>
  <c r="R1242" i="45"/>
  <c r="H1242" i="45"/>
  <c r="K1242" i="45" s="1"/>
  <c r="BO1243" i="45"/>
  <c r="AZ1243" i="45"/>
  <c r="AA1243" i="45"/>
  <c r="R1243" i="45"/>
  <c r="H1243" i="45"/>
  <c r="K1243" i="45" s="1"/>
  <c r="BO1244" i="45"/>
  <c r="AZ1244" i="45"/>
  <c r="AA1244" i="45"/>
  <c r="R1244" i="45"/>
  <c r="H1244" i="45"/>
  <c r="K1244" i="45" s="1"/>
  <c r="BO1245" i="45"/>
  <c r="AZ1245" i="45"/>
  <c r="AA1245" i="45"/>
  <c r="R1245" i="45"/>
  <c r="H1245" i="45"/>
  <c r="K1245" i="45" s="1"/>
  <c r="BO1246" i="45"/>
  <c r="AZ1246" i="45"/>
  <c r="AA1246" i="45"/>
  <c r="R1246" i="45"/>
  <c r="H1246" i="45"/>
  <c r="K1246" i="45" s="1"/>
  <c r="BO1247" i="45"/>
  <c r="AZ1247" i="45"/>
  <c r="AA1247" i="45"/>
  <c r="R1247" i="45"/>
  <c r="H1247" i="45"/>
  <c r="K1247" i="45" s="1"/>
  <c r="BO1248" i="45"/>
  <c r="AZ1248" i="45"/>
  <c r="AA1248" i="45"/>
  <c r="R1248" i="45"/>
  <c r="H1248" i="45"/>
  <c r="K1248" i="45" s="1"/>
  <c r="BO1249" i="45"/>
  <c r="AZ1249" i="45"/>
  <c r="AA1249" i="45"/>
  <c r="R1249" i="45"/>
  <c r="H1249" i="45"/>
  <c r="K1249" i="45" s="1"/>
  <c r="BO1250" i="45"/>
  <c r="AZ1250" i="45"/>
  <c r="AA1250" i="45"/>
  <c r="R1250" i="45"/>
  <c r="H1250" i="45"/>
  <c r="K1250" i="45" s="1"/>
  <c r="BO1251" i="45"/>
  <c r="AZ1251" i="45"/>
  <c r="AA1251" i="45"/>
  <c r="R1251" i="45"/>
  <c r="H1251" i="45"/>
  <c r="K1251" i="45" s="1"/>
  <c r="BO1252" i="45"/>
  <c r="AZ1252" i="45"/>
  <c r="AA1252" i="45"/>
  <c r="R1252" i="45"/>
  <c r="H1252" i="45"/>
  <c r="K1252" i="45" s="1"/>
  <c r="BO1253" i="45"/>
  <c r="AZ1253" i="45"/>
  <c r="AA1253" i="45"/>
  <c r="R1253" i="45"/>
  <c r="H1253" i="45"/>
  <c r="K1253" i="45" s="1"/>
  <c r="BO1254" i="45"/>
  <c r="AZ1254" i="45"/>
  <c r="AA1254" i="45"/>
  <c r="R1254" i="45"/>
  <c r="H1254" i="45"/>
  <c r="K1254" i="45" s="1"/>
  <c r="BO1255" i="45"/>
  <c r="AZ1255" i="45"/>
  <c r="AA1255" i="45"/>
  <c r="R1255" i="45"/>
  <c r="H1255" i="45"/>
  <c r="K1255" i="45" s="1"/>
  <c r="BO1256" i="45"/>
  <c r="AZ1256" i="45"/>
  <c r="AA1256" i="45"/>
  <c r="R1256" i="45"/>
  <c r="H1256" i="45"/>
  <c r="K1256" i="45" s="1"/>
  <c r="BO1257" i="45"/>
  <c r="AZ1257" i="45"/>
  <c r="AA1257" i="45"/>
  <c r="R1257" i="45"/>
  <c r="H1257" i="45"/>
  <c r="K1257" i="45" s="1"/>
  <c r="BO1258" i="45"/>
  <c r="AZ1258" i="45"/>
  <c r="AA1258" i="45"/>
  <c r="R1258" i="45"/>
  <c r="H1258" i="45"/>
  <c r="K1258" i="45" s="1"/>
  <c r="BO1259" i="45"/>
  <c r="AZ1259" i="45"/>
  <c r="AA1259" i="45"/>
  <c r="R1259" i="45"/>
  <c r="H1259" i="45"/>
  <c r="K1259" i="45" s="1"/>
  <c r="BO1260" i="45"/>
  <c r="AZ1260" i="45"/>
  <c r="AA1260" i="45"/>
  <c r="R1260" i="45"/>
  <c r="H1260" i="45"/>
  <c r="K1260" i="45" s="1"/>
  <c r="BO1261" i="45"/>
  <c r="AZ1261" i="45"/>
  <c r="AA1261" i="45"/>
  <c r="R1261" i="45"/>
  <c r="H1261" i="45"/>
  <c r="K1261" i="45" s="1"/>
  <c r="BO1262" i="45"/>
  <c r="AZ1262" i="45"/>
  <c r="AA1262" i="45"/>
  <c r="R1262" i="45"/>
  <c r="H1262" i="45"/>
  <c r="K1262" i="45" s="1"/>
  <c r="BO1263" i="45"/>
  <c r="AZ1263" i="45"/>
  <c r="AA1263" i="45"/>
  <c r="R1263" i="45"/>
  <c r="H1263" i="45"/>
  <c r="K1263" i="45" s="1"/>
  <c r="BO1264" i="45"/>
  <c r="AZ1264" i="45"/>
  <c r="AA1264" i="45"/>
  <c r="R1264" i="45"/>
  <c r="H1264" i="45"/>
  <c r="K1264" i="45" s="1"/>
  <c r="BO1265" i="45"/>
  <c r="AZ1265" i="45"/>
  <c r="AA1265" i="45"/>
  <c r="R1265" i="45"/>
  <c r="H1265" i="45"/>
  <c r="K1265" i="45" s="1"/>
  <c r="BO1266" i="45"/>
  <c r="AZ1266" i="45"/>
  <c r="AA1266" i="45"/>
  <c r="R1266" i="45"/>
  <c r="H1266" i="45"/>
  <c r="K1266" i="45" s="1"/>
  <c r="BO1267" i="45"/>
  <c r="AZ1267" i="45"/>
  <c r="AV1267" i="45"/>
  <c r="AA1267" i="45"/>
  <c r="R1267" i="45"/>
  <c r="BO1268" i="45"/>
  <c r="AZ1268" i="45"/>
  <c r="AV1268" i="45"/>
  <c r="AA1268" i="45"/>
  <c r="R1268" i="45"/>
  <c r="BO1269" i="45"/>
  <c r="AZ1269" i="45"/>
  <c r="A1269" i="45" s="1"/>
  <c r="AV1269" i="45"/>
  <c r="AA1269" i="45"/>
  <c r="R1269" i="45"/>
  <c r="BO1270" i="45"/>
  <c r="AZ1270" i="45"/>
  <c r="A1270" i="45" s="1"/>
  <c r="AV1270" i="45"/>
  <c r="AA1270" i="45"/>
  <c r="R1270" i="45"/>
  <c r="BO1271" i="45"/>
  <c r="AZ1271" i="45"/>
  <c r="AV1271" i="45"/>
  <c r="AA1271" i="45"/>
  <c r="R1271" i="45"/>
  <c r="A1271" i="45"/>
  <c r="BO1272" i="45"/>
  <c r="AZ1272" i="45"/>
  <c r="AV1272" i="45"/>
  <c r="AA1272" i="45"/>
  <c r="R1272" i="45"/>
  <c r="A1272" i="45"/>
  <c r="BO1273" i="45"/>
  <c r="AZ1273" i="45"/>
  <c r="A1273" i="45" s="1"/>
  <c r="AV1273" i="45"/>
  <c r="AA1273" i="45"/>
  <c r="R1273" i="45"/>
  <c r="BO1274" i="45"/>
  <c r="AZ1274" i="45"/>
  <c r="AV1274" i="45"/>
  <c r="AA1274" i="45"/>
  <c r="R1274" i="45"/>
  <c r="A1274" i="45"/>
  <c r="BO1275" i="45"/>
  <c r="AZ1275" i="45"/>
  <c r="AV1275" i="45"/>
  <c r="AA1275" i="45"/>
  <c r="R1275" i="45"/>
  <c r="A1275" i="45"/>
  <c r="BO1276" i="45"/>
  <c r="AZ1276" i="45"/>
  <c r="AV1276" i="45"/>
  <c r="AA1276" i="45"/>
  <c r="R1276" i="45"/>
  <c r="A1276" i="45"/>
  <c r="BO1277" i="45"/>
  <c r="AZ1277" i="45"/>
  <c r="AV1277" i="45"/>
  <c r="AA1277" i="45"/>
  <c r="R1277" i="45"/>
  <c r="A1277" i="45"/>
  <c r="BO1278" i="45"/>
  <c r="AZ1278" i="45"/>
  <c r="AV1278" i="45"/>
  <c r="AA1278" i="45"/>
  <c r="R1278" i="45"/>
  <c r="A1278" i="45"/>
  <c r="BO1279" i="45"/>
  <c r="AZ1279" i="45"/>
  <c r="A1279" i="45" s="1"/>
  <c r="AV1279" i="45"/>
  <c r="AA1279" i="45"/>
  <c r="R1279" i="45"/>
  <c r="BO1280" i="45"/>
  <c r="AZ1280" i="45"/>
  <c r="A1280" i="45" s="1"/>
  <c r="AV1280" i="45"/>
  <c r="AA1280" i="45"/>
  <c r="R1280" i="45"/>
  <c r="BO1281" i="45"/>
  <c r="AZ1281" i="45"/>
  <c r="AV1281" i="45"/>
  <c r="AA1281" i="45"/>
  <c r="R1281" i="45"/>
  <c r="BO1282" i="45"/>
  <c r="AZ1282" i="45"/>
  <c r="A1282" i="45" s="1"/>
  <c r="AV1282" i="45"/>
  <c r="AA1282" i="45"/>
  <c r="R1282" i="45"/>
  <c r="BO1283" i="45"/>
  <c r="AZ1283" i="45"/>
  <c r="A1283" i="45" s="1"/>
  <c r="AV1283" i="45"/>
  <c r="AA1283" i="45"/>
  <c r="R1283" i="45"/>
  <c r="BO1284" i="45"/>
  <c r="AZ1284" i="45"/>
  <c r="AV1284" i="45"/>
  <c r="AA1284" i="45"/>
  <c r="R1284" i="45"/>
  <c r="A1284" i="45"/>
  <c r="BO1285" i="45"/>
  <c r="AZ1285" i="45"/>
  <c r="AV1285" i="45"/>
  <c r="AA1285" i="45"/>
  <c r="R1285" i="45"/>
  <c r="A1285" i="45"/>
  <c r="BO1286" i="45"/>
  <c r="AZ1286" i="45"/>
  <c r="AV1286" i="45"/>
  <c r="AA1286" i="45"/>
  <c r="R1286" i="45"/>
  <c r="A1286" i="45"/>
  <c r="BO1287" i="45"/>
  <c r="AZ1287" i="45"/>
  <c r="AV1287" i="45"/>
  <c r="AA1287" i="45"/>
  <c r="R1287" i="45"/>
  <c r="A1287" i="45"/>
  <c r="BO1288" i="45"/>
  <c r="AZ1288" i="45"/>
  <c r="AV1288" i="45"/>
  <c r="AA1288" i="45"/>
  <c r="R1288" i="45"/>
  <c r="A1288" i="45"/>
  <c r="BO1289" i="45"/>
  <c r="AZ1289" i="45"/>
  <c r="AV1289" i="45"/>
  <c r="BO1290" i="45"/>
  <c r="AZ1290" i="45"/>
  <c r="AV1290" i="45"/>
  <c r="AA1290" i="45"/>
  <c r="R1290" i="45"/>
  <c r="A1290" i="45"/>
  <c r="BO1291" i="45"/>
  <c r="AZ1291" i="45"/>
  <c r="AV1291" i="45"/>
  <c r="AA1291" i="45"/>
  <c r="R1291" i="45"/>
  <c r="A1291" i="45"/>
  <c r="BO1292" i="45"/>
  <c r="AZ1292" i="45"/>
  <c r="AV1292" i="45"/>
  <c r="AA1292" i="45"/>
  <c r="R1292" i="45"/>
  <c r="A1292" i="45"/>
  <c r="BO1293" i="45"/>
  <c r="AZ1293" i="45"/>
  <c r="A1293" i="45" s="1"/>
  <c r="AV1293" i="45"/>
  <c r="AA1293" i="45"/>
  <c r="R1293" i="45"/>
  <c r="BO1294" i="45"/>
  <c r="AZ1294" i="45"/>
  <c r="AV1294" i="45"/>
  <c r="R1294" i="45"/>
  <c r="BO1295" i="45"/>
  <c r="AZ1295" i="45"/>
  <c r="AV1295" i="45"/>
  <c r="AA1295" i="45"/>
  <c r="R1295" i="45"/>
  <c r="A1295" i="45"/>
  <c r="BO1296" i="45"/>
  <c r="AZ1296" i="45"/>
  <c r="AV1296" i="45"/>
  <c r="AA1296" i="45"/>
  <c r="R1296" i="45"/>
  <c r="A1296" i="45"/>
  <c r="BO1297" i="45"/>
  <c r="AZ1297" i="45"/>
  <c r="AV1297" i="45"/>
  <c r="AA1297" i="45"/>
  <c r="R1297" i="45"/>
  <c r="A1297" i="45"/>
  <c r="BO1298" i="45"/>
  <c r="AZ1298" i="45"/>
  <c r="AV1298" i="45"/>
  <c r="AA1298" i="45"/>
  <c r="R1298" i="45"/>
  <c r="A1298" i="45"/>
  <c r="BO1299" i="45"/>
  <c r="AZ1299" i="45"/>
  <c r="AV1299" i="45"/>
  <c r="AA1299" i="45"/>
  <c r="R1299" i="45"/>
  <c r="A1299" i="45"/>
  <c r="BO1300" i="45"/>
  <c r="AZ1300" i="45"/>
  <c r="AV1300" i="45"/>
  <c r="AA1300" i="45"/>
  <c r="R1300" i="45"/>
  <c r="A1300" i="45"/>
  <c r="BO1301" i="45"/>
  <c r="AZ1301" i="45"/>
  <c r="AV1301" i="45"/>
  <c r="AA1301" i="45"/>
  <c r="R1301" i="45"/>
  <c r="A1301" i="45"/>
  <c r="BO1302" i="45"/>
  <c r="AZ1302" i="45"/>
  <c r="AV1302" i="45"/>
  <c r="AA1302" i="45"/>
  <c r="R1302" i="45"/>
  <c r="A1302" i="45"/>
  <c r="BO1303" i="45"/>
  <c r="AZ1303" i="45"/>
  <c r="AV1303" i="45"/>
  <c r="AA1303" i="45"/>
  <c r="R1303" i="45"/>
  <c r="BO1304" i="45"/>
  <c r="AZ1304" i="45"/>
  <c r="AV1304" i="45"/>
  <c r="AA1304" i="45"/>
  <c r="R1304" i="45"/>
  <c r="A1304" i="45"/>
  <c r="BO1305" i="45"/>
  <c r="AZ1305" i="45"/>
  <c r="AV1305" i="45"/>
  <c r="AA1305" i="45"/>
  <c r="R1305" i="45"/>
  <c r="A1305" i="45"/>
  <c r="BO1306" i="45"/>
  <c r="AZ1306" i="45"/>
  <c r="AV1306" i="45"/>
  <c r="AA1306" i="45"/>
  <c r="R1306" i="45"/>
  <c r="A1306" i="45"/>
  <c r="BO1307" i="45"/>
  <c r="AZ1307" i="45"/>
  <c r="AV1307" i="45"/>
  <c r="AA1307" i="45"/>
  <c r="R1307" i="45"/>
  <c r="A1307" i="45"/>
  <c r="BO1308" i="45"/>
  <c r="AZ1308" i="45"/>
  <c r="AV1308" i="45"/>
  <c r="AA1308" i="45"/>
  <c r="R1308" i="45"/>
  <c r="A1308" i="45"/>
  <c r="BO1309" i="45"/>
  <c r="AZ1309" i="45"/>
  <c r="A1309" i="45" s="1"/>
  <c r="AV1309" i="45"/>
  <c r="AA1309" i="45"/>
  <c r="R1309" i="45"/>
  <c r="BO1310" i="45"/>
  <c r="AV1310" i="45"/>
  <c r="AA1310" i="45"/>
  <c r="A1310" i="45"/>
  <c r="BO1311" i="45"/>
  <c r="AZ1311" i="45"/>
  <c r="R1311" i="45"/>
  <c r="M1311" i="45"/>
  <c r="BO1312" i="45"/>
  <c r="AZ1312" i="45"/>
  <c r="A1312" i="45" s="1"/>
  <c r="AV1312" i="45"/>
  <c r="AA1312" i="45"/>
  <c r="BO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O1316" i="45"/>
  <c r="AZ1316" i="45"/>
  <c r="A1316" i="45" s="1"/>
  <c r="AV1316" i="45"/>
  <c r="AA1316" i="45"/>
  <c r="R1316" i="45"/>
  <c r="AZ1317" i="45"/>
  <c r="A1317" i="45" s="1"/>
  <c r="AV1317" i="45"/>
  <c r="BO1318" i="45"/>
  <c r="AV1318" i="45"/>
  <c r="AA1318" i="45"/>
  <c r="R1318" i="45"/>
  <c r="BO1319" i="45"/>
  <c r="AA1319" i="45"/>
  <c r="R1319" i="45"/>
  <c r="V1320" i="45"/>
  <c r="BO1320" i="45" s="1"/>
  <c r="N1320" i="45"/>
  <c r="R1320" i="45" s="1"/>
  <c r="M1320" i="45"/>
  <c r="K1320" i="45" s="1"/>
  <c r="BO1321" i="45"/>
  <c r="AA1321" i="45"/>
  <c r="R1321" i="45"/>
  <c r="M1321" i="45"/>
  <c r="K1321" i="45" s="1"/>
  <c r="V1322" i="45"/>
  <c r="BO1322" i="45" s="1"/>
  <c r="N1322" i="45"/>
  <c r="R1322" i="45" s="1"/>
  <c r="M1322" i="45"/>
  <c r="K1322" i="45" s="1"/>
  <c r="V1323" i="45"/>
  <c r="BO1323" i="45" s="1"/>
  <c r="R1323" i="45"/>
  <c r="M1323" i="45"/>
  <c r="V1324" i="45"/>
  <c r="BO1324" i="45" s="1"/>
  <c r="R1324" i="45"/>
  <c r="M1324" i="45"/>
  <c r="K1324" i="45" s="1"/>
  <c r="AA1311" i="45" l="1"/>
  <c r="K1311" i="45"/>
  <c r="AA1323" i="45"/>
  <c r="K1323" i="45"/>
  <c r="BM1236" i="45"/>
  <c r="K1236" i="45"/>
  <c r="BM1253" i="45"/>
  <c r="AV1248" i="45"/>
  <c r="BM1248" i="45"/>
  <c r="AV1254" i="45"/>
  <c r="BM1254" i="45"/>
  <c r="BM1244" i="45"/>
  <c r="BM1239" i="45"/>
  <c r="AV1258" i="45"/>
  <c r="BM1258" i="45"/>
  <c r="BM1261" i="45"/>
  <c r="AV1256" i="45"/>
  <c r="BM1256" i="45"/>
  <c r="BM1237" i="45"/>
  <c r="AV1263" i="45"/>
  <c r="BM1263" i="45"/>
  <c r="AV1246" i="45"/>
  <c r="BM1246" i="45"/>
  <c r="AV1247" i="45"/>
  <c r="BM1247" i="45"/>
  <c r="BM1265" i="45"/>
  <c r="AV1241" i="45"/>
  <c r="BM1241" i="45"/>
  <c r="AV1242" i="45"/>
  <c r="BM1242" i="45"/>
  <c r="AV1251" i="45"/>
  <c r="BM1251" i="45"/>
  <c r="AV1260" i="45"/>
  <c r="BM1260" i="45"/>
  <c r="BM1249" i="45"/>
  <c r="AV1257" i="45"/>
  <c r="BM1257" i="45"/>
  <c r="AV1238" i="45"/>
  <c r="BM1238" i="45"/>
  <c r="AV1252" i="45"/>
  <c r="BM1252" i="45"/>
  <c r="AV1266" i="45"/>
  <c r="BM1266" i="45"/>
  <c r="AV1250" i="45"/>
  <c r="BM1250" i="45"/>
  <c r="AV1255" i="45"/>
  <c r="BM1255" i="45"/>
  <c r="AV1245" i="45"/>
  <c r="BM1245" i="45"/>
  <c r="BM1243" i="45"/>
  <c r="AV1262" i="45"/>
  <c r="BM1262" i="45"/>
  <c r="AV1264" i="45"/>
  <c r="BM1264" i="45"/>
  <c r="AV1240" i="45"/>
  <c r="BM1240" i="45"/>
  <c r="AV1235" i="45"/>
  <c r="BM1235" i="45"/>
  <c r="BM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<sst xmlns="http://schemas.openxmlformats.org/spreadsheetml/2006/main" count="16715" uniqueCount="4063">
  <si>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</si>
  <si>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</si>
  <si>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</si>
  <si>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</si>
  <si>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</si>
  <si>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</si>
  <si>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</si>
  <si>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</si>
  <si>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</si>
  <si>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</si>
  <si>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</si>
  <si>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</si>
  <si>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</si>
  <si>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</si>
  <si>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</si>
  <si>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</si>
  <si>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</si>
  <si>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</si>
  <si>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</si>
  <si>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</si>
  <si>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</si>
  <si>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</si>
  <si>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</si>
  <si>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</si>
  <si>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</si>
  <si>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</si>
  <si>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</si>
  <si>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</si>
  <si>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</si>
  <si>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</si>
  <si>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</si>
  <si>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</si>
  <si>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</si>
  <si>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</si>
  <si>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</si>
  <si>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</si>
  <si>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</si>
  <si>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</si>
  <si>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</si>
  <si>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</si>
  <si>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</si>
  <si>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</si>
  <si>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</si>
  <si>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</si>
  <si>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</si>
  <si>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</si>
  <si>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</si>
  <si>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</si>
  <si>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</si>
  <si>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</si>
  <si>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</si>
  <si>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</si>
  <si>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</si>
  <si>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</si>
  <si>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</si>
  <si>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</si>
  <si>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</si>
  <si>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</si>
  <si>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</si>
  <si>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</si>
  <si>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</si>
  <si>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</si>
  <si>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</si>
  <si>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</si>
  <si>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</si>
  <si>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</si>
  <si>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</si>
  <si>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</si>
  <si>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</si>
  <si>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</si>
  <si>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</si>
  <si>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</si>
  <si>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</si>
  <si>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</si>
  <si>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</si>
  <si>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</si>
  <si>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</si>
  <si>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</si>
  <si>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</si>
  <si>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</si>
  <si>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</si>
  <si>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</si>
  <si>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</si>
  <si>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</si>
  <si>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</si>
  <si>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</si>
  <si>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</si>
  <si>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</si>
  <si>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</si>
  <si>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</si>
  <si>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</si>
  <si>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</si>
  <si>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</si>
  <si>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</si>
  <si>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</si>
  <si>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</si>
  <si>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</si>
  <si>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</si>
  <si>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</si>
  <si>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</si>
  <si>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</si>
  <si>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</si>
  <si>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</si>
  <si>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</si>
  <si>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</si>
  <si>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</si>
  <si>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</si>
  <si>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</si>
  <si>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</si>
  <si>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</si>
  <si>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</si>
  <si>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</si>
  <si>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</si>
  <si>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</si>
  <si>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</si>
  <si>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</si>
  <si>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</si>
  <si>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</si>
  <si>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</si>
  <si>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</si>
  <si>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</si>
  <si>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</si>
  <si>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</si>
  <si>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</si>
  <si>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</si>
  <si>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</si>
  <si>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</si>
  <si>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</si>
  <si>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</si>
  <si>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</si>
  <si>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</si>
  <si>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</si>
  <si>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</si>
  <si>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</si>
  <si>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</si>
  <si>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</si>
  <si>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</si>
  <si>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</si>
  <si>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</si>
  <si>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</si>
  <si>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</si>
  <si>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</si>
  <si>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</si>
  <si>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</si>
  <si>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</si>
  <si>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</si>
  <si>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</si>
  <si>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</si>
  <si>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</si>
  <si>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</si>
  <si>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</si>
  <si>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</si>
  <si>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</si>
  <si>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</si>
  <si>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</si>
  <si>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</si>
  <si>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</si>
  <si>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</si>
  <si>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</si>
  <si>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</si>
  <si>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</si>
  <si>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</si>
  <si>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</si>
  <si>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</si>
  <si>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</si>
  <si>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</si>
  <si>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</si>
  <si>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</si>
  <si>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</si>
  <si>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</si>
  <si>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</si>
  <si>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</si>
  <si>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</si>
  <si>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</si>
  <si>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</si>
  <si>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</si>
  <si>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</si>
  <si>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</si>
  <si>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</si>
  <si>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</si>
  <si>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</si>
  <si>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</si>
  <si>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</si>
  <si>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</si>
  <si>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</si>
  <si>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</si>
  <si>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</si>
  <si>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</si>
  <si>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</si>
  <si>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</si>
  <si>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</si>
  <si>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</si>
  <si>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</si>
  <si>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</si>
  <si>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</si>
  <si>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</si>
  <si>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</si>
  <si>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</si>
  <si>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</si>
  <si>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</si>
  <si>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</si>
  <si>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</si>
  <si>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</si>
  <si>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</si>
  <si>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</si>
  <si>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</si>
  <si>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</si>
  <si>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</si>
  <si>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</si>
  <si>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</si>
  <si>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</si>
  <si>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</si>
  <si>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</si>
  <si>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</si>
  <si>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</si>
  <si>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</si>
  <si>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</si>
  <si>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</si>
  <si>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</si>
  <si>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</si>
  <si>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</si>
  <si>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</si>
  <si>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</si>
  <si>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</si>
  <si>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</si>
  <si>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</si>
  <si>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</si>
  <si>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</si>
  <si>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</si>
  <si>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</si>
  <si>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</si>
  <si>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</si>
  <si>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</si>
  <si>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</si>
  <si>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</si>
  <si>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</si>
  <si>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</si>
  <si>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</si>
  <si>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</si>
  <si>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</si>
  <si>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</si>
  <si>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</si>
  <si>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</si>
  <si>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</si>
  <si>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</si>
  <si>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</si>
  <si>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</si>
  <si>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</si>
  <si>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</si>
  <si>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</si>
  <si>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</si>
  <si>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</si>
  <si>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</si>
  <si>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</si>
  <si>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</si>
  <si>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</si>
  <si>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</si>
  <si>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</si>
  <si>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</si>
  <si>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</si>
  <si>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</si>
  <si>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</si>
  <si>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</si>
  <si>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</si>
  <si>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</si>
  <si>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</si>
  <si>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</si>
  <si>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</si>
  <si>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</si>
  <si>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</si>
  <si>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</si>
  <si>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</si>
  <si>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</si>
  <si>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</si>
  <si>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</si>
  <si>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</si>
  <si>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</si>
  <si>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</si>
  <si>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</si>
  <si>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</si>
  <si>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</si>
  <si>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</si>
  <si>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</si>
  <si>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</si>
  <si>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</si>
  <si>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</si>
  <si>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</si>
  <si>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</si>
  <si>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</si>
  <si>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</si>
  <si>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</si>
  <si>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</si>
  <si>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</si>
  <si>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</si>
  <si>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</si>
  <si>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</si>
  <si>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</si>
  <si>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</si>
  <si>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</si>
  <si>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</si>
  <si>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</si>
  <si>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</si>
  <si>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</si>
  <si>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</si>
  <si>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</si>
  <si>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</si>
  <si>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</si>
  <si>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</si>
  <si>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</si>
  <si>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</si>
  <si>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</si>
  <si>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</si>
  <si>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</si>
  <si>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</si>
  <si>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</si>
  <si>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</si>
  <si>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</si>
  <si>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</si>
  <si>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</si>
  <si>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</si>
  <si>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</si>
  <si>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</si>
  <si>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</si>
  <si>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</si>
  <si>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</si>
  <si>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</si>
  <si>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</si>
  <si>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</si>
  <si>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</si>
  <si>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</si>
  <si>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</si>
  <si>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</si>
  <si>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</si>
  <si>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</si>
  <si>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</si>
  <si>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</si>
  <si>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</si>
  <si>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</si>
  <si>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</si>
  <si>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</si>
  <si>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</si>
  <si>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</si>
  <si>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</si>
  <si>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</si>
  <si>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</si>
  <si>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</si>
  <si>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</si>
  <si>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</si>
  <si>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</si>
  <si>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</si>
  <si>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</si>
  <si>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</si>
  <si>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</si>
  <si>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</si>
  <si>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</si>
  <si>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</si>
  <si>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</si>
  <si>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</si>
  <si>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</si>
  <si>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</si>
  <si>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</si>
  <si>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</si>
  <si>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</si>
  <si>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</si>
  <si>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</si>
  <si>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</si>
  <si>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</si>
  <si>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</si>
  <si>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</si>
  <si>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</si>
  <si>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</si>
  <si>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</si>
  <si>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</si>
  <si>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</si>
  <si>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</si>
  <si>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</si>
  <si>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</si>
  <si>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</si>
  <si>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</si>
  <si>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</si>
  <si>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</si>
  <si>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</si>
  <si>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</si>
  <si>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</si>
  <si>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</si>
  <si>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</si>
  <si>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</si>
  <si>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</si>
  <si>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</si>
  <si>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</si>
  <si>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</si>
  <si>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</si>
  <si>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</si>
  <si>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</si>
  <si>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</si>
  <si>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</si>
  <si>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</si>
  <si>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</si>
  <si>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</si>
  <si>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</si>
  <si>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</si>
  <si>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</si>
  <si>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</si>
  <si>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</si>
  <si>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</si>
  <si>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</si>
  <si>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</si>
  <si>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</si>
  <si>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</si>
  <si>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</si>
  <si>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</si>
  <si>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</si>
  <si>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</si>
  <si>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</si>
  <si>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</si>
  <si>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</si>
  <si>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</si>
  <si>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</si>
  <si>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</si>
  <si>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</si>
  <si>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</si>
  <si>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</si>
  <si>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</si>
  <si>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</si>
  <si>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</si>
  <si>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</si>
  <si>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</si>
  <si>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</si>
  <si>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</si>
  <si>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</si>
  <si>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</si>
  <si>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</si>
  <si>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</si>
  <si>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</si>
  <si>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</si>
  <si>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</si>
  <si>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</si>
  <si>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</si>
  <si>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</si>
  <si>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</si>
  <si>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</si>
  <si>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</si>
  <si>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</si>
  <si>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</si>
  <si>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</si>
  <si>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</si>
  <si>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</si>
  <si>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</si>
  <si>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</si>
  <si>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</si>
  <si>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</si>
  <si>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</si>
  <si>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</si>
  <si>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</si>
  <si>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</si>
  <si>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</si>
  <si>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</si>
  <si>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</si>
  <si>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</si>
  <si>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</si>
  <si>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</si>
  <si>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</si>
  <si>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</si>
  <si>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</si>
  <si>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</si>
  <si>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</si>
  <si>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</si>
  <si>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</si>
  <si>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</si>
  <si>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</si>
  <si>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</si>
  <si>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</si>
  <si>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</si>
  <si>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</si>
  <si>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</si>
  <si>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</si>
  <si>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</si>
  <si>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</si>
  <si>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</si>
  <si>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</si>
  <si>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</si>
  <si>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</si>
  <si>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</si>
  <si>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</si>
  <si>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</si>
  <si>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</si>
  <si>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</si>
  <si>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</si>
  <si>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</si>
  <si>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</si>
  <si>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</si>
  <si>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</si>
  <si>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</si>
  <si>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</si>
  <si>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</si>
  <si>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</si>
  <si>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</si>
  <si>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</si>
  <si>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</si>
  <si>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</si>
  <si>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</si>
  <si>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</si>
  <si>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</si>
  <si>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</si>
  <si>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</si>
  <si>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</si>
  <si>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</si>
  <si>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</si>
  <si>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</si>
  <si>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</si>
  <si>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</si>
  <si>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</si>
  <si>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</si>
  <si>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</si>
  <si>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</si>
  <si>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</si>
  <si>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</si>
  <si>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</si>
  <si>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</si>
  <si>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</si>
  <si>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</si>
  <si>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</si>
  <si>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</si>
  <si>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</si>
  <si>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</si>
  <si>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</si>
  <si>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</si>
  <si>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</si>
  <si>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</si>
  <si>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</si>
  <si>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</si>
  <si>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</si>
  <si>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</si>
  <si>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</si>
  <si>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</si>
  <si>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</si>
  <si>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</si>
  <si>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</si>
  <si>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</si>
  <si>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</si>
  <si>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</si>
  <si>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</si>
  <si>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</si>
  <si>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</si>
  <si>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</si>
  <si>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</si>
  <si>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</si>
  <si>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</si>
  <si>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</si>
  <si>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</si>
  <si>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</si>
  <si>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</si>
  <si>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</si>
  <si>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</si>
  <si>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</si>
  <si>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</si>
  <si>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</si>
  <si>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</si>
  <si>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</si>
  <si>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</si>
  <si>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</si>
  <si>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</si>
  <si>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</si>
  <si>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</si>
  <si>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</si>
  <si>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</si>
  <si>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</si>
  <si>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</si>
  <si>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</si>
  <si>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</si>
  <si>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</si>
  <si>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</si>
  <si>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</si>
  <si>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</si>
  <si>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</si>
  <si>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</si>
  <si>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</si>
  <si>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</si>
  <si>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</si>
  <si>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</si>
  <si>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</si>
  <si>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</si>
  <si>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</si>
  <si>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</si>
  <si>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</si>
  <si>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</si>
  <si>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</si>
  <si>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</si>
  <si>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</si>
  <si>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</si>
  <si>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</si>
  <si>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</si>
  <si>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</si>
  <si>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</si>
  <si>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</si>
  <si>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</si>
  <si>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</si>
  <si>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</si>
  <si>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</si>
  <si>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</si>
  <si>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</si>
  <si>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</si>
  <si>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</si>
  <si>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</si>
  <si>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</si>
  <si>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</si>
  <si>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</si>
  <si>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</si>
  <si>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</si>
  <si>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</si>
  <si>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</si>
  <si>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</si>
  <si>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</si>
  <si>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</si>
  <si>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</si>
  <si>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</si>
  <si>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</si>
  <si>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</si>
  <si>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</si>
  <si>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</si>
  <si>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</si>
  <si>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</si>
  <si>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</si>
  <si>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</si>
  <si>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</si>
  <si>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</si>
  <si>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</si>
  <si>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</si>
  <si>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</si>
  <si>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</si>
  <si>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</si>
  <si>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</si>
  <si>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</si>
  <si>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</si>
  <si>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</si>
  <si>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</si>
  <si>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</si>
  <si>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</si>
  <si>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</si>
  <si>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</si>
  <si>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</si>
  <si>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</si>
  <si>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</si>
  <si>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</si>
  <si>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</si>
  <si>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</si>
  <si>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</si>
  <si>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</si>
  <si>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</si>
  <si>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</si>
  <si>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</si>
  <si>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</si>
  <si>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</si>
  <si>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</si>
  <si>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</si>
  <si>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</si>
  <si>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</si>
  <si>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</si>
  <si>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</si>
  <si>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</si>
  <si>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</si>
  <si>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</si>
  <si>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</si>
  <si>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</si>
  <si>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</si>
  <si>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</si>
  <si>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</si>
  <si>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</si>
  <si>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</si>
  <si>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</si>
  <si>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</si>
  <si>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</si>
  <si>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</si>
  <si>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</si>
  <si>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</si>
  <si>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</si>
  <si>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</si>
  <si>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</si>
  <si>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</si>
  <si>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</si>
  <si>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</si>
  <si>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</si>
  <si>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</si>
  <si>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</si>
  <si>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</si>
  <si>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</si>
  <si>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</si>
  <si>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</si>
  <si>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</si>
  <si>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</si>
  <si>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</si>
  <si>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</si>
  <si>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</si>
  <si>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</si>
  <si>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</si>
  <si>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</si>
  <si>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</si>
  <si>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</si>
  <si>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</si>
  <si>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</si>
  <si>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</si>
  <si>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</si>
  <si>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</si>
  <si>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</si>
  <si>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</si>
  <si>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</si>
  <si>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</si>
  <si>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</si>
  <si>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</si>
  <si>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</si>
  <si>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</si>
  <si>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</si>
  <si>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</si>
  <si>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</si>
  <si>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</si>
  <si>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</si>
  <si>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</si>
  <si>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</si>
  <si>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</si>
  <si>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</si>
  <si>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</si>
  <si>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</si>
  <si>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</si>
  <si>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</si>
  <si>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</si>
  <si>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</si>
  <si>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</si>
  <si>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</si>
  <si>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</si>
  <si>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</si>
  <si>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</si>
  <si>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</si>
  <si>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</si>
  <si>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</si>
  <si>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</si>
  <si>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</si>
  <si>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</si>
  <si>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</si>
  <si>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</si>
  <si>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</si>
  <si>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</si>
  <si>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</si>
  <si>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</si>
  <si>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</si>
  <si>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</si>
  <si>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</si>
  <si>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</si>
  <si>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</si>
  <si>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</si>
  <si>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</si>
  <si>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</si>
  <si>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</si>
  <si>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</si>
  <si>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</si>
  <si>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</si>
  <si>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</si>
  <si>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</si>
  <si>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</si>
  <si>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</si>
  <si>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</si>
  <si>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</si>
  <si>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</si>
  <si>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</si>
  <si>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</si>
  <si>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</si>
  <si>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</si>
  <si>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</si>
  <si>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</si>
  <si>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</si>
  <si>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</si>
  <si>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</si>
  <si>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</si>
  <si>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</si>
  <si>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</si>
  <si>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</si>
  <si>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</si>
  <si>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</si>
  <si>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</si>
  <si>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</si>
  <si>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</si>
  <si>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</si>
  <si>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</si>
  <si>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</si>
  <si>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</si>
  <si>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</si>
  <si>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</si>
  <si>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</si>
  <si>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</si>
  <si>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</si>
  <si>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</si>
  <si>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</si>
  <si>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</si>
  <si>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</si>
  <si>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</si>
  <si>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</si>
  <si>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</si>
  <si>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</si>
  <si>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</si>
  <si>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</si>
  <si>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</si>
  <si>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</si>
  <si>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</si>
  <si>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</si>
  <si>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</si>
  <si>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</si>
  <si>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</si>
  <si>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</si>
  <si>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</si>
  <si>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</si>
  <si>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</si>
  <si>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</si>
  <si>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</si>
  <si>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</si>
  <si>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</si>
  <si>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</si>
  <si>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</si>
  <si>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</si>
  <si>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</si>
  <si>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</si>
  <si>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</si>
  <si>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</si>
  <si>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</si>
  <si>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</si>
  <si>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</si>
  <si>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</si>
  <si>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</si>
  <si>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</si>
  <si>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</si>
  <si>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</si>
  <si>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</si>
  <si>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</si>
  <si>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</si>
  <si>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</si>
  <si>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</si>
  <si>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</si>
  <si>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</si>
  <si>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</si>
  <si>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</si>
  <si>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</si>
  <si>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</si>
  <si>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</si>
  <si>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</si>
  <si>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</si>
  <si>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</si>
  <si>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</si>
  <si>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</si>
  <si>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</si>
  <si>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</si>
  <si>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</si>
  <si>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</si>
  <si>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</si>
  <si>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</si>
  <si>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</si>
  <si>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</si>
  <si>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</si>
  <si>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</si>
  <si>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</si>
  <si>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</si>
  <si>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</si>
  <si>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</si>
  <si>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</si>
  <si>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</si>
  <si>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</si>
  <si>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</si>
  <si>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</si>
  <si>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</si>
  <si>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</si>
  <si>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</si>
  <si>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</si>
  <si>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</si>
  <si>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</si>
  <si>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</si>
  <si>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</si>
  <si>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</si>
  <si>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</si>
  <si>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</si>
  <si>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</si>
  <si>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</si>
  <si>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</si>
  <si>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</si>
  <si>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</si>
  <si>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</si>
  <si>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</si>
  <si>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</si>
  <si>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</si>
  <si>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</si>
  <si>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</si>
  <si>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</si>
  <si>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</si>
  <si>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</si>
  <si>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</si>
  <si>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</si>
  <si>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</si>
  <si>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</si>
  <si>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</si>
  <si>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</si>
  <si>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</si>
  <si>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</si>
  <si>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</si>
  <si>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</si>
  <si>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</si>
  <si>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</si>
  <si>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</si>
  <si>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</si>
  <si>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</si>
  <si>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</si>
  <si>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</si>
  <si>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</si>
  <si>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</si>
  <si>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</si>
  <si>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</si>
  <si>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</si>
  <si>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</si>
  <si>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</si>
  <si>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</si>
  <si>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</si>
  <si>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</si>
  <si>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</si>
  <si>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</si>
  <si>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</si>
  <si>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</si>
  <si>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</si>
  <si>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</si>
  <si>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</si>
  <si>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</si>
  <si>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</si>
  <si>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</si>
  <si>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</si>
  <si>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</si>
  <si>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</si>
  <si>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</si>
  <si>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</si>
  <si>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</si>
  <si>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</si>
  <si>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</si>
  <si>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</si>
  <si>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</si>
  <si>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</si>
  <si>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</si>
  <si>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</si>
  <si>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</si>
  <si>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</si>
  <si>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</si>
  <si>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</si>
  <si>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</si>
  <si>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</si>
  <si>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</si>
  <si>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</si>
  <si>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</si>
  <si>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</si>
  <si>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</si>
  <si>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</si>
  <si>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</si>
  <si>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</si>
  <si>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</si>
  <si>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</si>
  <si>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</si>
  <si>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</si>
  <si>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</si>
  <si>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</si>
  <si>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</si>
  <si>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</si>
  <si>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</si>
  <si>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</si>
  <si>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</si>
  <si>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</si>
  <si>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</si>
  <si>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</si>
  <si>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</si>
  <si>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</si>
  <si>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</si>
  <si>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</si>
  <si>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</si>
  <si>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</si>
  <si>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</si>
  <si>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</si>
  <si>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</si>
  <si>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</si>
  <si>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</si>
  <si>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</si>
  <si>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</si>
  <si>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</si>
  <si>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</si>
  <si>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</si>
  <si>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</si>
  <si>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</si>
  <si>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</si>
  <si>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</si>
  <si>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</si>
  <si>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</si>
  <si>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</si>
  <si>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</si>
  <si>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</si>
  <si>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</si>
  <si>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</si>
  <si>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</si>
  <si>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</si>
  <si>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</si>
  <si>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</si>
  <si>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</si>
  <si>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</si>
  <si>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</si>
  <si>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</si>
  <si>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</si>
  <si>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</si>
  <si>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</si>
  <si>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</si>
  <si>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</si>
  <si>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</si>
  <si>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</si>
  <si>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</si>
  <si>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</si>
  <si>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</si>
  <si>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</si>
  <si>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</si>
  <si>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</si>
  <si>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</si>
  <si>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</si>
  <si>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</si>
  <si>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</si>
  <si>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</si>
  <si>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</si>
  <si>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</si>
  <si>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</si>
  <si>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</si>
  <si>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</si>
  <si>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</si>
  <si>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</si>
  <si>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</si>
  <si>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</si>
  <si>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</si>
  <si>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</si>
  <si>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</si>
  <si>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</si>
  <si>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</si>
  <si>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</si>
  <si>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</si>
  <si>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</si>
  <si>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</si>
  <si>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</si>
  <si>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</si>
  <si>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</si>
  <si>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</si>
  <si>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</si>
  <si>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</si>
  <si>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</si>
  <si>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</si>
  <si>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</si>
  <si>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</si>
  <si>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</si>
  <si>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</si>
  <si>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</si>
  <si>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</si>
  <si>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</si>
  <si>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</si>
  <si>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</si>
  <si>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</si>
  <si>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</si>
  <si>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</si>
  <si>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</si>
  <si>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</si>
  <si>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</si>
  <si>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</si>
  <si>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</si>
  <si>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</si>
  <si>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</si>
  <si>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</si>
  <si>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</si>
  <si>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</si>
  <si>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</si>
  <si>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</si>
  <si>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</si>
  <si>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</si>
  <si>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</si>
  <si>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</si>
  <si>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</si>
  <si>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</si>
  <si>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</si>
  <si>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</si>
  <si>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</si>
  <si>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</si>
  <si>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</si>
  <si>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</si>
  <si>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</si>
  <si>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</si>
  <si>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</si>
  <si>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</si>
  <si>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</si>
  <si>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</si>
  <si>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</si>
  <si>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</si>
  <si>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</si>
  <si>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</si>
  <si>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</si>
  <si>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</si>
  <si>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</si>
  <si>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</si>
  <si>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</si>
  <si>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</si>
  <si>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</si>
  <si>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</si>
  <si>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</si>
  <si>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</si>
  <si>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</si>
  <si>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</si>
  <si>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</si>
  <si>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</si>
  <si>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</si>
  <si>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</si>
  <si>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</si>
  <si>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</si>
  <si>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</si>
  <si>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</si>
  <si>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</si>
  <si>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</si>
  <si>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</si>
  <si>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</si>
  <si>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</si>
  <si>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</si>
  <si>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</si>
  <si>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</si>
  <si>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</si>
  <si>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</si>
  <si>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</si>
  <si>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</si>
  <si>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</si>
  <si>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</si>
  <si>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</si>
  <si>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</si>
  <si>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</si>
  <si>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</si>
  <si>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</si>
  <si>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</si>
  <si>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</si>
  <si>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</si>
  <si>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</si>
  <si>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</si>
  <si>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</si>
  <si>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</si>
  <si>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</si>
  <si>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</si>
  <si>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</si>
  <si>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</si>
  <si>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</si>
  <si>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</si>
  <si>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</si>
  <si>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</si>
  <si>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</si>
  <si>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</si>
  <si>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</si>
  <si>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</si>
  <si>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</si>
  <si>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</si>
  <si>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</si>
  <si>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</si>
  <si>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</si>
  <si>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</si>
  <si>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</si>
  <si>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</si>
  <si>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</si>
  <si>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</si>
  <si>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</si>
  <si>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</si>
  <si>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</si>
  <si>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</si>
  <si>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</si>
  <si>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</si>
  <si>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</si>
  <si>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</si>
  <si>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</si>
  <si>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</si>
  <si>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</si>
  <si>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</si>
  <si>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</si>
  <si>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</si>
  <si>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</si>
  <si>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</si>
  <si>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</si>
  <si>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</si>
  <si>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</si>
  <si>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</si>
  <si>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</si>
  <si>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</si>
  <si>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</si>
  <si>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</si>
  <si>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</si>
  <si>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</si>
  <si>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</si>
  <si>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</si>
  <si>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</si>
  <si>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</si>
  <si>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</si>
  <si>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</si>
  <si>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</si>
  <si>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</si>
  <si>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</si>
  <si>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</si>
  <si>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</si>
  <si>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</si>
  <si>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</si>
  <si>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</si>
  <si>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</si>
  <si>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</si>
  <si>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</si>
  <si>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</si>
  <si>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</si>
  <si>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</si>
  <si>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</si>
  <si>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</si>
  <si>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</si>
  <si>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</si>
  <si>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</si>
  <si>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</si>
  <si>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</si>
  <si>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</si>
  <si>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</si>
  <si>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</si>
  <si>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</si>
  <si>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</si>
  <si>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</si>
  <si>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</si>
  <si>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</si>
  <si>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</si>
  <si>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</si>
  <si>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</si>
  <si>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</si>
  <si>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</si>
  <si>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</si>
  <si>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</si>
  <si>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</si>
  <si>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</si>
  <si>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</si>
  <si>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</si>
  <si>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</si>
  <si>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</si>
  <si>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</si>
  <si>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</si>
  <si>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</si>
  <si>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</si>
  <si>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</si>
  <si>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</si>
  <si>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</si>
  <si>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</si>
  <si>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</si>
  <si>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</si>
  <si>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</si>
  <si>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</si>
  <si>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</si>
  <si>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</si>
  <si>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</si>
  <si>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</si>
  <si>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</si>
  <si>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</si>
  <si>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</si>
  <si>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</si>
  <si>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</si>
  <si>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</si>
  <si>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</si>
  <si>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</si>
  <si>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</si>
  <si>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</si>
  <si>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</si>
  <si>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</si>
  <si>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</si>
  <si>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</si>
  <si>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</si>
  <si>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</si>
  <si>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</si>
  <si>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</si>
  <si>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</si>
  <si>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</si>
  <si>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</si>
  <si>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</si>
  <si>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</si>
  <si>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</si>
  <si>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</si>
  <si>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</si>
  <si>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</si>
  <si>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</si>
  <si>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</si>
  <si>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</si>
  <si>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</si>
  <si>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</si>
  <si>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</si>
  <si>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</si>
  <si>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</si>
  <si>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</si>
  <si>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</si>
  <si>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</si>
  <si>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</si>
  <si>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</si>
  <si>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</si>
  <si>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</si>
  <si>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</si>
  <si>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</si>
  <si>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</si>
  <si>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</si>
  <si>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</si>
  <si>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</si>
  <si>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</si>
  <si>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</si>
  <si>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</si>
  <si>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</si>
  <si>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</si>
  <si>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</si>
  <si>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</si>
  <si>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</si>
  <si>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</si>
  <si>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</si>
  <si>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</si>
  <si>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</si>
  <si>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</si>
  <si>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</si>
  <si>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</si>
  <si>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</si>
  <si>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</si>
  <si>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</si>
  <si>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</si>
  <si>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</si>
  <si>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</si>
  <si>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</si>
  <si>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</si>
  <si>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</si>
  <si>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</si>
  <si>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</si>
  <si>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</si>
  <si>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</si>
  <si>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</si>
  <si>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</si>
  <si>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</si>
  <si>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</si>
  <si>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</si>
  <si>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</si>
  <si>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</si>
  <si>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</si>
  <si>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</si>
  <si>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</si>
  <si>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</si>
  <si>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</si>
  <si>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</si>
  <si>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</si>
  <si>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</si>
  <si>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</si>
  <si>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</si>
  <si>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</si>
  <si>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</si>
  <si>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</si>
  <si>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</si>
  <si>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</si>
  <si>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</si>
  <si>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</si>
  <si>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</si>
  <si>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</si>
  <si>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</si>
  <si>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</si>
  <si>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</si>
  <si>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</si>
  <si>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</si>
  <si>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</si>
  <si>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</si>
  <si>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</si>
  <si>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</si>
  <si>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</si>
  <si>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</si>
  <si>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</si>
  <si>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</si>
  <si>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</si>
  <si>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</si>
  <si>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</si>
  <si>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</si>
  <si>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</si>
  <si>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</si>
  <si>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</si>
  <si>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</si>
  <si>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</si>
  <si>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</si>
  <si>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</si>
  <si>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</si>
  <si>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</si>
  <si>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</si>
  <si>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</si>
  <si>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</si>
  <si>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</si>
  <si>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</si>
  <si>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</si>
  <si>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</si>
  <si>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</si>
  <si>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</si>
  <si>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</si>
  <si>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</si>
  <si>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</si>
  <si>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</si>
  <si>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</si>
  <si>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</si>
  <si>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</si>
  <si>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</si>
  <si>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</si>
  <si>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</si>
  <si>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</si>
  <si>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</si>
  <si>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</si>
  <si>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</si>
  <si>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</si>
  <si>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</si>
  <si>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</si>
  <si>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</si>
  <si>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</si>
  <si>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</si>
  <si>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</si>
  <si>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</si>
  <si>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</si>
  <si>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</si>
  <si>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</si>
  <si>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</si>
  <si>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</si>
  <si>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</si>
  <si>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</si>
  <si>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</si>
  <si>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</si>
  <si>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</si>
  <si>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</si>
  <si>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</si>
  <si>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</si>
  <si>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</si>
  <si>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</si>
  <si>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</si>
  <si>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</si>
  <si>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</si>
  <si>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</si>
  <si>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</si>
  <si>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</si>
  <si>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</si>
  <si>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</si>
  <si>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</si>
  <si>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</si>
  <si>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</si>
  <si>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</si>
  <si>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</si>
  <si>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</si>
  <si>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</si>
  <si>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</si>
  <si>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</si>
  <si>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</si>
  <si>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</si>
  <si>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</si>
  <si>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</si>
  <si>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</si>
  <si>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</si>
  <si>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</si>
  <si>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</si>
  <si>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</si>
  <si>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</si>
  <si>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</si>
  <si>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</si>
  <si>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</si>
  <si>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</si>
  <si>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</si>
  <si>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</si>
  <si>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</si>
  <si>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</si>
  <si>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</si>
  <si>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</si>
  <si>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</si>
  <si>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</si>
  <si>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</si>
  <si>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</si>
  <si>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</si>
  <si>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</si>
  <si>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</si>
  <si>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</si>
  <si>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</si>
  <si>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</si>
  <si>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</si>
  <si>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</si>
  <si>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</si>
  <si>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</si>
  <si>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</si>
  <si>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</si>
  <si>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</si>
  <si>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</si>
  <si>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</si>
  <si>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</si>
  <si>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</si>
  <si>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</si>
  <si>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</si>
  <si>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</si>
  <si>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</si>
  <si>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</si>
  <si>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</si>
  <si>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</si>
  <si>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</si>
  <si>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</si>
  <si>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</si>
  <si>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</si>
  <si>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</si>
  <si>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</si>
  <si>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</si>
  <si>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</si>
  <si>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</si>
  <si>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</si>
  <si>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</si>
  <si>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</si>
  <si>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</si>
  <si>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</si>
  <si>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</si>
  <si>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</si>
  <si>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</si>
  <si>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</si>
  <si>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</si>
  <si>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</si>
  <si>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</si>
  <si>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</si>
  <si>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</si>
  <si>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</si>
  <si>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</si>
  <si>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</si>
  <si>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</si>
  <si>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</si>
  <si>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</si>
  <si>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</si>
  <si>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</si>
  <si>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</si>
  <si>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</si>
  <si>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</si>
  <si>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</si>
  <si>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</si>
  <si>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</si>
  <si>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</si>
  <si>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</si>
  <si>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</si>
  <si>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</si>
  <si>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</si>
  <si>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</si>
  <si>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</si>
  <si>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</si>
  <si>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</si>
  <si>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</si>
  <si>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</si>
  <si>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</si>
  <si>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</si>
  <si>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</si>
  <si>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</si>
  <si>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</si>
  <si>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</si>
  <si>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</si>
  <si>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</si>
  <si>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</si>
  <si>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</si>
  <si>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</si>
  <si>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</si>
  <si>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</si>
  <si>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</si>
  <si>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</si>
  <si>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</si>
  <si>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</si>
  <si>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</si>
  <si>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</si>
  <si>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</si>
  <si>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</si>
  <si>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</si>
  <si>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</si>
  <si>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</si>
  <si>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</si>
  <si>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</si>
  <si>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</si>
  <si>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</si>
  <si>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</si>
  <si>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</si>
  <si>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</si>
  <si>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</si>
  <si>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</si>
  <si>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</si>
  <si>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</si>
  <si>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</si>
  <si>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</si>
  <si>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</si>
  <si>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</si>
  <si>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</si>
  <si>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</si>
  <si>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</si>
  <si>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</si>
  <si>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</si>
  <si>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</si>
  <si>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</si>
  <si>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</si>
  <si>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</si>
  <si>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</si>
  <si>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</si>
  <si>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</si>
  <si>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</si>
  <si>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</si>
  <si>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</si>
  <si>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</si>
  <si>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</si>
  <si>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</si>
  <si>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</si>
  <si>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</si>
  <si>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</si>
  <si>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</si>
  <si>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</si>
  <si>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</si>
  <si>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</si>
  <si>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</si>
  <si>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</si>
  <si>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</si>
  <si>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</si>
  <si>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</si>
  <si>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</si>
  <si>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</si>
  <si>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</si>
  <si>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</si>
  <si>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</si>
  <si>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</si>
  <si>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</si>
  <si>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</si>
  <si>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</si>
  <si>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</si>
  <si>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</si>
  <si>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</si>
  <si>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</si>
  <si>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</si>
  <si>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</si>
  <si>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</si>
  <si>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</si>
  <si>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</si>
  <si>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</si>
  <si>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</si>
  <si>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</si>
  <si>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</si>
  <si>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</si>
  <si>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</si>
  <si>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</si>
  <si>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</si>
  <si>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</si>
  <si>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</si>
  <si>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</si>
  <si>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</si>
  <si>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</si>
  <si>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</si>
  <si>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</si>
  <si>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</si>
  <si>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</si>
  <si>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</si>
  <si>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</si>
  <si>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</si>
  <si>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</si>
  <si>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</si>
  <si>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</si>
  <si>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</si>
  <si>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</si>
  <si>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</si>
  <si>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</si>
  <si>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</si>
  <si>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</si>
  <si>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</si>
  <si>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</si>
  <si>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</si>
  <si>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</si>
  <si>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</si>
  <si>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</si>
  <si>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</si>
  <si>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</si>
  <si>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</si>
  <si>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</si>
  <si>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</si>
  <si>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</si>
  <si>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</si>
  <si>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</si>
  <si>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</si>
  <si>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</si>
  <si>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</si>
  <si>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</si>
  <si>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</si>
  <si>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</si>
  <si>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</si>
  <si>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</si>
  <si>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</si>
  <si>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</si>
  <si>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</si>
  <si>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</si>
  <si>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</si>
  <si>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</si>
  <si>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</si>
  <si>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</si>
  <si>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</si>
  <si>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</si>
  <si>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</si>
  <si>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</si>
  <si>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</si>
  <si>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</si>
  <si>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</si>
  <si>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</si>
  <si>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</si>
  <si>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</si>
  <si>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</si>
  <si>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</si>
  <si>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</si>
  <si>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</si>
  <si>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</si>
  <si>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</si>
  <si>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</si>
  <si>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</si>
  <si>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</si>
  <si>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</si>
  <si>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</si>
  <si>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</si>
  <si>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</si>
  <si>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</si>
  <si>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</si>
  <si>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</si>
  <si>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</si>
  <si>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</si>
  <si>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</si>
  <si>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</si>
  <si>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</si>
  <si>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</si>
  <si>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</si>
  <si>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</si>
  <si>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</si>
  <si>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</si>
  <si>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</si>
  <si>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</si>
  <si>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</si>
  <si>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</si>
  <si>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</si>
  <si>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</si>
  <si>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</si>
  <si>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</si>
  <si>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</si>
  <si>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</si>
  <si>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</si>
  <si>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</si>
  <si>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</si>
  <si>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</si>
  <si>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</si>
  <si>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</si>
  <si>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</si>
  <si>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</si>
  <si>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</si>
  <si>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</si>
  <si>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</si>
  <si>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</si>
  <si>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</si>
  <si>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</si>
  <si>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</si>
  <si>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</si>
  <si>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</si>
  <si>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</si>
  <si>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</si>
  <si>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</si>
  <si>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</si>
  <si>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</si>
  <si>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</si>
  <si>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</si>
  <si>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</si>
  <si>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</si>
  <si>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</si>
  <si>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</si>
  <si>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</si>
  <si>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</si>
  <si>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</si>
  <si>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</si>
  <si>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</si>
  <si>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</si>
  <si>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</si>
  <si>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</si>
  <si>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</si>
  <si>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</si>
  <si>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</si>
  <si>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</si>
  <si>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</si>
  <si>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</si>
  <si>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</si>
  <si>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</si>
  <si>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</si>
  <si>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</si>
  <si>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</si>
  <si>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</si>
  <si>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</si>
  <si>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</si>
  <si>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</si>
  <si>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</si>
  <si>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</si>
  <si>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</si>
  <si>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</si>
  <si>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</si>
  <si>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</si>
  <si>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</si>
  <si>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</si>
  <si>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</si>
  <si>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</si>
  <si>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</si>
  <si>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</si>
  <si>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</si>
  <si>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</si>
  <si>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</si>
  <si>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</si>
  <si>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</si>
  <si>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</si>
  <si>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</si>
  <si>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</si>
  <si>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</si>
  <si>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</si>
  <si>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</si>
  <si>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</si>
  <si>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</si>
  <si>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</si>
  <si>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</si>
  <si>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</si>
  <si>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</si>
  <si>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</si>
  <si>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</si>
  <si>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</si>
  <si>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</si>
  <si>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</si>
  <si>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</si>
  <si>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</si>
  <si>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</si>
  <si>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</si>
  <si>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</si>
  <si>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</si>
  <si>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</si>
  <si>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</si>
  <si>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</si>
  <si>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</si>
  <si>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</si>
  <si>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</si>
  <si>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</si>
  <si>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</si>
  <si>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</si>
  <si>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</si>
  <si>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</si>
  <si>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</si>
  <si>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</si>
  <si>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</si>
  <si>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</si>
  <si>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</si>
  <si>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</si>
  <si>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</si>
  <si>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</si>
  <si>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</si>
  <si>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</si>
  <si>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</si>
  <si>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</si>
  <si>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</si>
  <si>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</si>
  <si>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</si>
  <si>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</si>
  <si>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</si>
  <si>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</si>
  <si>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</si>
  <si>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</si>
  <si>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</si>
  <si>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</si>
  <si>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</si>
  <si>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</si>
  <si>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</si>
  <si>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</si>
  <si>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</si>
  <si>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</si>
  <si>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</si>
  <si>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</si>
  <si>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</si>
  <si>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</si>
  <si>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</si>
  <si>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</si>
  <si>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</si>
  <si>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</si>
  <si>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</si>
  <si>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</si>
  <si>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</si>
  <si>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</si>
  <si>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</si>
  <si>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</si>
  <si>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</si>
  <si>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</si>
  <si>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</si>
  <si>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</si>
  <si>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</si>
  <si>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</si>
  <si>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</si>
  <si>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</si>
  <si>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</si>
  <si>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</si>
  <si>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</si>
  <si>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</si>
  <si>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</si>
  <si>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</si>
  <si>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</si>
  <si>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</si>
  <si>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</si>
  <si>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</si>
  <si>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</si>
  <si>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</si>
  <si>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</si>
  <si>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</si>
  <si>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</si>
  <si>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</si>
  <si>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</si>
  <si>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</si>
  <si>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</si>
  <si>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</si>
  <si>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</si>
  <si>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</si>
  <si>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</si>
  <si>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</si>
  <si>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</si>
  <si>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</si>
  <si>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</si>
  <si>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</si>
  <si>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</si>
  <si>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</si>
  <si>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</si>
  <si>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</si>
  <si>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</si>
  <si>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</si>
  <si>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</si>
  <si>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</si>
  <si>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</si>
  <si>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</si>
  <si>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</si>
  <si>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</si>
  <si>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</si>
  <si>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</si>
  <si>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</si>
  <si>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</si>
  <si>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</si>
  <si>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</si>
  <si>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</si>
  <si>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</si>
  <si>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</si>
  <si>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</si>
  <si>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</si>
  <si>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</si>
  <si>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</si>
  <si>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</si>
  <si>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</si>
  <si>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</si>
  <si>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</si>
  <si>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</si>
  <si>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</si>
  <si>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</si>
  <si>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</si>
  <si>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</si>
  <si>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</si>
  <si>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</si>
  <si>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</si>
  <si>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</si>
  <si>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</si>
  <si>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</si>
  <si>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</si>
  <si>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</si>
  <si>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</si>
  <si>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</si>
  <si>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</si>
  <si>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</si>
  <si>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</si>
  <si>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</si>
  <si>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</si>
  <si>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</si>
  <si>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</si>
  <si>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</si>
  <si>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</si>
  <si>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</si>
  <si>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</si>
  <si>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</si>
  <si>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</si>
  <si>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</si>
  <si>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</si>
  <si>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</si>
  <si>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</si>
  <si>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</si>
  <si>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</si>
  <si>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</si>
  <si>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</si>
  <si>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</si>
  <si>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</si>
  <si>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</si>
  <si>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</si>
  <si>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</si>
  <si>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</si>
  <si>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</si>
  <si>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</si>
  <si>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</si>
  <si>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</si>
  <si>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</si>
  <si>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</si>
  <si>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</si>
  <si>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</si>
  <si>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</si>
  <si>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</si>
  <si>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</si>
  <si>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</si>
  <si>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</si>
  <si>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</si>
  <si>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</si>
  <si>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</si>
  <si>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</si>
  <si>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</si>
  <si>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</si>
  <si>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</si>
  <si>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</si>
  <si>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</si>
  <si>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</si>
  <si>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</si>
  <si>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</si>
  <si>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</si>
  <si>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</si>
  <si>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</si>
  <si>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</si>
  <si>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</si>
  <si>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</si>
  <si>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</si>
  <si>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</si>
  <si>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</si>
  <si>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</si>
  <si>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</si>
  <si>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</si>
  <si>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</si>
  <si>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</si>
  <si>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</si>
  <si>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</si>
  <si>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</si>
  <si>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</si>
  <si>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</si>
  <si>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</si>
  <si>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</si>
  <si>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</si>
  <si>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</si>
  <si>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</si>
  <si>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</si>
  <si>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</si>
  <si>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</si>
  <si>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</si>
  <si>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</si>
  <si>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</si>
  <si>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</si>
  <si>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</si>
  <si>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</si>
  <si>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</si>
  <si>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</si>
  <si>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</si>
  <si>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</si>
  <si>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</si>
  <si>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</si>
  <si>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</si>
  <si>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</si>
  <si>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</si>
  <si>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</si>
  <si>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</si>
  <si>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</si>
  <si>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</si>
  <si>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</si>
  <si>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</si>
  <si>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</si>
  <si>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</si>
  <si>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</si>
  <si>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</si>
  <si>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</si>
  <si>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</si>
  <si>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</si>
  <si>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</si>
  <si>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</si>
  <si>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</si>
  <si>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</si>
  <si>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</si>
  <si>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</si>
  <si>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</si>
  <si>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</si>
  <si>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</si>
  <si>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</si>
  <si>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</si>
  <si>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</si>
  <si>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</si>
  <si>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</si>
  <si>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</si>
  <si>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</si>
  <si>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</si>
  <si>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</si>
  <si>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</si>
  <si>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</si>
  <si>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</si>
  <si>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</si>
  <si>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</si>
  <si>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</si>
  <si>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</si>
  <si>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</si>
  <si>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</si>
  <si>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</si>
  <si>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</si>
  <si>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</si>
  <si>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</si>
  <si>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</si>
  <si>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</si>
  <si>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</si>
  <si>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</si>
  <si>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</si>
  <si>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</si>
  <si>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</si>
  <si>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</si>
  <si>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</si>
  <si>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</si>
  <si>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</si>
  <si>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</si>
  <si>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</si>
  <si>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</si>
  <si>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</si>
  <si>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</si>
  <si>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</si>
  <si>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</si>
  <si>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</si>
  <si>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</si>
  <si>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</si>
  <si>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</si>
  <si>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</si>
  <si>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</si>
  <si>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</si>
  <si>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</si>
  <si>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</si>
  <si>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</si>
  <si>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</si>
  <si>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</si>
  <si>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</si>
  <si>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</si>
  <si>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</si>
  <si>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</si>
  <si>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</si>
  <si>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</si>
  <si>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</si>
  <si>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</si>
  <si>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</si>
  <si>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</si>
  <si>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</si>
  <si>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</si>
  <si>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</si>
  <si>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</si>
  <si>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</si>
  <si>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</si>
  <si>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</si>
  <si>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</si>
  <si>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</si>
  <si>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</si>
  <si>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</si>
  <si>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</si>
  <si>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</si>
  <si>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</si>
  <si>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</si>
  <si>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</si>
  <si>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</si>
  <si>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</si>
  <si>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</si>
  <si>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</si>
  <si>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</si>
  <si>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</si>
  <si>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</si>
  <si>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</si>
  <si>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</si>
  <si>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</si>
  <si>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</si>
  <si>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</si>
  <si>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</si>
  <si>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</si>
  <si>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</si>
  <si>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</si>
  <si>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</si>
  <si>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</si>
  <si>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</si>
  <si>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</si>
  <si>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</si>
  <si>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</si>
  <si>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</si>
  <si>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</si>
  <si>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</si>
  <si>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</si>
  <si>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</si>
  <si>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</si>
  <si>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</si>
  <si>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</si>
  <si>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</si>
  <si>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</si>
  <si>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</si>
  <si>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</si>
  <si>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</si>
  <si>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</si>
  <si>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</si>
  <si>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</si>
  <si>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</si>
  <si>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</si>
  <si>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</si>
  <si>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</si>
  <si>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</si>
  <si>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</si>
  <si>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</si>
  <si>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</si>
  <si>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</si>
  <si>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</si>
  <si>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</si>
  <si>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</si>
  <si>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</si>
  <si>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</si>
  <si>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</si>
  <si>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</si>
  <si>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</si>
  <si>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</si>
  <si>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</si>
  <si>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</si>
  <si>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</si>
  <si>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</si>
  <si>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</si>
  <si>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</si>
  <si>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</si>
  <si>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</si>
  <si>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</si>
  <si>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</si>
  <si>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</si>
  <si>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</si>
  <si>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</si>
  <si>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</si>
  <si>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</si>
  <si>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</si>
  <si>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</si>
  <si>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</si>
  <si>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</si>
  <si>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</si>
  <si>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</si>
  <si>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</si>
  <si>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</si>
  <si>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</si>
  <si>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</si>
  <si>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</si>
  <si>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</si>
  <si>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</si>
  <si>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</si>
  <si>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</si>
  <si>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</si>
  <si>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</si>
  <si>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</si>
  <si>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</si>
  <si>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</si>
  <si>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</si>
  <si>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</si>
  <si>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</si>
  <si>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</si>
  <si>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</si>
  <si>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</si>
  <si>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</si>
  <si>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</si>
  <si>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</si>
  <si>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</si>
  <si>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</si>
  <si>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</si>
  <si>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</si>
  <si>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</si>
  <si>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</si>
  <si>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</si>
  <si>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</si>
  <si>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</si>
  <si>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</si>
  <si>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</si>
  <si>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</si>
  <si>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</si>
  <si>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</si>
  <si>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</si>
  <si>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</si>
  <si>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</si>
  <si>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</si>
  <si>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</si>
  <si>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</si>
  <si>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</si>
  <si>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</si>
  <si>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</si>
  <si>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</si>
  <si>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</si>
  <si>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</si>
  <si>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</si>
  <si>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</si>
  <si>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</si>
  <si>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</si>
  <si>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</si>
  <si>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</si>
  <si>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</si>
  <si>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</si>
  <si>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</si>
  <si>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</si>
  <si>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</si>
  <si>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</si>
  <si>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</si>
  <si>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</si>
  <si>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</si>
  <si>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</si>
  <si>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</si>
  <si>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</si>
  <si>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</si>
  <si>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</si>
  <si>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</si>
  <si>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</si>
  <si>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</si>
  <si>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</si>
  <si>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</si>
  <si>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</si>
  <si>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</si>
  <si>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</si>
  <si>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</si>
  <si>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</si>
  <si>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</si>
  <si>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</si>
  <si>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</si>
  <si>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</si>
  <si>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</si>
  <si>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</si>
  <si>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</si>
  <si>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</si>
  <si>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</si>
  <si>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</si>
  <si>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</si>
  <si>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</si>
  <si>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</si>
  <si>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</si>
  <si>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</si>
  <si>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</si>
  <si>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</si>
  <si>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</si>
  <si>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</si>
  <si>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</si>
  <si>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</si>
  <si>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</si>
  <si>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</si>
  <si>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</si>
  <si>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</si>
  <si>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</si>
  <si>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</si>
  <si>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</si>
  <si>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</si>
  <si>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</si>
  <si>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</si>
  <si>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</si>
  <si>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</si>
  <si>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</si>
  <si>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</si>
  <si>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</si>
  <si>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</si>
  <si>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</si>
  <si>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</si>
  <si>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</si>
  <si>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</si>
  <si>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</si>
  <si>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</si>
  <si>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</si>
  <si>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</si>
  <si>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</si>
  <si>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</si>
  <si>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</si>
  <si>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</si>
  <si>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</si>
  <si>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</si>
  <si>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</si>
  <si>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</si>
  <si>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</si>
  <si>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</si>
  <si>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</si>
  <si>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</si>
  <si>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</si>
  <si>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</si>
  <si>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</si>
  <si>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</si>
  <si>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</si>
  <si>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</si>
  <si>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</si>
  <si>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</si>
  <si>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</si>
  <si>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</si>
  <si>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</si>
  <si>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</si>
  <si>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</si>
  <si>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</si>
  <si>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</si>
  <si>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</si>
  <si>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</si>
  <si>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</si>
  <si>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</si>
  <si>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</si>
  <si>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</si>
  <si>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</si>
  <si>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</si>
  <si>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</si>
  <si>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</si>
  <si>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</si>
  <si>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</si>
  <si>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</si>
  <si>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</si>
  <si>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</si>
  <si>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</si>
  <si>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</si>
  <si>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</si>
  <si>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</si>
  <si>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</si>
  <si>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</si>
  <si>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</si>
  <si>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</si>
  <si>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</si>
  <si>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</si>
  <si>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</si>
  <si>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</si>
  <si>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</si>
  <si>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</si>
  <si>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</si>
  <si>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</si>
  <si>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</si>
  <si>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</si>
  <si>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</si>
  <si>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</si>
  <si>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</si>
  <si>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</si>
  <si>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</si>
  <si>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</si>
  <si>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</si>
  <si>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</si>
  <si>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</si>
  <si>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</si>
  <si>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</si>
  <si>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</si>
  <si>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</si>
  <si>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</si>
  <si>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</si>
  <si>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</si>
  <si>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</si>
  <si>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</si>
  <si>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</si>
  <si>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</si>
  <si>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</si>
  <si>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</si>
  <si>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</si>
  <si>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</si>
  <si>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</si>
  <si>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</si>
  <si>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</si>
  <si>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</si>
  <si>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</si>
  <si>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</si>
  <si>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</si>
  <si>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</si>
  <si>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</si>
  <si>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</si>
  <si>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</si>
  <si>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</si>
  <si>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</si>
  <si>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</si>
  <si>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</si>
  <si>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</si>
  <si>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</si>
  <si>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</si>
  <si>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</si>
  <si>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</si>
  <si>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</si>
  <si>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</si>
  <si>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</si>
  <si>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</si>
  <si>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</si>
  <si>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</si>
  <si>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</si>
  <si>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</si>
  <si>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</si>
  <si>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</si>
  <si>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</si>
  <si>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</si>
  <si>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</si>
  <si>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</si>
  <si>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</si>
  <si>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</si>
  <si>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</si>
  <si>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</si>
  <si>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</si>
  <si>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</si>
  <si>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</si>
  <si>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</si>
  <si>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</si>
  <si>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</si>
  <si>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</si>
  <si>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</si>
  <si>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</si>
  <si>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</si>
  <si>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</si>
  <si>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</si>
  <si>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</si>
  <si>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</si>
  <si>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</si>
  <si>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</si>
  <si>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</si>
  <si>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</si>
  <si>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</si>
  <si>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</si>
  <si>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</si>
  <si>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</si>
  <si>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</si>
  <si>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</si>
  <si>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</si>
  <si>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</si>
  <si>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</si>
  <si>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</si>
  <si>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</si>
  <si>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</si>
  <si>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</si>
  <si>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</si>
  <si>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</si>
  <si>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</si>
  <si>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</si>
  <si>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</si>
  <si>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</si>
  <si>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</si>
  <si>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</si>
  <si>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</si>
  <si>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</si>
  <si>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</si>
  <si>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</si>
  <si>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</si>
  <si>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</si>
  <si>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</si>
  <si>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</si>
  <si>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</si>
  <si>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</si>
  <si>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</si>
  <si>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</si>
  <si>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</si>
  <si>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</si>
  <si>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</si>
  <si>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</si>
  <si>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</si>
  <si>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</si>
  <si>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</si>
  <si>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</si>
  <si>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</si>
  <si>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</si>
  <si>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</si>
  <si>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</si>
  <si>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</si>
  <si>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</si>
  <si>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</si>
  <si>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</si>
  <si>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</si>
  <si>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</si>
  <si>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</si>
  <si>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</si>
  <si>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</si>
  <si>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</si>
  <si>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</si>
  <si>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</si>
  <si>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</si>
  <si>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</si>
  <si>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</si>
  <si>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</si>
  <si>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</si>
  <si>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</si>
  <si>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</si>
  <si>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</si>
  <si>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</si>
  <si>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</si>
  <si>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</si>
  <si>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</si>
  <si>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</si>
  <si>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</si>
  <si>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</si>
  <si>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</si>
  <si>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</si>
  <si>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</si>
  <si>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</si>
  <si>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</si>
  <si>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</si>
  <si>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</si>
  <si>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</si>
  <si>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</si>
  <si>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</si>
  <si>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</si>
  <si>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</si>
  <si>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</si>
  <si>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</si>
  <si>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</si>
  <si>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</si>
  <si>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</si>
  <si>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</si>
  <si>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</si>
  <si>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</si>
  <si>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</si>
  <si>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</si>
  <si>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</si>
  <si>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</si>
  <si>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</si>
  <si>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</si>
  <si>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</si>
  <si>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</si>
  <si>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</si>
  <si>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</si>
  <si>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</si>
  <si>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</si>
  <si>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</si>
  <si>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</si>
  <si>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</si>
  <si>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</si>
  <si>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</si>
  <si>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</si>
  <si>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</si>
  <si>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</si>
  <si>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</si>
  <si>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</si>
  <si>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</si>
  <si>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</si>
  <si>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</si>
  <si>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</si>
  <si>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</si>
  <si>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</si>
  <si>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</si>
  <si>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</si>
  <si>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</si>
  <si>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</si>
  <si>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</si>
  <si>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</si>
  <si>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</si>
  <si>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</si>
  <si>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</si>
  <si>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</si>
  <si>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</si>
  <si>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</si>
  <si>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</si>
  <si>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</si>
  <si>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</si>
  <si>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</si>
  <si>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</si>
  <si>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</si>
  <si>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</si>
  <si>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</si>
  <si>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</si>
  <si>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</si>
  <si>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</si>
  <si>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</si>
  <si>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</si>
  <si>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</si>
  <si>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</si>
  <si>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</si>
  <si>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</si>
  <si>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</si>
  <si>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</si>
  <si>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</si>
  <si>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</si>
  <si>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</si>
  <si>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</si>
  <si>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</si>
  <si>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</si>
  <si>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</si>
  <si>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</si>
  <si>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</si>
  <si>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</si>
  <si>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</si>
  <si>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</si>
  <si>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</si>
  <si>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</si>
  <si>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</si>
  <si>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</si>
  <si>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</si>
  <si>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</si>
  <si>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</si>
  <si>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</si>
  <si>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</si>
  <si>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</si>
  <si>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</si>
  <si>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</si>
  <si>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</si>
  <si>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</si>
  <si>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</si>
  <si>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</si>
  <si>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</si>
  <si>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</si>
  <si>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</si>
  <si>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</si>
  <si>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</si>
  <si>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</si>
  <si>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</si>
  <si>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</si>
  <si>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</si>
  <si>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</si>
  <si>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</si>
  <si>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</si>
  <si>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</si>
  <si>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</si>
  <si>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</si>
  <si>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</si>
  <si>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</si>
  <si>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</si>
  <si>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</si>
  <si>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</si>
  <si>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</si>
  <si>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</si>
  <si>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</si>
  <si>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</si>
  <si>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</si>
  <si>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</si>
  <si>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</si>
  <si>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</si>
  <si>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</si>
  <si>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</si>
  <si>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</si>
  <si>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</si>
  <si>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</si>
  <si>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</si>
  <si>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</si>
  <si>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</si>
  <si>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</si>
  <si>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</si>
  <si>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</si>
  <si>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</si>
  <si>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</si>
  <si>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</si>
  <si>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</si>
  <si>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</si>
  <si>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</si>
  <si>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</si>
  <si>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</si>
  <si>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</si>
  <si>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</si>
  <si>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</si>
  <si>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</si>
  <si>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</si>
  <si>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</si>
  <si>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</si>
  <si>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</si>
  <si>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</si>
  <si>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</si>
  <si>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</si>
  <si>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</si>
  <si>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</si>
  <si>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</si>
  <si>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</si>
  <si>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</si>
  <si>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</si>
  <si>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</si>
  <si>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</si>
  <si>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</si>
  <si>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</si>
  <si>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</si>
  <si>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</si>
  <si>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</si>
  <si>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</si>
  <si>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</si>
  <si>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</si>
  <si>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</si>
  <si>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</si>
  <si>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</si>
  <si>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</si>
  <si>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</si>
  <si>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</si>
  <si>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</si>
  <si>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</si>
  <si>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</si>
  <si>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</si>
  <si>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</si>
  <si>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</si>
  <si>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</si>
  <si>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</si>
  <si>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</si>
  <si>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</si>
  <si>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</si>
  <si>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</si>
  <si>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</si>
  <si>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</si>
  <si>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</si>
  <si>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</si>
  <si>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</si>
  <si>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</si>
  <si>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</si>
  <si>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</si>
  <si>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</si>
  <si>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</si>
  <si>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</si>
  <si>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</si>
  <si>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</si>
  <si>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</si>
  <si>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</si>
  <si>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</si>
  <si>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</si>
  <si>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</si>
  <si>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</si>
  <si>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</si>
  <si>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</si>
  <si>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</si>
  <si>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</si>
  <si>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</si>
  <si>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</si>
  <si>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</si>
  <si>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</si>
  <si>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</si>
  <si>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</si>
  <si>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</si>
  <si>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</si>
  <si>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</si>
  <si>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</si>
  <si>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</si>
  <si>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</si>
  <si>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</si>
  <si>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</si>
  <si>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</si>
  <si>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</si>
  <si>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</si>
  <si>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</si>
  <si>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</si>
  <si>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</si>
  <si>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</si>
  <si>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</si>
  <si>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</si>
  <si>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</si>
  <si>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</si>
  <si>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</si>
  <si>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</si>
  <si>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</si>
  <si>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</si>
  <si>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</si>
  <si>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</si>
  <si>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</si>
  <si>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</si>
  <si>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</si>
  <si>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</si>
  <si>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</si>
  <si>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</si>
  <si>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</si>
  <si>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</si>
  <si>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</si>
  <si>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</si>
  <si>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</si>
  <si>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</si>
  <si>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</si>
  <si>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</si>
  <si>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</si>
  <si>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</si>
  <si>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</si>
  <si>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</si>
  <si>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</si>
  <si>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</si>
  <si>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</si>
  <si>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</si>
  <si>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</si>
  <si>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</si>
  <si>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</si>
  <si>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</si>
  <si>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</si>
  <si>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</si>
  <si>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</si>
  <si>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</si>
  <si>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</si>
  <si>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</si>
  <si>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</si>
  <si>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</si>
  <si>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</si>
  <si>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</si>
  <si>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</si>
  <si>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</si>
  <si>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</si>
  <si>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</si>
  <si>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</si>
  <si>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</si>
  <si>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</si>
  <si>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</si>
  <si>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</si>
  <si>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</si>
  <si>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</si>
  <si>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</si>
  <si>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</si>
  <si>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</si>
  <si>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</si>
  <si>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</si>
  <si>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</si>
  <si>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</si>
  <si>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</si>
  <si>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</si>
  <si>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</si>
  <si>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</si>
  <si>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</si>
  <si>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</si>
  <si>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</si>
  <si>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</si>
  <si>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</si>
  <si>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</si>
  <si>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</si>
  <si>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</si>
  <si>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</si>
  <si>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</si>
  <si>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</si>
  <si>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</si>
  <si>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</si>
  <si>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</si>
  <si>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</si>
  <si>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</si>
  <si>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</si>
  <si>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</si>
  <si>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</si>
  <si>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</si>
  <si>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</si>
  <si>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</si>
  <si>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</si>
  <si>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</si>
  <si>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</si>
  <si>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</si>
  <si>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</si>
  <si>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</si>
  <si>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</si>
  <si>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</si>
  <si>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</si>
  <si>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</si>
  <si>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</si>
  <si>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</si>
  <si>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</si>
  <si>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</si>
  <si>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</si>
  <si>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</si>
  <si>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</si>
  <si>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</si>
  <si>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</si>
  <si>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</si>
  <si>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</si>
  <si>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</si>
  <si>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</si>
  <si>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</si>
  <si>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</si>
  <si>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</si>
  <si>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</si>
  <si>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</si>
  <si>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</si>
  <si>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</si>
  <si>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</si>
  <si>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</si>
  <si>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</si>
  <si>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</si>
  <si>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</si>
  <si>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</si>
  <si>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</si>
  <si>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</si>
  <si>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</si>
  <si>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</si>
  <si>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</si>
  <si>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</si>
  <si>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</si>
  <si>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</si>
  <si>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</si>
  <si>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</si>
  <si>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</si>
  <si>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</si>
  <si>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</si>
  <si>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</si>
  <si>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</si>
  <si>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</si>
  <si>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</si>
  <si>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</si>
  <si>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</si>
  <si>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</si>
  <si>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</si>
  <si>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</si>
  <si>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</si>
  <si>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</si>
  <si>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</si>
  <si>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</si>
  <si>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</si>
  <si>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</si>
  <si>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</si>
  <si>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</si>
  <si>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</si>
  <si>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</si>
  <si>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</si>
  <si>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</si>
  <si>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</si>
  <si>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</si>
  <si>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</si>
  <si>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</si>
  <si>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</si>
  <si>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</si>
  <si>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</si>
  <si>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</si>
  <si>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</si>
  <si>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</si>
  <si>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</si>
  <si>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</si>
  <si>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</si>
  <si>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</si>
  <si>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</si>
  <si>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</si>
  <si>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</si>
  <si>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</si>
  <si>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</si>
  <si>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</si>
  <si>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</si>
  <si>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</si>
  <si>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</si>
  <si>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</si>
  <si>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</si>
  <si>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</si>
  <si>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</si>
  <si>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</si>
  <si>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</si>
  <si>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</si>
  <si>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</si>
  <si>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</si>
  <si>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</si>
  <si>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</si>
  <si>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</si>
  <si>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</si>
  <si>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</si>
  <si>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</si>
  <si>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</si>
  <si>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</si>
  <si>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</si>
  <si>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</si>
  <si>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</si>
  <si>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</si>
  <si>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</si>
  <si>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</si>
  <si>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</si>
  <si>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</si>
  <si>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</si>
  <si>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</si>
  <si>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</si>
  <si>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</si>
  <si>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</si>
  <si>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</si>
  <si>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</si>
  <si>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</si>
  <si>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</si>
  <si>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</si>
  <si>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</si>
  <si>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</si>
  <si>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</si>
  <si>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</si>
  <si>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</si>
  <si>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</si>
  <si>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</si>
  <si>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</si>
  <si>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</si>
  <si>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</si>
  <si>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</si>
  <si>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</si>
  <si>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</si>
  <si>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</si>
  <si>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</si>
  <si>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</si>
  <si>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</si>
  <si>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</si>
  <si>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</si>
  <si>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</si>
  <si>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</si>
  <si>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</si>
  <si>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</si>
  <si>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</si>
  <si>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</si>
  <si>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</si>
  <si>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</si>
  <si>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</si>
  <si>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</si>
  <si>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</si>
  <si>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</si>
  <si>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</si>
  <si>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</si>
  <si>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</si>
  <si>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</si>
  <si>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</si>
  <si>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</si>
  <si>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</si>
  <si>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</si>
  <si>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</si>
  <si>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</si>
  <si>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</si>
  <si>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</si>
  <si>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</si>
  <si>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</si>
  <si>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</si>
  <si>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</si>
  <si>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</si>
  <si>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</si>
  <si>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</si>
  <si>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</si>
  <si>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</si>
  <si>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</si>
  <si>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</si>
  <si>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</si>
  <si>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</si>
  <si>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</si>
  <si>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</si>
  <si>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</si>
  <si>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</si>
  <si>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</si>
  <si>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</si>
  <si>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</si>
  <si>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</si>
  <si>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</si>
  <si>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</si>
  <si>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</si>
  <si>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</si>
  <si>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</si>
  <si>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</si>
  <si>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</si>
  <si>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</si>
  <si>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</si>
  <si>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</si>
  <si>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</si>
  <si>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</si>
  <si>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</si>
  <si>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</si>
  <si>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</si>
  <si>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</si>
  <si>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</si>
  <si>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</si>
  <si>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</si>
  <si>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</si>
  <si>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</si>
  <si>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</si>
  <si>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</si>
  <si>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</si>
  <si>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</si>
  <si>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</si>
  <si>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</si>
  <si>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</si>
  <si>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</si>
  <si>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</si>
  <si>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</si>
  <si>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</si>
  <si>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</si>
  <si>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</si>
  <si>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</si>
  <si>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</si>
  <si>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</si>
  <si>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</si>
  <si>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</si>
  <si>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</si>
  <si>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</si>
  <si>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</si>
  <si>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</si>
  <si>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</si>
  <si>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</si>
  <si>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</si>
  <si>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</si>
  <si>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</si>
  <si>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</si>
  <si>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</si>
  <si>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</si>
  <si>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</si>
  <si>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</si>
  <si>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</si>
  <si>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</si>
  <si>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</si>
  <si>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</si>
  <si>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</si>
  <si>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</si>
  <si>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</si>
  <si>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</si>
  <si>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</si>
  <si>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</si>
  <si>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</si>
  <si>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</si>
  <si>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</si>
  <si>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</si>
  <si>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</si>
  <si>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</si>
  <si>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</si>
  <si>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</si>
  <si>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</si>
  <si>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</si>
  <si>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</si>
  <si>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</si>
  <si>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</si>
  <si>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</si>
  <si>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</si>
  <si>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</si>
  <si>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</si>
  <si>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</si>
  <si>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</si>
  <si>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</si>
  <si>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</si>
  <si>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</si>
  <si>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</si>
  <si>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</si>
  <si>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</si>
  <si>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</si>
  <si>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</si>
  <si>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</si>
  <si>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</si>
  <si>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</si>
  <si>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</si>
  <si>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</si>
  <si>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</si>
  <si>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</si>
  <si>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</si>
  <si>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</si>
  <si>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</si>
  <si>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</si>
  <si>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</si>
  <si>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</si>
  <si>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</si>
  <si>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</si>
  <si>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</si>
  <si>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</si>
  <si>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</si>
  <si>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</si>
  <si>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</si>
  <si>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</si>
  <si>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</si>
  <si>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</si>
  <si>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</si>
  <si>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</si>
  <si>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</si>
  <si>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</si>
  <si>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</si>
  <si>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</si>
  <si>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</si>
  <si>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</si>
  <si>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</si>
  <si>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</si>
  <si>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</si>
  <si>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</si>
  <si>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</si>
  <si>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</si>
  <si>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</si>
  <si>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</si>
  <si>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</si>
  <si>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</si>
  <si>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</si>
  <si>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</si>
  <si>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</si>
  <si>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</si>
  <si>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</si>
  <si>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</si>
  <si>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</si>
  <si>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</si>
  <si>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</si>
  <si>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</si>
  <si>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</si>
  <si>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</si>
  <si>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</si>
  <si>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</si>
  <si>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</si>
  <si>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</si>
  <si>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</si>
  <si>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</si>
  <si>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</si>
  <si>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</si>
  <si>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</si>
  <si>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</si>
  <si>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</si>
  <si>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</si>
  <si>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</si>
  <si>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</si>
  <si>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</si>
  <si>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</si>
  <si>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</si>
  <si>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</si>
  <si>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</si>
  <si>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</si>
  <si>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</si>
  <si>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</si>
  <si>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</si>
  <si>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</si>
  <si>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</si>
  <si>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</si>
  <si>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</si>
  <si>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</si>
  <si>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</si>
  <si>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</si>
  <si>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</si>
  <si>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</si>
  <si>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</si>
  <si>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</si>
  <si>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</si>
  <si>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</si>
  <si>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</si>
  <si>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</si>
  <si>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</si>
  <si>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</si>
  <si>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</si>
  <si>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</si>
  <si>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</si>
  <si>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</si>
  <si>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</si>
  <si>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</si>
  <si>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</si>
  <si>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</si>
  <si>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</si>
  <si>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</si>
  <si>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</si>
  <si>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</si>
  <si>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</si>
  <si>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</si>
  <si>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</si>
  <si>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</si>
  <si>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</si>
  <si>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</si>
  <si>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</si>
  <si>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</si>
  <si>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</si>
  <si>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</si>
  <si>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</si>
  <si>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</si>
  <si>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</si>
  <si>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</si>
  <si>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</si>
  <si>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</si>
  <si>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</si>
  <si>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</si>
  <si>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</si>
  <si>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</si>
  <si>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</si>
  <si>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</si>
  <si>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</si>
  <si>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</si>
  <si>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</si>
  <si>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</si>
  <si>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</si>
  <si>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</si>
  <si>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</si>
  <si>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</si>
  <si>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</si>
  <si>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</si>
  <si>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</si>
  <si>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</si>
  <si>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</si>
  <si>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</si>
  <si>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</si>
  <si>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</si>
  <si>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</si>
  <si>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</si>
  <si>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</si>
  <si>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</si>
  <si>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</si>
  <si>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</si>
  <si>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</si>
  <si>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</si>
  <si>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</si>
  <si>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</si>
  <si>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</si>
  <si>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</si>
  <si>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</si>
  <si>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</si>
  <si>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</si>
  <si>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</si>
  <si>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</si>
  <si>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</si>
  <si>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</si>
  <si>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</si>
  <si>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</si>
  <si>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</si>
  <si>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</si>
  <si>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</si>
  <si>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</si>
  <si>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</si>
  <si>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</si>
  <si>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</si>
  <si>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</si>
  <si>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</si>
  <si>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</si>
  <si>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</si>
  <si>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</si>
  <si>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</si>
  <si>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</si>
  <si>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</si>
  <si>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</si>
  <si>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</si>
  <si>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</si>
  <si>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</si>
  <si>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</si>
  <si>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</si>
  <si>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</si>
  <si>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</si>
  <si>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</si>
  <si>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</si>
  <si>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</si>
  <si>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</si>
  <si>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</si>
  <si>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</si>
  <si>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</si>
  <si>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</si>
  <si>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</si>
  <si>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</si>
  <si>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</si>
  <si>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</si>
  <si>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</si>
  <si>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</si>
  <si>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</si>
  <si>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</si>
  <si>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</si>
  <si>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</si>
  <si>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</si>
  <si>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</si>
  <si>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</si>
  <si>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</si>
  <si>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</si>
  <si>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</si>
  <si>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</si>
  <si>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</si>
  <si>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</si>
  <si>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</si>
  <si>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</si>
  <si>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</si>
  <si>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</si>
  <si>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</si>
  <si>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</si>
  <si>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</si>
  <si>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</si>
  <si>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</si>
  <si>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</si>
  <si>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</si>
  <si>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</si>
  <si>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</si>
  <si>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</si>
  <si>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</si>
  <si>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</si>
  <si>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</si>
  <si>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</si>
  <si>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</si>
  <si>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</si>
  <si>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</si>
  <si>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</si>
  <si>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</si>
  <si>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</si>
  <si>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</si>
  <si>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</si>
  <si>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</si>
  <si>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</si>
  <si>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</si>
  <si>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</si>
  <si>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</si>
  <si>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</si>
  <si>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</si>
  <si>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</si>
  <si>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</si>
  <si>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</si>
  <si>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</si>
  <si>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</si>
  <si>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</si>
  <si>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</si>
  <si>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</si>
  <si>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</si>
  <si>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</si>
  <si>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</si>
  <si>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</si>
  <si>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</si>
  <si>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</si>
  <si>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</si>
  <si>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</si>
  <si>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</si>
  <si>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</si>
  <si>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</si>
  <si>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</si>
  <si>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</si>
  <si>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</si>
  <si>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</si>
  <si>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</si>
  <si>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</si>
  <si>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</si>
  <si>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</si>
  <si>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</si>
  <si>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</si>
  <si>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</si>
  <si>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</si>
  <si>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</si>
  <si>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</si>
  <si>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</si>
  <si>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</si>
  <si>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</si>
  <si>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</si>
  <si>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</si>
  <si>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</si>
  <si>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</si>
  <si>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</si>
  <si>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</si>
  <si>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</si>
  <si>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</si>
  <si>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</si>
  <si>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</si>
  <si>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</si>
  <si>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</si>
  <si>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</si>
  <si>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</si>
  <si>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</si>
  <si>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</si>
  <si>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</si>
  <si>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</si>
  <si>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</si>
  <si>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</si>
  <si>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</si>
  <si>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</si>
  <si>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</si>
  <si>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</si>
  <si>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</si>
  <si>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</si>
  <si>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</si>
  <si>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</si>
  <si>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</si>
  <si>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</si>
  <si>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</si>
  <si>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</si>
  <si>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</si>
  <si>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</si>
  <si>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</si>
  <si>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</si>
  <si>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</si>
  <si>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</si>
  <si>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</si>
  <si>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</si>
  <si>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</si>
  <si>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</si>
  <si>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</si>
  <si>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</si>
  <si>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</si>
  <si>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</si>
  <si>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</si>
  <si>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</si>
  <si>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</si>
  <si>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</si>
  <si>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</si>
  <si>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</si>
  <si>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</si>
  <si>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</si>
  <si>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</si>
  <si>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</si>
  <si>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</si>
  <si>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</si>
  <si>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</si>
  <si>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</si>
  <si>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</si>
  <si>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</si>
  <si>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</si>
  <si>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</si>
  <si>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</si>
  <si>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</si>
  <si>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</si>
  <si>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</si>
  <si>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</si>
  <si>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</si>
  <si>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</si>
  <si>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</si>
  <si>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</si>
  <si>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</si>
  <si>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</si>
  <si>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</si>
  <si>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</si>
  <si>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</si>
  <si>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</si>
  <si>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</si>
  <si>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</si>
  <si>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</si>
  <si>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</si>
  <si>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</si>
  <si>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</si>
  <si>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</si>
  <si>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</si>
  <si>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</si>
  <si>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</si>
  <si>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</si>
  <si>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</si>
  <si>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</si>
  <si>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</si>
  <si>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</si>
  <si>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</si>
  <si>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</si>
  <si>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</si>
  <si>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</si>
  <si>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</si>
  <si>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</si>
  <si>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</si>
  <si>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</si>
  <si>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</si>
  <si>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</si>
  <si>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</si>
  <si>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</si>
  <si>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</si>
  <si>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</si>
  <si>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</si>
  <si>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</si>
  <si>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</si>
  <si>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</si>
  <si>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</si>
  <si>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</si>
  <si>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</si>
  <si>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</si>
  <si>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</si>
  <si>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</si>
  <si>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</si>
  <si>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</si>
  <si>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</si>
  <si>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</si>
  <si>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</si>
  <si>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</si>
  <si>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</si>
  <si>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</si>
  <si>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</si>
  <si>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</si>
  <si>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</si>
  <si>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</si>
  <si>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</si>
  <si>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</si>
  <si>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</si>
  <si>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</si>
  <si>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</si>
  <si>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</si>
  <si>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</si>
  <si>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</si>
  <si>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</si>
  <si>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</si>
  <si>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</si>
  <si>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</si>
  <si>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</si>
  <si>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</si>
  <si>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</si>
  <si>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</si>
  <si>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</si>
  <si>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</si>
  <si>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</si>
  <si>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</si>
  <si>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</si>
  <si>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</si>
  <si>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</si>
  <si>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</si>
  <si>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</si>
  <si>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</si>
  <si>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</si>
  <si>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</si>
  <si>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</si>
  <si>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</si>
  <si>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</si>
  <si>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</si>
  <si>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</si>
  <si>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</si>
  <si>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</si>
  <si>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</si>
  <si>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</si>
  <si>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</si>
  <si>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</si>
  <si>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</si>
  <si>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</si>
  <si>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</si>
  <si>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</si>
  <si>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</si>
  <si>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</si>
  <si>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</si>
  <si>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</si>
  <si>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</si>
  <si>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</si>
  <si>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</si>
  <si>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</si>
  <si>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</si>
  <si>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</si>
  <si>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</si>
  <si>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</si>
  <si>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</si>
  <si>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</si>
  <si>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</si>
  <si>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</si>
  <si>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</si>
  <si>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</si>
  <si>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</si>
  <si>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</si>
  <si>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</si>
  <si>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</si>
  <si>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</si>
  <si>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</si>
  <si>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</si>
  <si>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</si>
  <si>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</si>
  <si>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</si>
  <si>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</si>
  <si>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</si>
  <si>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</si>
  <si>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</si>
  <si>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</si>
  <si>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</si>
  <si>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</si>
  <si>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</si>
  <si>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</si>
  <si>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</si>
  <si>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</si>
  <si>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</si>
  <si>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</si>
  <si>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</si>
  <si>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</si>
  <si>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</si>
  <si>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</si>
  <si>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</si>
  <si>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</si>
  <si>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</si>
  <si>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</si>
  <si>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</si>
  <si>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</si>
  <si>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</si>
  <si>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</si>
  <si>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</si>
  <si>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</si>
  <si>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</si>
  <si>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</si>
  <si>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</si>
  <si>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</si>
  <si>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</si>
  <si>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</si>
  <si>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</si>
  <si>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</si>
  <si>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</si>
  <si>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</si>
  <si>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</si>
  <si>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</si>
  <si>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</si>
  <si>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</si>
  <si>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</si>
  <si>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</si>
  <si>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</si>
  <si>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</si>
  <si>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</si>
  <si>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</si>
  <si>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</si>
  <si>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</si>
  <si>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</si>
  <si>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</si>
  <si>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</si>
  <si>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</si>
  <si>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</si>
  <si>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</si>
  <si>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</si>
  <si>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</si>
  <si>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</si>
  <si>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</si>
  <si>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</si>
  <si>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</si>
  <si>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</si>
  <si>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</si>
  <si>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</si>
  <si>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</si>
  <si>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</si>
  <si>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</si>
  <si>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</si>
  <si>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</si>
  <si>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</si>
  <si>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</si>
  <si>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</si>
  <si>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</si>
  <si>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</si>
  <si>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</si>
  <si>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</si>
  <si>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</si>
  <si>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</si>
  <si>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</si>
  <si>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</si>
  <si>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</si>
  <si>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</si>
  <si>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</si>
  <si>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</si>
  <si>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</si>
  <si>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</si>
  <si>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</si>
  <si>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</si>
  <si>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</si>
  <si>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</si>
  <si>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</si>
  <si>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</si>
  <si>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</si>
  <si>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</si>
  <si>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</si>
  <si>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</si>
  <si>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</si>
  <si>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</si>
  <si>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</si>
  <si>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</si>
  <si>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</si>
  <si>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</si>
  <si>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</si>
  <si>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</si>
  <si>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</si>
  <si>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</si>
  <si>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</si>
  <si>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</si>
  <si>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</si>
  <si>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</si>
  <si>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</si>
  <si>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</si>
  <si>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</si>
  <si>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</si>
  <si>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</si>
  <si>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</si>
  <si>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</si>
  <si>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</si>
  <si>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</si>
  <si>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</si>
  <si>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</si>
  <si>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</si>
  <si>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</si>
  <si>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</si>
  <si>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</si>
  <si>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</si>
  <si>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</si>
  <si>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</si>
  <si>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</si>
  <si>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</si>
  <si>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</si>
  <si>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</si>
  <si>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</si>
  <si>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</si>
  <si>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</si>
  <si>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</si>
  <si>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</si>
  <si>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</si>
  <si>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</si>
  <si>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</si>
  <si>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</si>
  <si>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</si>
  <si>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</si>
  <si>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</si>
  <si>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</si>
  <si>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</si>
  <si>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</si>
  <si>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</si>
  <si>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</si>
  <si>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</si>
  <si>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</si>
  <si>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</si>
  <si>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</si>
  <si>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</si>
  <si>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</si>
  <si>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</si>
  <si>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</si>
  <si>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</si>
  <si>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</si>
  <si>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</si>
  <si>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</si>
  <si>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</si>
  <si>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</si>
  <si>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</si>
  <si>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</si>
  <si>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</si>
  <si>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</si>
  <si>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</si>
  <si>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</si>
  <si>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</si>
  <si>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</si>
  <si>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</si>
  <si>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</si>
  <si>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</si>
  <si>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</si>
  <si>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</si>
  <si>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</si>
  <si>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</si>
  <si>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</si>
  <si>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</si>
  <si>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</si>
  <si>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</si>
  <si>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</si>
  <si>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</si>
  <si>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</si>
  <si>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</si>
  <si>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</si>
  <si>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</si>
  <si>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</si>
  <si>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</si>
  <si>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</si>
  <si>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</si>
  <si>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</si>
  <si>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</si>
  <si>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</si>
  <si>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</si>
  <si>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</si>
  <si>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</si>
  <si>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</si>
  <si>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</si>
  <si>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</si>
  <si>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</si>
  <si>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</si>
  <si>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</si>
  <si>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</si>
  <si>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</si>
  <si>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</si>
  <si>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</si>
  <si>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</si>
  <si>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</si>
  <si>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</si>
  <si>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</si>
  <si>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</si>
  <si>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</si>
  <si>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</si>
  <si>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</si>
  <si>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</si>
  <si>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</si>
  <si>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</si>
  <si>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</si>
  <si>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</si>
  <si>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</si>
  <si>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</si>
  <si>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</si>
  <si>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</si>
  <si>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</si>
  <si>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</si>
  <si>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</si>
  <si>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</si>
  <si>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</si>
  <si>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</si>
  <si>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</si>
  <si>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</si>
  <si>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</si>
  <si>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</si>
  <si>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</si>
  <si>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</si>
  <si>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</si>
  <si>
    <t>800-503233-01A</t>
  </si>
  <si>
    <t>0.0055" DIA x 0.0551 LOC 2FLT CD x 140 Deg</t>
  </si>
  <si>
    <t>L: x = 0.001001, y = 0.002750</t>
  </si>
  <si>
    <t>L: x = 0.056001, y = 0.002750</t>
  </si>
  <si>
    <t>L: x = 0.101001, y = 0.020000</t>
  </si>
  <si>
    <t>L: x = 0.316901, y = 0.020000</t>
  </si>
  <si>
    <t>L: x = 0.446901, y = 0.059055</t>
  </si>
  <si>
    <t>L: x = 1.496901, y = 0.059055</t>
  </si>
  <si>
    <t>L: x = 1.496901, y = 0.000000</t>
  </si>
  <si>
    <t>800-503230-01A</t>
  </si>
  <si>
    <t>Mistubishi</t>
  </si>
  <si>
    <t xml:space="preserve">0.0114" DIA x 0.1200 LOC - 2FLT CD x 130 Deg  </t>
  </si>
  <si>
    <t>L: x = 0.002658, y = 0.005700</t>
  </si>
  <si>
    <t>L: x = 0.128658, y = 0.005700</t>
  </si>
  <si>
    <t>L: x = 0.180658, y = 0.019500</t>
  </si>
  <si>
    <t>L: x = 0.238658, y = 0.019500</t>
  </si>
  <si>
    <t>L: x = 0.384658, y = 0.059055</t>
  </si>
  <si>
    <t>L: x = 1.498737, y = 0.059055</t>
  </si>
  <si>
    <t>L: x = 1.498737, y = 0.000000</t>
  </si>
  <si>
    <t>800-503231-01A</t>
  </si>
  <si>
    <t>0.0110" DIA x 0.1180 LOC - 2FLT CD x 140 Deg</t>
  </si>
  <si>
    <t>L: x = 0.002002, y = 0.005500</t>
  </si>
  <si>
    <t>L: x = 0.118102, y = 0.005500</t>
  </si>
  <si>
    <t>L: x = 0.163102, y = 0.020000</t>
  </si>
  <si>
    <t>L: x = 0.316102, y = 0.020000</t>
  </si>
  <si>
    <t>L: x = 0.446102, y = 0.059055</t>
  </si>
  <si>
    <t>L: x = 1.496102, y = 0.059055</t>
  </si>
  <si>
    <t>L: x = 1.496102, y = 0.000000</t>
  </si>
  <si>
    <t>800-503232-01A</t>
  </si>
  <si>
    <t>0.0070" DIA x 0.0790 LOC - 2FLT CD x 140 Deg</t>
  </si>
  <si>
    <t>L: x = 0.078401, y = 0.002750</t>
  </si>
  <si>
    <t>L: x = 0.123401, y = 0.020000</t>
  </si>
  <si>
    <t>L: x = 0.315701, y = 0.020000</t>
  </si>
  <si>
    <t>L: x = 0.445701, y = 0.059055</t>
  </si>
  <si>
    <t>L: x = 1.495701, y = 0.059055</t>
  </si>
  <si>
    <t>L: x = 1.495701, y = 0.000000</t>
  </si>
  <si>
    <t>800-503240-01A</t>
  </si>
  <si>
    <t>800-502431-01A</t>
  </si>
  <si>
    <t>Michigan Drill</t>
  </si>
  <si>
    <t>401 1.25</t>
  </si>
  <si>
    <t>L: x = 0.000000, y = 0.125000</t>
  </si>
  <si>
    <t>L: x = 2.970000, y = 0.125000</t>
  </si>
  <si>
    <t>Nedges = 14</t>
  </si>
  <si>
    <t>L: x = 2.600000, y = 0.125000</t>
  </si>
  <si>
    <t>L: x = 2.970000, y = 0.452756</t>
  </si>
  <si>
    <t>L: x = 2.600000, y = 0.452756</t>
  </si>
  <si>
    <t>L: x = 5.200000, y = 0.452756</t>
  </si>
  <si>
    <t>800-503239-01A</t>
  </si>
  <si>
    <t>RSB0495</t>
  </si>
  <si>
    <t>L: x = 3.023416, y = 0.545276</t>
  </si>
  <si>
    <t>L: x = 3.658976, y = 0.545276</t>
  </si>
  <si>
    <t>L: x = 3.658976, y = 0.433071</t>
  </si>
  <si>
    <t>L: x = 4.170787, y = 0.433071</t>
  </si>
  <si>
    <t>L: x = 4.170787, y = 0.551181</t>
  </si>
  <si>
    <t>L: x = 5.233893, y = 0.551181</t>
  </si>
  <si>
    <t>L: x = 5.387323, y = 0.639764</t>
  </si>
  <si>
    <t>L: x = 5.859764, y = 0.639764</t>
  </si>
  <si>
    <t>L: x = 5.859764, y = 1.240157</t>
  </si>
  <si>
    <t>L: x = 6.907008, y = 1.240157</t>
  </si>
  <si>
    <t>L: x = 6.907008, y = 0.000000</t>
  </si>
  <si>
    <t>L: x = 2.653416, y = 0.545276</t>
  </si>
  <si>
    <t>L: x = 3.288976, y = 0.545276</t>
  </si>
  <si>
    <t>L: x = 3.288976, y = 0.433071</t>
  </si>
  <si>
    <t>L: x = 3.800787, y = 0.433071</t>
  </si>
  <si>
    <t>L: x = 3.800787, y = 0.551181</t>
  </si>
  <si>
    <t>L: x = 4.863893, y = 0.551181</t>
  </si>
  <si>
    <t>L: x = 5.017323, y = 0.639764</t>
  </si>
  <si>
    <t>L: x = 5.489764, y = 0.639764</t>
  </si>
  <si>
    <t>L: x = 5.489764, y = 1.240157</t>
  </si>
  <si>
    <t>L: x = 6.537008, y = 1.240157</t>
  </si>
  <si>
    <t>L: x = 6.537008, y = 0.000000</t>
  </si>
  <si>
    <t>L: x = 5.253416, y = 0.545276</t>
  </si>
  <si>
    <t>L: x = 5.888976, y = 0.545276</t>
  </si>
  <si>
    <t>L: x = 5.888976, y = 0.433071</t>
  </si>
  <si>
    <t>L: x = 6.400787, y = 0.433071</t>
  </si>
  <si>
    <t>L: x = 6.400787, y = 0.551181</t>
  </si>
  <si>
    <t>L: x = 7.463893, y = 0.551181</t>
  </si>
  <si>
    <t>L: x = 7.617323, y = 0.639764</t>
  </si>
  <si>
    <t>L: x = 8.089764, y = 0.639764</t>
  </si>
  <si>
    <t>L: x = 8.089764, y = 1.240157</t>
  </si>
  <si>
    <t>L: x = 9.137008, y = 1.240157</t>
  </si>
  <si>
    <t>L: x = 9.137008, y = 0.000000</t>
  </si>
  <si>
    <t>800-503236-01A</t>
  </si>
  <si>
    <t>DHM30062</t>
  </si>
  <si>
    <t>Dream Drills</t>
  </si>
  <si>
    <t>800-503242-01A</t>
  </si>
  <si>
    <t>Custom Tool</t>
  </si>
  <si>
    <t>Perfomance Grinding</t>
  </si>
  <si>
    <t>800-503241-01A</t>
  </si>
  <si>
    <t>800-503237-01A</t>
  </si>
  <si>
    <t>956-000-044</t>
  </si>
  <si>
    <t>Arch Cutting Tools</t>
  </si>
  <si>
    <t>800-503243-01A</t>
  </si>
  <si>
    <t>800-503244-01A</t>
  </si>
  <si>
    <t>800-503235-01A</t>
  </si>
  <si>
    <t>YB0NS</t>
  </si>
  <si>
    <t>1/16 NPT Reamer x 6.00 OAL</t>
  </si>
  <si>
    <t>L: x = 0.030000, y = 0.117000</t>
  </si>
  <si>
    <t>L: x = 0.855000, y = 0.140000</t>
  </si>
  <si>
    <t>L: x = 0.855000, y = 0.156250</t>
  </si>
  <si>
    <t>L: x = 6.000000, y = 0.156250</t>
  </si>
  <si>
    <t>800-503213-01A</t>
  </si>
  <si>
    <t>TR-2-0120-S</t>
  </si>
  <si>
    <t>800-503234-01A</t>
  </si>
  <si>
    <t>800-503238-01A</t>
  </si>
  <si>
    <t>SP2-0320-FLT</t>
  </si>
  <si>
    <t>ENMU0603ER-B JP4120</t>
  </si>
  <si>
    <t>ENMU0603ER-B JM4160</t>
  </si>
  <si>
    <t>800-502657-01A</t>
  </si>
  <si>
    <t>885293-C6</t>
  </si>
  <si>
    <t>800-503245-01A</t>
  </si>
  <si>
    <t>P1525110</t>
  </si>
  <si>
    <t>HSK63-ER16x100_0-6x4_Tap_Ext</t>
  </si>
  <si>
    <t>HSK63-ER16X100_.125x.250x6_Tool_Ext Short</t>
  </si>
  <si>
    <t>HSK63-ER16X100_.125x.250x6_Tool_Ext Long</t>
  </si>
  <si>
    <t>HSK63-PG25x100_.500x3_Tool_Ext</t>
  </si>
  <si>
    <t>L: x = 0.000000, y = 0.250000</t>
  </si>
  <si>
    <t>L: x = 1.070000, y = 0.250000</t>
  </si>
  <si>
    <t>L: x =1.070000, y = 0.551181</t>
  </si>
  <si>
    <t>L: x = 1.126826, y = 0.649606</t>
  </si>
  <si>
    <t>L: x = 1.363046, y = 0.649606</t>
  </si>
  <si>
    <t>L: x = 1.448285, y = 0.797244</t>
  </si>
  <si>
    <t>L: x = 3.983386, y = 0.797244</t>
  </si>
  <si>
    <t>L: x = 3.983386, y = 1.240157</t>
  </si>
  <si>
    <t>L: x = 5.007008, y = 1.240157</t>
  </si>
  <si>
    <t>L: x = 5.007008, y = 0.000000</t>
  </si>
  <si>
    <t>800-502015-12A</t>
  </si>
  <si>
    <t>B570150185</t>
  </si>
  <si>
    <t>800-501947</t>
  </si>
  <si>
    <t>800-503248-01A</t>
  </si>
  <si>
    <t>800-502984-01A</t>
  </si>
  <si>
    <t>B5570200160</t>
  </si>
  <si>
    <t>800-503249-01A</t>
  </si>
  <si>
    <t>&lt;F&gt;Tools.ShoulderLenEnd</t>
  </si>
  <si>
    <t>800-502585-04A</t>
  </si>
  <si>
    <t>DoveTail</t>
  </si>
  <si>
    <t>L: x = 0.000000, y = 0.026500</t>
  </si>
  <si>
    <t>C: x = 0.015000, y = 0.026500 , Radius = 0.015000 , Sa = 3.141593 , Sweep = -1.986453</t>
  </si>
  <si>
    <t>L: x = 0.021057, y = 0.040223</t>
  </si>
  <si>
    <t>L: x = 0.085000, y = 0.012000</t>
  </si>
  <si>
    <t>C: x = 0.087019, y = 0.016574 , Radius = 0.005000 , Sa = 4.296732 , Sweep = 1.209008</t>
  </si>
  <si>
    <t>L: x = 0.090582, y = 0.013067</t>
  </si>
  <si>
    <t>L: x = 0.139235, y = 0.062500</t>
  </si>
  <si>
    <t>&lt;F&gt; Tools.TipAngle / 2.</t>
  </si>
  <si>
    <t>0.0830" DIA x 0.0850 LOC - 2FLT DO x 48 Deg</t>
  </si>
  <si>
    <t>800-500228-02A</t>
  </si>
  <si>
    <t>TPI</t>
  </si>
  <si>
    <t>800-503251-01A</t>
  </si>
  <si>
    <t>PMT Sp2-0222-SN090</t>
  </si>
  <si>
    <t>800-500333</t>
  </si>
  <si>
    <t>1/4-18 NPT</t>
  </si>
  <si>
    <t>L: x = 0.000000, y = 0.212500</t>
  </si>
  <si>
    <t>L: x = 0.078000, y = 0.247000</t>
  </si>
  <si>
    <t>L: x = 1.140500, y = 0.280000</t>
  </si>
  <si>
    <t>L: x = 1.140500, y = 0.228000</t>
  </si>
  <si>
    <t>L: x = 1.318500, y = 0.228000</t>
  </si>
  <si>
    <t>L: x = 1.384500, y = 0.281500</t>
  </si>
  <si>
    <t>L: x = 2.443500, y = 0.281500</t>
  </si>
  <si>
    <t>L: x = 2.443500, y = 0.000000</t>
  </si>
  <si>
    <t>800-503252-01A</t>
  </si>
  <si>
    <t>800-503253-01A</t>
  </si>
  <si>
    <t>73026-C4</t>
  </si>
  <si>
    <t>800-503254-01A</t>
  </si>
  <si>
    <t>73027-C4</t>
  </si>
  <si>
    <t>DIAM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</si>
</sst>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  <font>
      <sz val="1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8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26" fillId="0" borderId="0" xfId="7"/>
    <xf numFmtId="1" fontId="16" fillId="0" borderId="0" xfId="0" applyNumberFormat="1" applyFont="1" applyAlignment="1">
      <alignment horizontal="left" vertical="center"/>
    </xf>
    <xf numFmtId="0" fontId="27" fillId="0" borderId="0" xfId="7" applyFont="1"/>
    <xf numFmtId="0" fontId="2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0" xfId="0" applyFont="1" applyFill="1" applyAlignment="1">
      <alignment horizontal="center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P1459" totalsRowShown="0">
  <autoFilter ref="A1:BP1459" xr:uid="{00000000-0009-0000-0100-000002000000}"/>
  <sortState ref="A2:BP1404">
    <sortCondition ref="E1:E1404"/>
  </sortState>
  <tableColumns count="68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33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6" xr3:uid="{4D81F783-F1F0-43FB-9FAF-F07C66D8025C}" name="S" dataDxfId="32"/>
    <tableColumn id="67" xr3:uid="{6C7363B5-23B1-4863-9E09-780902EF62D4}" name="T" dataDxfId="31"/>
    <tableColumn id="68" xr3:uid="{A0BB1658-9851-48AA-AD38-45191D934830}" name="U" dataDxfId="30"/>
    <tableColumn id="61" xr3:uid="{00000000-0010-0000-0100-00003D000000}" name="R_Off" dataDxfId="29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P1048443"/>
  <sheetViews>
    <sheetView tabSelected="1" zoomScaleNormal="100" workbookViewId="0">
      <pane ySplit="1" topLeftCell="A2" activePane="bottomLeft" state="frozen"/>
      <selection pane="bottomLeft" activeCell="BL1459" sqref="BL1459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30.42578125" style="12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4.42578125" style="6" customWidth="1"/>
    <col min="65" max="67" width="10.28515625" style="6" bestFit="1" customWidth="1"/>
    <col min="68" max="68" width="23.140625" style="6" bestFit="1" customWidth="1"/>
    <col min="69" max="16384" width="9.140625" style="6"/>
  </cols>
  <sheetData>
    <row r="1" spans="1:68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1249</v>
      </c>
      <c r="BK1" s="6" t="s">
        <v>471</v>
      </c>
      <c r="BL1" s="6" t="s">
        <v>1262</v>
      </c>
      <c r="BM1" s="6" t="s">
        <v>3310</v>
      </c>
      <c r="BN1" s="6" t="s">
        <v>2263</v>
      </c>
      <c r="BO1" s="6" t="s">
        <v>2264</v>
      </c>
      <c r="BP1" s="6" t="s">
        <v>3500</v>
      </c>
    </row>
    <row r="2" spans="1:68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f>IF(Table3[[#This Row],[Type]]="EM",IF((Table3[[#This Row],[Diameter]]/2)-Table3[[#This Row],[CornerRadius]]-0.012&gt;0,(Table3[[#This Row],[Diameter]]/2)-Table3[[#This Row],[CornerRadius]]-0.012,0),)</f>
        <v>0</v>
      </c>
      <c r="BO2" s="6" t="str">
        <f>IF(Table3[[#This Row],[ShoulderLength]]="","",IF(Table3[[#This Row],[ShoulderLength]]&lt;Table3[[#This Row],[LOC]],"FIX",""))</f>
        <v/>
      </c>
    </row>
    <row r="3" spans="1:68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f>IF(Table3[[#This Row],[Type]]="EM",IF((Table3[[#This Row],[Diameter]]/2)-Table3[[#This Row],[CornerRadius]]-0.012&gt;0,(Table3[[#This Row],[Diameter]]/2)-Table3[[#This Row],[CornerRadius]]-0.012,0),)</f>
        <v>0</v>
      </c>
      <c r="BO3" s="6" t="str">
        <f>IF(Table3[[#This Row],[ShoulderLength]]="","",IF(Table3[[#This Row],[ShoulderLength]]&lt;Table3[[#This Row],[LOC]],"FIX",""))</f>
        <v/>
      </c>
    </row>
    <row r="4" spans="1:68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f>IF(Table3[[#This Row],[Type]]="EM",IF((Table3[[#This Row],[Diameter]]/2)-Table3[[#This Row],[CornerRadius]]-0.012&gt;0,(Table3[[#This Row],[Diameter]]/2)-Table3[[#This Row],[CornerRadius]]-0.012,0),)</f>
        <v>0</v>
      </c>
      <c r="BO4" s="6" t="str">
        <f>IF(Table3[[#This Row],[ShoulderLength]]="","",IF(Table3[[#This Row],[ShoulderLength]]&lt;Table3[[#This Row],[LOC]],"FIX",""))</f>
        <v/>
      </c>
    </row>
    <row r="5" spans="1:68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f>IF(Table3[[#This Row],[Type]]="EM",IF((Table3[[#This Row],[Diameter]]/2)-Table3[[#This Row],[CornerRadius]]-0.012&gt;0,(Table3[[#This Row],[Diameter]]/2)-Table3[[#This Row],[CornerRadius]]-0.012,0),)</f>
        <v>0</v>
      </c>
      <c r="BO5" s="6" t="str">
        <f>IF(Table3[[#This Row],[ShoulderLength]]="","",IF(Table3[[#This Row],[ShoulderLength]]&lt;Table3[[#This Row],[LOC]],"FIX",""))</f>
        <v/>
      </c>
    </row>
    <row r="6" spans="1:68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f>IF(Table3[[#This Row],[Type]]="EM",IF((Table3[[#This Row],[Diameter]]/2)-Table3[[#This Row],[CornerRadius]]-0.012&gt;0,(Table3[[#This Row],[Diameter]]/2)-Table3[[#This Row],[CornerRadius]]-0.012,0),)</f>
        <v>0</v>
      </c>
      <c r="BO6" s="6" t="str">
        <f>IF(Table3[[#This Row],[ShoulderLength]]="","",IF(Table3[[#This Row],[ShoulderLength]]&lt;Table3[[#This Row],[LOC]],"FIX",""))</f>
        <v/>
      </c>
    </row>
    <row r="7" spans="1:68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f>IF(Table3[[#This Row],[Type]]="EM",IF((Table3[[#This Row],[Diameter]]/2)-Table3[[#This Row],[CornerRadius]]-0.012&gt;0,(Table3[[#This Row],[Diameter]]/2)-Table3[[#This Row],[CornerRadius]]-0.012,0),)</f>
        <v>0</v>
      </c>
      <c r="BO7" s="6" t="str">
        <f>IF(Table3[[#This Row],[ShoulderLength]]="","",IF(Table3[[#This Row],[ShoulderLength]]&lt;Table3[[#This Row],[LOC]],"FIX",""))</f>
        <v/>
      </c>
    </row>
    <row r="8" spans="1:68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f>IF(Table3[[#This Row],[Type]]="EM",IF((Table3[[#This Row],[Diameter]]/2)-Table3[[#This Row],[CornerRadius]]-0.012&gt;0,(Table3[[#This Row],[Diameter]]/2)-Table3[[#This Row],[CornerRadius]]-0.012,0),)</f>
        <v>0</v>
      </c>
      <c r="BO8" s="6" t="str">
        <f>IF(Table3[[#This Row],[ShoulderLength]]="","",IF(Table3[[#This Row],[ShoulderLength]]&lt;Table3[[#This Row],[LOC]],"FIX",""))</f>
        <v/>
      </c>
    </row>
    <row r="9" spans="1:68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f>IF(Table3[[#This Row],[Type]]="EM",IF((Table3[[#This Row],[Diameter]]/2)-Table3[[#This Row],[CornerRadius]]-0.012&gt;0,(Table3[[#This Row],[Diameter]]/2)-Table3[[#This Row],[CornerRadius]]-0.012,0),)</f>
        <v>0</v>
      </c>
      <c r="BO9" s="6" t="str">
        <f>IF(Table3[[#This Row],[ShoulderLength]]="","",IF(Table3[[#This Row],[ShoulderLength]]&lt;Table3[[#This Row],[LOC]],"FIX",""))</f>
        <v/>
      </c>
    </row>
    <row r="10" spans="1:68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f>IF(Table3[[#This Row],[Type]]="EM",IF((Table3[[#This Row],[Diameter]]/2)-Table3[[#This Row],[CornerRadius]]-0.012&gt;0,(Table3[[#This Row],[Diameter]]/2)-Table3[[#This Row],[CornerRadius]]-0.012,0),)</f>
        <v>0</v>
      </c>
      <c r="BO10" s="6" t="str">
        <f>IF(Table3[[#This Row],[ShoulderLength]]="","",IF(Table3[[#This Row],[ShoulderLength]]&lt;Table3[[#This Row],[LOC]],"FIX",""))</f>
        <v/>
      </c>
    </row>
    <row r="11" spans="1:68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f>IF(Table3[[#This Row],[Type]]="EM",IF((Table3[[#This Row],[Diameter]]/2)-Table3[[#This Row],[CornerRadius]]-0.012&gt;0,(Table3[[#This Row],[Diameter]]/2)-Table3[[#This Row],[CornerRadius]]-0.012,0),)</f>
        <v>0</v>
      </c>
      <c r="BO11" s="6" t="str">
        <f>IF(Table3[[#This Row],[ShoulderLength]]="","",IF(Table3[[#This Row],[ShoulderLength]]&lt;Table3[[#This Row],[LOC]],"FIX",""))</f>
        <v/>
      </c>
    </row>
    <row r="12" spans="1:68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f>IF(Table3[[#This Row],[Type]]="EM",IF((Table3[[#This Row],[Diameter]]/2)-Table3[[#This Row],[CornerRadius]]-0.012&gt;0,(Table3[[#This Row],[Diameter]]/2)-Table3[[#This Row],[CornerRadius]]-0.012,0),)</f>
        <v>0</v>
      </c>
      <c r="BO12" s="6" t="str">
        <f>IF(Table3[[#This Row],[ShoulderLength]]="","",IF(Table3[[#This Row],[ShoulderLength]]&lt;Table3[[#This Row],[LOC]],"FIX",""))</f>
        <v/>
      </c>
    </row>
    <row r="13" spans="1:68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f>IF(Table3[[#This Row],[Type]]="EM",IF((Table3[[#This Row],[Diameter]]/2)-Table3[[#This Row],[CornerRadius]]-0.012&gt;0,(Table3[[#This Row],[Diameter]]/2)-Table3[[#This Row],[CornerRadius]]-0.012,0),)</f>
        <v>0</v>
      </c>
      <c r="BO13" s="6" t="str">
        <f>IF(Table3[[#This Row],[ShoulderLength]]="","",IF(Table3[[#This Row],[ShoulderLength]]&lt;Table3[[#This Row],[LOC]],"FIX",""))</f>
        <v/>
      </c>
    </row>
    <row r="14" spans="1:68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f>IF(Table3[[#This Row],[Type]]="EM",IF((Table3[[#This Row],[Diameter]]/2)-Table3[[#This Row],[CornerRadius]]-0.012&gt;0,(Table3[[#This Row],[Diameter]]/2)-Table3[[#This Row],[CornerRadius]]-0.012,0),)</f>
        <v>0</v>
      </c>
      <c r="BO14" s="6" t="str">
        <f>IF(Table3[[#This Row],[ShoulderLength]]="","",IF(Table3[[#This Row],[ShoulderLength]]&lt;Table3[[#This Row],[LOC]],"FIX",""))</f>
        <v/>
      </c>
    </row>
    <row r="15" spans="1:68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f>IF(Table3[[#This Row],[Type]]="EM",IF((Table3[[#This Row],[Diameter]]/2)-Table3[[#This Row],[CornerRadius]]-0.012&gt;0,(Table3[[#This Row],[Diameter]]/2)-Table3[[#This Row],[CornerRadius]]-0.012,0),)</f>
        <v>0</v>
      </c>
      <c r="BO15" s="6" t="str">
        <f>IF(Table3[[#This Row],[ShoulderLength]]="","",IF(Table3[[#This Row],[ShoulderLength]]&lt;Table3[[#This Row],[LOC]],"FIX",""))</f>
        <v/>
      </c>
    </row>
    <row r="16" spans="1:68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f>IF(Table3[[#This Row],[Type]]="EM",IF((Table3[[#This Row],[Diameter]]/2)-Table3[[#This Row],[CornerRadius]]-0.012&gt;0,(Table3[[#This Row],[Diameter]]/2)-Table3[[#This Row],[CornerRadius]]-0.012,0),)</f>
        <v>0</v>
      </c>
      <c r="BO16" s="6" t="str">
        <f>IF(Table3[[#This Row],[ShoulderLength]]="","",IF(Table3[[#This Row],[ShoulderLength]]&lt;Table3[[#This Row],[LOC]],"FIX",""))</f>
        <v/>
      </c>
    </row>
    <row r="17" spans="1:67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f>IF(Table3[[#This Row],[Type]]="EM",IF((Table3[[#This Row],[Diameter]]/2)-Table3[[#This Row],[CornerRadius]]-0.012&gt;0,(Table3[[#This Row],[Diameter]]/2)-Table3[[#This Row],[CornerRadius]]-0.012,0),)</f>
        <v>0</v>
      </c>
      <c r="BO17" s="6" t="str">
        <f>IF(Table3[[#This Row],[ShoulderLength]]="","",IF(Table3[[#This Row],[ShoulderLength]]&lt;Table3[[#This Row],[LOC]],"FIX",""))</f>
        <v/>
      </c>
    </row>
    <row r="18" spans="1:67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f>IF(Table3[[#This Row],[Type]]="EM",IF((Table3[[#This Row],[Diameter]]/2)-Table3[[#This Row],[CornerRadius]]-0.012&gt;0,(Table3[[#This Row],[Diameter]]/2)-Table3[[#This Row],[CornerRadius]]-0.012,0),)</f>
        <v>0</v>
      </c>
      <c r="BO18" s="6" t="str">
        <f>IF(Table3[[#This Row],[ShoulderLength]]="","",IF(Table3[[#This Row],[ShoulderLength]]&lt;Table3[[#This Row],[LOC]],"FIX",""))</f>
        <v/>
      </c>
    </row>
    <row r="19" spans="1:67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f>IF(Table3[[#This Row],[Type]]="EM",IF((Table3[[#This Row],[Diameter]]/2)-Table3[[#This Row],[CornerRadius]]-0.012&gt;0,(Table3[[#This Row],[Diameter]]/2)-Table3[[#This Row],[CornerRadius]]-0.012,0),)</f>
        <v>0</v>
      </c>
      <c r="BO19" s="6" t="str">
        <f>IF(Table3[[#This Row],[ShoulderLength]]="","",IF(Table3[[#This Row],[ShoulderLength]]&lt;Table3[[#This Row],[LOC]],"FIX",""))</f>
        <v/>
      </c>
    </row>
    <row r="20" spans="1:67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f>IF(Table3[[#This Row],[Type]]="EM",IF((Table3[[#This Row],[Diameter]]/2)-Table3[[#This Row],[CornerRadius]]-0.012&gt;0,(Table3[[#This Row],[Diameter]]/2)-Table3[[#This Row],[CornerRadius]]-0.012,0),)</f>
        <v>0</v>
      </c>
      <c r="BO20" s="6" t="str">
        <f>IF(Table3[[#This Row],[ShoulderLength]]="","",IF(Table3[[#This Row],[ShoulderLength]]&lt;Table3[[#This Row],[LOC]],"FIX",""))</f>
        <v/>
      </c>
    </row>
    <row r="21" spans="1:67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f>IF(Table3[[#This Row],[Type]]="EM",IF((Table3[[#This Row],[Diameter]]/2)-Table3[[#This Row],[CornerRadius]]-0.012&gt;0,(Table3[[#This Row],[Diameter]]/2)-Table3[[#This Row],[CornerRadius]]-0.012,0),)</f>
        <v>0</v>
      </c>
      <c r="BO21" s="6" t="str">
        <f>IF(Table3[[#This Row],[ShoulderLength]]="","",IF(Table3[[#This Row],[ShoulderLength]]&lt;Table3[[#This Row],[LOC]],"FIX",""))</f>
        <v/>
      </c>
    </row>
    <row r="22" spans="1:67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f>IF(Table3[[#This Row],[Type]]="EM",IF((Table3[[#This Row],[Diameter]]/2)-Table3[[#This Row],[CornerRadius]]-0.012&gt;0,(Table3[[#This Row],[Diameter]]/2)-Table3[[#This Row],[CornerRadius]]-0.012,0),)</f>
        <v>0</v>
      </c>
      <c r="BO22" s="6" t="str">
        <f>IF(Table3[[#This Row],[ShoulderLength]]="","",IF(Table3[[#This Row],[ShoulderLength]]&lt;Table3[[#This Row],[LOC]],"FIX",""))</f>
        <v/>
      </c>
    </row>
    <row r="23" spans="1:67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f>IF(Table3[[#This Row],[Type]]="EM",IF((Table3[[#This Row],[Diameter]]/2)-Table3[[#This Row],[CornerRadius]]-0.012&gt;0,(Table3[[#This Row],[Diameter]]/2)-Table3[[#This Row],[CornerRadius]]-0.012,0),)</f>
        <v>0</v>
      </c>
      <c r="BO23" s="6" t="str">
        <f>IF(Table3[[#This Row],[ShoulderLength]]="","",IF(Table3[[#This Row],[ShoulderLength]]&lt;Table3[[#This Row],[LOC]],"FIX",""))</f>
        <v/>
      </c>
    </row>
    <row r="24" spans="1:67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f>IF(Table3[[#This Row],[Type]]="EM",IF((Table3[[#This Row],[Diameter]]/2)-Table3[[#This Row],[CornerRadius]]-0.012&gt;0,(Table3[[#This Row],[Diameter]]/2)-Table3[[#This Row],[CornerRadius]]-0.012,0),)</f>
        <v>0</v>
      </c>
      <c r="BO24" s="6" t="str">
        <f>IF(Table3[[#This Row],[ShoulderLength]]="","",IF(Table3[[#This Row],[ShoulderLength]]&lt;Table3[[#This Row],[LOC]],"FIX",""))</f>
        <v/>
      </c>
    </row>
    <row r="25" spans="1:67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f>IF(Table3[[#This Row],[Type]]="EM",IF((Table3[[#This Row],[Diameter]]/2)-Table3[[#This Row],[CornerRadius]]-0.012&gt;0,(Table3[[#This Row],[Diameter]]/2)-Table3[[#This Row],[CornerRadius]]-0.012,0),)</f>
        <v>0</v>
      </c>
      <c r="BO25" s="6" t="str">
        <f>IF(Table3[[#This Row],[ShoulderLength]]="","",IF(Table3[[#This Row],[ShoulderLength]]&lt;Table3[[#This Row],[LOC]],"FIX",""))</f>
        <v/>
      </c>
    </row>
    <row r="26" spans="1:67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f>IF(Table3[[#This Row],[Type]]="EM",IF((Table3[[#This Row],[Diameter]]/2)-Table3[[#This Row],[CornerRadius]]-0.012&gt;0,(Table3[[#This Row],[Diameter]]/2)-Table3[[#This Row],[CornerRadius]]-0.012,0),)</f>
        <v>0</v>
      </c>
      <c r="BO26" s="6" t="str">
        <f>IF(Table3[[#This Row],[ShoulderLength]]="","",IF(Table3[[#This Row],[ShoulderLength]]&lt;Table3[[#This Row],[LOC]],"FIX",""))</f>
        <v/>
      </c>
    </row>
    <row r="27" spans="1:67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f>IF(Table3[[#This Row],[Type]]="EM",IF((Table3[[#This Row],[Diameter]]/2)-Table3[[#This Row],[CornerRadius]]-0.012&gt;0,(Table3[[#This Row],[Diameter]]/2)-Table3[[#This Row],[CornerRadius]]-0.012,0),)</f>
        <v>0</v>
      </c>
      <c r="BO27" s="6" t="str">
        <f>IF(Table3[[#This Row],[ShoulderLength]]="","",IF(Table3[[#This Row],[ShoulderLength]]&lt;Table3[[#This Row],[LOC]],"FIX",""))</f>
        <v/>
      </c>
    </row>
    <row r="28" spans="1:67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f>IF(Table3[[#This Row],[Type]]="EM",IF((Table3[[#This Row],[Diameter]]/2)-Table3[[#This Row],[CornerRadius]]-0.012&gt;0,(Table3[[#This Row],[Diameter]]/2)-Table3[[#This Row],[CornerRadius]]-0.012,0),)</f>
        <v>0</v>
      </c>
      <c r="BO28" s="6" t="str">
        <f>IF(Table3[[#This Row],[ShoulderLength]]="","",IF(Table3[[#This Row],[ShoulderLength]]&lt;Table3[[#This Row],[LOC]],"FIX",""))</f>
        <v/>
      </c>
    </row>
    <row r="29" spans="1:67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f>IF(Table3[[#This Row],[Type]]="EM",IF((Table3[[#This Row],[Diameter]]/2)-Table3[[#This Row],[CornerRadius]]-0.012&gt;0,(Table3[[#This Row],[Diameter]]/2)-Table3[[#This Row],[CornerRadius]]-0.012,0),)</f>
        <v>0</v>
      </c>
      <c r="BO29" s="6" t="str">
        <f>IF(Table3[[#This Row],[ShoulderLength]]="","",IF(Table3[[#This Row],[ShoulderLength]]&lt;Table3[[#This Row],[LOC]],"FIX",""))</f>
        <v>FIX</v>
      </c>
    </row>
    <row r="30" spans="1:67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f>IF(Table3[[#This Row],[Type]]="EM",IF((Table3[[#This Row],[Diameter]]/2)-Table3[[#This Row],[CornerRadius]]-0.012&gt;0,(Table3[[#This Row],[Diameter]]/2)-Table3[[#This Row],[CornerRadius]]-0.012,0),)</f>
        <v>0</v>
      </c>
      <c r="BO30" s="6" t="str">
        <f>IF(Table3[[#This Row],[ShoulderLength]]="","",IF(Table3[[#This Row],[ShoulderLength]]&lt;Table3[[#This Row],[LOC]],"FIX",""))</f>
        <v/>
      </c>
    </row>
    <row r="31" spans="1:67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f>IF(Table3[[#This Row],[Type]]="EM",IF((Table3[[#This Row],[Diameter]]/2)-Table3[[#This Row],[CornerRadius]]-0.012&gt;0,(Table3[[#This Row],[Diameter]]/2)-Table3[[#This Row],[CornerRadius]]-0.012,0),)</f>
        <v>0</v>
      </c>
      <c r="BO31" s="6" t="str">
        <f>IF(Table3[[#This Row],[ShoulderLength]]="","",IF(Table3[[#This Row],[ShoulderLength]]&lt;Table3[[#This Row],[LOC]],"FIX",""))</f>
        <v/>
      </c>
    </row>
    <row r="32" spans="1:67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f>IF(Table3[[#This Row],[Type]]="EM",IF((Table3[[#This Row],[Diameter]]/2)-Table3[[#This Row],[CornerRadius]]-0.012&gt;0,(Table3[[#This Row],[Diameter]]/2)-Table3[[#This Row],[CornerRadius]]-0.012,0),)</f>
        <v>0</v>
      </c>
      <c r="BO32" s="6" t="str">
        <f>IF(Table3[[#This Row],[ShoulderLength]]="","",IF(Table3[[#This Row],[ShoulderLength]]&lt;Table3[[#This Row],[LOC]],"FIX",""))</f>
        <v/>
      </c>
    </row>
    <row r="33" spans="1:67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f>IF(Table3[[#This Row],[Type]]="EM",IF((Table3[[#This Row],[Diameter]]/2)-Table3[[#This Row],[CornerRadius]]-0.012&gt;0,(Table3[[#This Row],[Diameter]]/2)-Table3[[#This Row],[CornerRadius]]-0.012,0),)</f>
        <v>0</v>
      </c>
      <c r="BO33" s="6" t="str">
        <f>IF(Table3[[#This Row],[ShoulderLength]]="","",IF(Table3[[#This Row],[ShoulderLength]]&lt;Table3[[#This Row],[LOC]],"FIX",""))</f>
        <v/>
      </c>
    </row>
    <row r="34" spans="1:67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f>IF(Table3[[#This Row],[Type]]="EM",IF((Table3[[#This Row],[Diameter]]/2)-Table3[[#This Row],[CornerRadius]]-0.012&gt;0,(Table3[[#This Row],[Diameter]]/2)-Table3[[#This Row],[CornerRadius]]-0.012,0),)</f>
        <v>0</v>
      </c>
      <c r="BO34" s="6" t="str">
        <f>IF(Table3[[#This Row],[ShoulderLength]]="","",IF(Table3[[#This Row],[ShoulderLength]]&lt;Table3[[#This Row],[LOC]],"FIX",""))</f>
        <v/>
      </c>
    </row>
    <row r="35" spans="1:67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f>IF(Table3[[#This Row],[Type]]="EM",IF((Table3[[#This Row],[Diameter]]/2)-Table3[[#This Row],[CornerRadius]]-0.012&gt;0,(Table3[[#This Row],[Diameter]]/2)-Table3[[#This Row],[CornerRadius]]-0.012,0),)</f>
        <v>0</v>
      </c>
      <c r="BO35" s="6" t="str">
        <f>IF(Table3[[#This Row],[ShoulderLength]]="","",IF(Table3[[#This Row],[ShoulderLength]]&lt;Table3[[#This Row],[LOC]],"FIX",""))</f>
        <v/>
      </c>
    </row>
    <row r="36" spans="1:67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f>IF(Table3[[#This Row],[Type]]="EM",IF((Table3[[#This Row],[Diameter]]/2)-Table3[[#This Row],[CornerRadius]]-0.012&gt;0,(Table3[[#This Row],[Diameter]]/2)-Table3[[#This Row],[CornerRadius]]-0.012,0),)</f>
        <v>0</v>
      </c>
      <c r="BO36" s="6" t="str">
        <f>IF(Table3[[#This Row],[ShoulderLength]]="","",IF(Table3[[#This Row],[ShoulderLength]]&lt;Table3[[#This Row],[LOC]],"FIX",""))</f>
        <v/>
      </c>
    </row>
    <row r="37" spans="1:67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f>IF(Table3[[#This Row],[Type]]="EM",IF((Table3[[#This Row],[Diameter]]/2)-Table3[[#This Row],[CornerRadius]]-0.012&gt;0,(Table3[[#This Row],[Diameter]]/2)-Table3[[#This Row],[CornerRadius]]-0.012,0),)</f>
        <v>0</v>
      </c>
      <c r="BO37" s="6" t="str">
        <f>IF(Table3[[#This Row],[ShoulderLength]]="","",IF(Table3[[#This Row],[ShoulderLength]]&lt;Table3[[#This Row],[LOC]],"FIX",""))</f>
        <v/>
      </c>
    </row>
    <row r="38" spans="1:67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f>IF(Table3[[#This Row],[Type]]="EM",IF((Table3[[#This Row],[Diameter]]/2)-Table3[[#This Row],[CornerRadius]]-0.012&gt;0,(Table3[[#This Row],[Diameter]]/2)-Table3[[#This Row],[CornerRadius]]-0.012,0),)</f>
        <v>0</v>
      </c>
      <c r="BO38" s="6" t="str">
        <f>IF(Table3[[#This Row],[ShoulderLength]]="","",IF(Table3[[#This Row],[ShoulderLength]]&lt;Table3[[#This Row],[LOC]],"FIX",""))</f>
        <v/>
      </c>
    </row>
    <row r="39" spans="1:67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f>IF(Table3[[#This Row],[Type]]="EM",IF((Table3[[#This Row],[Diameter]]/2)-Table3[[#This Row],[CornerRadius]]-0.012&gt;0,(Table3[[#This Row],[Diameter]]/2)-Table3[[#This Row],[CornerRadius]]-0.012,0),)</f>
        <v>0</v>
      </c>
      <c r="BO39" s="6" t="str">
        <f>IF(Table3[[#This Row],[ShoulderLength]]="","",IF(Table3[[#This Row],[ShoulderLength]]&lt;Table3[[#This Row],[LOC]],"FIX",""))</f>
        <v/>
      </c>
    </row>
    <row r="40" spans="1:67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f>IF(Table3[[#This Row],[Type]]="EM",IF((Table3[[#This Row],[Diameter]]/2)-Table3[[#This Row],[CornerRadius]]-0.012&gt;0,(Table3[[#This Row],[Diameter]]/2)-Table3[[#This Row],[CornerRadius]]-0.012,0),)</f>
        <v>0</v>
      </c>
      <c r="BO40" s="6" t="str">
        <f>IF(Table3[[#This Row],[ShoulderLength]]="","",IF(Table3[[#This Row],[ShoulderLength]]&lt;Table3[[#This Row],[LOC]],"FIX",""))</f>
        <v/>
      </c>
    </row>
    <row r="41" spans="1:67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f>IF(Table3[[#This Row],[Type]]="EM",IF((Table3[[#This Row],[Diameter]]/2)-Table3[[#This Row],[CornerRadius]]-0.012&gt;0,(Table3[[#This Row],[Diameter]]/2)-Table3[[#This Row],[CornerRadius]]-0.012,0),)</f>
        <v>0</v>
      </c>
      <c r="BO41" s="6" t="str">
        <f>IF(Table3[[#This Row],[ShoulderLength]]="","",IF(Table3[[#This Row],[ShoulderLength]]&lt;Table3[[#This Row],[LOC]],"FIX",""))</f>
        <v/>
      </c>
    </row>
    <row r="42" spans="1:67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f>IF(Table3[[#This Row],[Type]]="EM",IF((Table3[[#This Row],[Diameter]]/2)-Table3[[#This Row],[CornerRadius]]-0.012&gt;0,(Table3[[#This Row],[Diameter]]/2)-Table3[[#This Row],[CornerRadius]]-0.012,0),)</f>
        <v>0</v>
      </c>
      <c r="BO42" s="6" t="str">
        <f>IF(Table3[[#This Row],[ShoulderLength]]="","",IF(Table3[[#This Row],[ShoulderLength]]&lt;Table3[[#This Row],[LOC]],"FIX",""))</f>
        <v/>
      </c>
    </row>
    <row r="43" spans="1:67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f>IF(Table3[[#This Row],[Type]]="EM",IF((Table3[[#This Row],[Diameter]]/2)-Table3[[#This Row],[CornerRadius]]-0.012&gt;0,(Table3[[#This Row],[Diameter]]/2)-Table3[[#This Row],[CornerRadius]]-0.012,0),)</f>
        <v>0</v>
      </c>
      <c r="BO43" s="6" t="str">
        <f>IF(Table3[[#This Row],[ShoulderLength]]="","",IF(Table3[[#This Row],[ShoulderLength]]&lt;Table3[[#This Row],[LOC]],"FIX",""))</f>
        <v/>
      </c>
    </row>
    <row r="44" spans="1:67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f>IF(Table3[[#This Row],[Type]]="EM",IF((Table3[[#This Row],[Diameter]]/2)-Table3[[#This Row],[CornerRadius]]-0.012&gt;0,(Table3[[#This Row],[Diameter]]/2)-Table3[[#This Row],[CornerRadius]]-0.012,0),)</f>
        <v>0</v>
      </c>
      <c r="BO44" s="6" t="str">
        <f>IF(Table3[[#This Row],[ShoulderLength]]="","",IF(Table3[[#This Row],[ShoulderLength]]&lt;Table3[[#This Row],[LOC]],"FIX",""))</f>
        <v/>
      </c>
    </row>
    <row r="45" spans="1:67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f>IF(Table3[[#This Row],[Type]]="EM",IF((Table3[[#This Row],[Diameter]]/2)-Table3[[#This Row],[CornerRadius]]-0.012&gt;0,(Table3[[#This Row],[Diameter]]/2)-Table3[[#This Row],[CornerRadius]]-0.012,0),)</f>
        <v>0</v>
      </c>
      <c r="BO45" s="6" t="str">
        <f>IF(Table3[[#This Row],[ShoulderLength]]="","",IF(Table3[[#This Row],[ShoulderLength]]&lt;Table3[[#This Row],[LOC]],"FIX",""))</f>
        <v/>
      </c>
    </row>
    <row r="46" spans="1:67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f>IF(Table3[[#This Row],[Type]]="EM",IF((Table3[[#This Row],[Diameter]]/2)-Table3[[#This Row],[CornerRadius]]-0.012&gt;0,(Table3[[#This Row],[Diameter]]/2)-Table3[[#This Row],[CornerRadius]]-0.012,0),)</f>
        <v>0</v>
      </c>
      <c r="BO46" s="6" t="str">
        <f>IF(Table3[[#This Row],[ShoulderLength]]="","",IF(Table3[[#This Row],[ShoulderLength]]&lt;Table3[[#This Row],[LOC]],"FIX",""))</f>
        <v/>
      </c>
    </row>
    <row r="47" spans="1:67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f>IF(Table3[[#This Row],[Type]]="EM",IF((Table3[[#This Row],[Diameter]]/2)-Table3[[#This Row],[CornerRadius]]-0.012&gt;0,(Table3[[#This Row],[Diameter]]/2)-Table3[[#This Row],[CornerRadius]]-0.012,0),)</f>
        <v>0</v>
      </c>
      <c r="BO47" s="6" t="str">
        <f>IF(Table3[[#This Row],[ShoulderLength]]="","",IF(Table3[[#This Row],[ShoulderLength]]&lt;Table3[[#This Row],[LOC]],"FIX",""))</f>
        <v/>
      </c>
    </row>
    <row r="48" spans="1:67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f>IF(Table3[[#This Row],[Type]]="EM",IF((Table3[[#This Row],[Diameter]]/2)-Table3[[#This Row],[CornerRadius]]-0.012&gt;0,(Table3[[#This Row],[Diameter]]/2)-Table3[[#This Row],[CornerRadius]]-0.012,0),)</f>
        <v>0</v>
      </c>
      <c r="BO48" s="6" t="str">
        <f>IF(Table3[[#This Row],[ShoulderLength]]="","",IF(Table3[[#This Row],[ShoulderLength]]&lt;Table3[[#This Row],[LOC]],"FIX",""))</f>
        <v/>
      </c>
    </row>
    <row r="49" spans="1:67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f>IF(Table3[[#This Row],[Type]]="EM",IF((Table3[[#This Row],[Diameter]]/2)-Table3[[#This Row],[CornerRadius]]-0.012&gt;0,(Table3[[#This Row],[Diameter]]/2)-Table3[[#This Row],[CornerRadius]]-0.012,0),)</f>
        <v>0</v>
      </c>
      <c r="BO49" s="6" t="str">
        <f>IF(Table3[[#This Row],[ShoulderLength]]="","",IF(Table3[[#This Row],[ShoulderLength]]&lt;Table3[[#This Row],[LOC]],"FIX",""))</f>
        <v/>
      </c>
    </row>
    <row r="50" spans="1:67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f>IF(Table3[[#This Row],[Type]]="EM",IF((Table3[[#This Row],[Diameter]]/2)-Table3[[#This Row],[CornerRadius]]-0.012&gt;0,(Table3[[#This Row],[Diameter]]/2)-Table3[[#This Row],[CornerRadius]]-0.012,0),)</f>
        <v>0</v>
      </c>
      <c r="BO50" s="6" t="str">
        <f>IF(Table3[[#This Row],[ShoulderLength]]="","",IF(Table3[[#This Row],[ShoulderLength]]&lt;Table3[[#This Row],[LOC]],"FIX",""))</f>
        <v/>
      </c>
    </row>
    <row r="51" spans="1:67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f>IF(Table3[[#This Row],[Type]]="EM",IF((Table3[[#This Row],[Diameter]]/2)-Table3[[#This Row],[CornerRadius]]-0.012&gt;0,(Table3[[#This Row],[Diameter]]/2)-Table3[[#This Row],[CornerRadius]]-0.012,0),)</f>
        <v>0</v>
      </c>
      <c r="BO51" s="6" t="str">
        <f>IF(Table3[[#This Row],[ShoulderLength]]="","",IF(Table3[[#This Row],[ShoulderLength]]&lt;Table3[[#This Row],[LOC]],"FIX",""))</f>
        <v/>
      </c>
    </row>
    <row r="52" spans="1:67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f>IF(Table3[[#This Row],[Type]]="EM",IF((Table3[[#This Row],[Diameter]]/2)-Table3[[#This Row],[CornerRadius]]-0.012&gt;0,(Table3[[#This Row],[Diameter]]/2)-Table3[[#This Row],[CornerRadius]]-0.012,0),)</f>
        <v>0</v>
      </c>
      <c r="BO52" s="6" t="str">
        <f>IF(Table3[[#This Row],[ShoulderLength]]="","",IF(Table3[[#This Row],[ShoulderLength]]&lt;Table3[[#This Row],[LOC]],"FIX",""))</f>
        <v/>
      </c>
    </row>
    <row r="53" spans="1:67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f>IF(Table3[[#This Row],[Type]]="EM",IF((Table3[[#This Row],[Diameter]]/2)-Table3[[#This Row],[CornerRadius]]-0.012&gt;0,(Table3[[#This Row],[Diameter]]/2)-Table3[[#This Row],[CornerRadius]]-0.012,0),)</f>
        <v>0</v>
      </c>
      <c r="BO53" s="6" t="str">
        <f>IF(Table3[[#This Row],[ShoulderLength]]="","",IF(Table3[[#This Row],[ShoulderLength]]&lt;Table3[[#This Row],[LOC]],"FIX",""))</f>
        <v/>
      </c>
    </row>
    <row r="54" spans="1:67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f>IF(Table3[[#This Row],[Type]]="EM",IF((Table3[[#This Row],[Diameter]]/2)-Table3[[#This Row],[CornerRadius]]-0.012&gt;0,(Table3[[#This Row],[Diameter]]/2)-Table3[[#This Row],[CornerRadius]]-0.012,0),)</f>
        <v>0</v>
      </c>
      <c r="BO54" s="6" t="str">
        <f>IF(Table3[[#This Row],[ShoulderLength]]="","",IF(Table3[[#This Row],[ShoulderLength]]&lt;Table3[[#This Row],[LOC]],"FIX",""))</f>
        <v/>
      </c>
    </row>
    <row r="55" spans="1:67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f>IF(Table3[[#This Row],[Type]]="EM",IF((Table3[[#This Row],[Diameter]]/2)-Table3[[#This Row],[CornerRadius]]-0.012&gt;0,(Table3[[#This Row],[Diameter]]/2)-Table3[[#This Row],[CornerRadius]]-0.012,0),)</f>
        <v>0</v>
      </c>
      <c r="BO55" s="6" t="str">
        <f>IF(Table3[[#This Row],[ShoulderLength]]="","",IF(Table3[[#This Row],[ShoulderLength]]&lt;Table3[[#This Row],[LOC]],"FIX",""))</f>
        <v/>
      </c>
    </row>
    <row r="56" spans="1:67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f>IF(Table3[[#This Row],[Type]]="EM",IF((Table3[[#This Row],[Diameter]]/2)-Table3[[#This Row],[CornerRadius]]-0.012&gt;0,(Table3[[#This Row],[Diameter]]/2)-Table3[[#This Row],[CornerRadius]]-0.012,0),)</f>
        <v>0</v>
      </c>
      <c r="BO56" s="6" t="str">
        <f>IF(Table3[[#This Row],[ShoulderLength]]="","",IF(Table3[[#This Row],[ShoulderLength]]&lt;Table3[[#This Row],[LOC]],"FIX",""))</f>
        <v/>
      </c>
    </row>
    <row r="57" spans="1:67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f>IF(Table3[[#This Row],[Type]]="EM",IF((Table3[[#This Row],[Diameter]]/2)-Table3[[#This Row],[CornerRadius]]-0.012&gt;0,(Table3[[#This Row],[Diameter]]/2)-Table3[[#This Row],[CornerRadius]]-0.012,0),)</f>
        <v>0</v>
      </c>
      <c r="BO57" s="6" t="str">
        <f>IF(Table3[[#This Row],[ShoulderLength]]="","",IF(Table3[[#This Row],[ShoulderLength]]&lt;Table3[[#This Row],[LOC]],"FIX",""))</f>
        <v/>
      </c>
    </row>
    <row r="58" spans="1:67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f>IF(Table3[[#This Row],[Type]]="EM",IF((Table3[[#This Row],[Diameter]]/2)-Table3[[#This Row],[CornerRadius]]-0.012&gt;0,(Table3[[#This Row],[Diameter]]/2)-Table3[[#This Row],[CornerRadius]]-0.012,0),)</f>
        <v>0</v>
      </c>
      <c r="BO58" s="6" t="str">
        <f>IF(Table3[[#This Row],[ShoulderLength]]="","",IF(Table3[[#This Row],[ShoulderLength]]&lt;Table3[[#This Row],[LOC]],"FIX",""))</f>
        <v/>
      </c>
    </row>
    <row r="59" spans="1:67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f>IF(Table3[[#This Row],[Type]]="EM",IF((Table3[[#This Row],[Diameter]]/2)-Table3[[#This Row],[CornerRadius]]-0.012&gt;0,(Table3[[#This Row],[Diameter]]/2)-Table3[[#This Row],[CornerRadius]]-0.012,0),)</f>
        <v>0</v>
      </c>
      <c r="BO59" s="6" t="str">
        <f>IF(Table3[[#This Row],[ShoulderLength]]="","",IF(Table3[[#This Row],[ShoulderLength]]&lt;Table3[[#This Row],[LOC]],"FIX",""))</f>
        <v/>
      </c>
    </row>
    <row r="60" spans="1:67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f>IF(Table3[[#This Row],[Type]]="EM",IF((Table3[[#This Row],[Diameter]]/2)-Table3[[#This Row],[CornerRadius]]-0.012&gt;0,(Table3[[#This Row],[Diameter]]/2)-Table3[[#This Row],[CornerRadius]]-0.012,0),)</f>
        <v>0</v>
      </c>
      <c r="BO60" s="6" t="str">
        <f>IF(Table3[[#This Row],[ShoulderLength]]="","",IF(Table3[[#This Row],[ShoulderLength]]&lt;Table3[[#This Row],[LOC]],"FIX",""))</f>
        <v/>
      </c>
    </row>
    <row r="61" spans="1:67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f>IF(Table3[[#This Row],[Type]]="EM",IF((Table3[[#This Row],[Diameter]]/2)-Table3[[#This Row],[CornerRadius]]-0.012&gt;0,(Table3[[#This Row],[Diameter]]/2)-Table3[[#This Row],[CornerRadius]]-0.012,0),)</f>
        <v>0</v>
      </c>
      <c r="BO61" s="6" t="str">
        <f>IF(Table3[[#This Row],[ShoulderLength]]="","",IF(Table3[[#This Row],[ShoulderLength]]&lt;Table3[[#This Row],[LOC]],"FIX",""))</f>
        <v/>
      </c>
    </row>
    <row r="62" spans="1:67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f>IF(Table3[[#This Row],[Type]]="EM",IF((Table3[[#This Row],[Diameter]]/2)-Table3[[#This Row],[CornerRadius]]-0.012&gt;0,(Table3[[#This Row],[Diameter]]/2)-Table3[[#This Row],[CornerRadius]]-0.012,0),)</f>
        <v>0</v>
      </c>
      <c r="BO62" s="6" t="str">
        <f>IF(Table3[[#This Row],[ShoulderLength]]="","",IF(Table3[[#This Row],[ShoulderLength]]&lt;Table3[[#This Row],[LOC]],"FIX",""))</f>
        <v/>
      </c>
    </row>
    <row r="63" spans="1:67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f>IF(Table3[[#This Row],[Type]]="EM",IF((Table3[[#This Row],[Diameter]]/2)-Table3[[#This Row],[CornerRadius]]-0.012&gt;0,(Table3[[#This Row],[Diameter]]/2)-Table3[[#This Row],[CornerRadius]]-0.012,0),)</f>
        <v>0</v>
      </c>
      <c r="BO63" s="6" t="str">
        <f>IF(Table3[[#This Row],[ShoulderLength]]="","",IF(Table3[[#This Row],[ShoulderLength]]&lt;Table3[[#This Row],[LOC]],"FIX",""))</f>
        <v/>
      </c>
    </row>
    <row r="64" spans="1:67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f>IF(Table3[[#This Row],[Type]]="EM",IF((Table3[[#This Row],[Diameter]]/2)-Table3[[#This Row],[CornerRadius]]-0.012&gt;0,(Table3[[#This Row],[Diameter]]/2)-Table3[[#This Row],[CornerRadius]]-0.012,0),)</f>
        <v>0</v>
      </c>
      <c r="BO64" s="6" t="str">
        <f>IF(Table3[[#This Row],[ShoulderLength]]="","",IF(Table3[[#This Row],[ShoulderLength]]&lt;Table3[[#This Row],[LOC]],"FIX",""))</f>
        <v/>
      </c>
    </row>
    <row r="65" spans="1:67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f>IF(Table3[[#This Row],[Type]]="EM",IF((Table3[[#This Row],[Diameter]]/2)-Table3[[#This Row],[CornerRadius]]-0.012&gt;0,(Table3[[#This Row],[Diameter]]/2)-Table3[[#This Row],[CornerRadius]]-0.012,0),)</f>
        <v>0</v>
      </c>
      <c r="BO65" s="6" t="str">
        <f>IF(Table3[[#This Row],[ShoulderLength]]="","",IF(Table3[[#This Row],[ShoulderLength]]&lt;Table3[[#This Row],[LOC]],"FIX",""))</f>
        <v/>
      </c>
    </row>
    <row r="66" spans="1:67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f>IF(Table3[[#This Row],[Type]]="EM",IF((Table3[[#This Row],[Diameter]]/2)-Table3[[#This Row],[CornerRadius]]-0.012&gt;0,(Table3[[#This Row],[Diameter]]/2)-Table3[[#This Row],[CornerRadius]]-0.012,0),)</f>
        <v>0</v>
      </c>
      <c r="BO66" s="6" t="str">
        <f>IF(Table3[[#This Row],[ShoulderLength]]="","",IF(Table3[[#This Row],[ShoulderLength]]&lt;Table3[[#This Row],[LOC]],"FIX",""))</f>
        <v/>
      </c>
    </row>
    <row r="67" spans="1:67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f>IF(Table3[[#This Row],[Type]]="EM",IF((Table3[[#This Row],[Diameter]]/2)-Table3[[#This Row],[CornerRadius]]-0.012&gt;0,(Table3[[#This Row],[Diameter]]/2)-Table3[[#This Row],[CornerRadius]]-0.012,0),)</f>
        <v>0</v>
      </c>
      <c r="BO67" s="6" t="str">
        <f>IF(Table3[[#This Row],[ShoulderLength]]="","",IF(Table3[[#This Row],[ShoulderLength]]&lt;Table3[[#This Row],[LOC]],"FIX",""))</f>
        <v/>
      </c>
    </row>
    <row r="68" spans="1:67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f>IF(Table3[[#This Row],[Type]]="EM",IF((Table3[[#This Row],[Diameter]]/2)-Table3[[#This Row],[CornerRadius]]-0.012&gt;0,(Table3[[#This Row],[Diameter]]/2)-Table3[[#This Row],[CornerRadius]]-0.012,0),)</f>
        <v>0</v>
      </c>
      <c r="BO68" s="6" t="str">
        <f>IF(Table3[[#This Row],[ShoulderLength]]="","",IF(Table3[[#This Row],[ShoulderLength]]&lt;Table3[[#This Row],[LOC]],"FIX",""))</f>
        <v/>
      </c>
    </row>
    <row r="69" spans="1:67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f>IF(Table3[[#This Row],[Type]]="EM",IF((Table3[[#This Row],[Diameter]]/2)-Table3[[#This Row],[CornerRadius]]-0.012&gt;0,(Table3[[#This Row],[Diameter]]/2)-Table3[[#This Row],[CornerRadius]]-0.012,0),)</f>
        <v>0</v>
      </c>
      <c r="BO69" s="6" t="str">
        <f>IF(Table3[[#This Row],[ShoulderLength]]="","",IF(Table3[[#This Row],[ShoulderLength]]&lt;Table3[[#This Row],[LOC]],"FIX",""))</f>
        <v/>
      </c>
    </row>
    <row r="70" spans="1:67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f>IF(Table3[[#This Row],[Type]]="EM",IF((Table3[[#This Row],[Diameter]]/2)-Table3[[#This Row],[CornerRadius]]-0.012&gt;0,(Table3[[#This Row],[Diameter]]/2)-Table3[[#This Row],[CornerRadius]]-0.012,0),)</f>
        <v>0</v>
      </c>
      <c r="BO70" s="6" t="str">
        <f>IF(Table3[[#This Row],[ShoulderLength]]="","",IF(Table3[[#This Row],[ShoulderLength]]&lt;Table3[[#This Row],[LOC]],"FIX",""))</f>
        <v/>
      </c>
    </row>
    <row r="71" spans="1:67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f>IF(Table3[[#This Row],[Type]]="EM",IF((Table3[[#This Row],[Diameter]]/2)-Table3[[#This Row],[CornerRadius]]-0.012&gt;0,(Table3[[#This Row],[Diameter]]/2)-Table3[[#This Row],[CornerRadius]]-0.012,0),)</f>
        <v>0</v>
      </c>
      <c r="BO71" s="6" t="str">
        <f>IF(Table3[[#This Row],[ShoulderLength]]="","",IF(Table3[[#This Row],[ShoulderLength]]&lt;Table3[[#This Row],[LOC]],"FIX",""))</f>
        <v/>
      </c>
    </row>
    <row r="72" spans="1:67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f>IF(Table3[[#This Row],[Type]]="EM",IF((Table3[[#This Row],[Diameter]]/2)-Table3[[#This Row],[CornerRadius]]-0.012&gt;0,(Table3[[#This Row],[Diameter]]/2)-Table3[[#This Row],[CornerRadius]]-0.012,0),)</f>
        <v>0</v>
      </c>
      <c r="BO72" s="6" t="str">
        <f>IF(Table3[[#This Row],[ShoulderLength]]="","",IF(Table3[[#This Row],[ShoulderLength]]&lt;Table3[[#This Row],[LOC]],"FIX",""))</f>
        <v/>
      </c>
    </row>
    <row r="73" spans="1:67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f>IF(Table3[[#This Row],[Type]]="EM",IF((Table3[[#This Row],[Diameter]]/2)-Table3[[#This Row],[CornerRadius]]-0.012&gt;0,(Table3[[#This Row],[Diameter]]/2)-Table3[[#This Row],[CornerRadius]]-0.012,0),)</f>
        <v>0</v>
      </c>
      <c r="BO73" s="6" t="str">
        <f>IF(Table3[[#This Row],[ShoulderLength]]="","",IF(Table3[[#This Row],[ShoulderLength]]&lt;Table3[[#This Row],[LOC]],"FIX",""))</f>
        <v/>
      </c>
    </row>
    <row r="74" spans="1:67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f>IF(Table3[[#This Row],[Type]]="EM",IF((Table3[[#This Row],[Diameter]]/2)-Table3[[#This Row],[CornerRadius]]-0.012&gt;0,(Table3[[#This Row],[Diameter]]/2)-Table3[[#This Row],[CornerRadius]]-0.012,0),)</f>
        <v>0</v>
      </c>
      <c r="BO74" s="6" t="str">
        <f>IF(Table3[[#This Row],[ShoulderLength]]="","",IF(Table3[[#This Row],[ShoulderLength]]&lt;Table3[[#This Row],[LOC]],"FIX",""))</f>
        <v/>
      </c>
    </row>
    <row r="75" spans="1:67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f>IF(Table3[[#This Row],[Type]]="EM",IF((Table3[[#This Row],[Diameter]]/2)-Table3[[#This Row],[CornerRadius]]-0.012&gt;0,(Table3[[#This Row],[Diameter]]/2)-Table3[[#This Row],[CornerRadius]]-0.012,0),)</f>
        <v>0</v>
      </c>
      <c r="BO75" s="6" t="str">
        <f>IF(Table3[[#This Row],[ShoulderLength]]="","",IF(Table3[[#This Row],[ShoulderLength]]&lt;Table3[[#This Row],[LOC]],"FIX",""))</f>
        <v/>
      </c>
    </row>
    <row r="76" spans="1:67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f>IF(Table3[[#This Row],[Type]]="EM",IF((Table3[[#This Row],[Diameter]]/2)-Table3[[#This Row],[CornerRadius]]-0.012&gt;0,(Table3[[#This Row],[Diameter]]/2)-Table3[[#This Row],[CornerRadius]]-0.012,0),)</f>
        <v>0</v>
      </c>
      <c r="BO76" s="6" t="str">
        <f>IF(Table3[[#This Row],[ShoulderLength]]="","",IF(Table3[[#This Row],[ShoulderLength]]&lt;Table3[[#This Row],[LOC]],"FIX",""))</f>
        <v/>
      </c>
    </row>
    <row r="77" spans="1:67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f>IF(Table3[[#This Row],[Type]]="EM",IF((Table3[[#This Row],[Diameter]]/2)-Table3[[#This Row],[CornerRadius]]-0.012&gt;0,(Table3[[#This Row],[Diameter]]/2)-Table3[[#This Row],[CornerRadius]]-0.012,0),)</f>
        <v>0</v>
      </c>
      <c r="BO77" s="6" t="str">
        <f>IF(Table3[[#This Row],[ShoulderLength]]="","",IF(Table3[[#This Row],[ShoulderLength]]&lt;Table3[[#This Row],[LOC]],"FIX",""))</f>
        <v/>
      </c>
    </row>
    <row r="78" spans="1:67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f>IF(Table3[[#This Row],[Type]]="EM",IF((Table3[[#This Row],[Diameter]]/2)-Table3[[#This Row],[CornerRadius]]-0.012&gt;0,(Table3[[#This Row],[Diameter]]/2)-Table3[[#This Row],[CornerRadius]]-0.012,0),)</f>
        <v>0</v>
      </c>
      <c r="BO78" s="6" t="str">
        <f>IF(Table3[[#This Row],[ShoulderLength]]="","",IF(Table3[[#This Row],[ShoulderLength]]&lt;Table3[[#This Row],[LOC]],"FIX",""))</f>
        <v/>
      </c>
    </row>
    <row r="79" spans="1:67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f>IF(Table3[[#This Row],[Type]]="EM",IF((Table3[[#This Row],[Diameter]]/2)-Table3[[#This Row],[CornerRadius]]-0.012&gt;0,(Table3[[#This Row],[Diameter]]/2)-Table3[[#This Row],[CornerRadius]]-0.012,0),)</f>
        <v>0</v>
      </c>
      <c r="BO79" s="6" t="str">
        <f>IF(Table3[[#This Row],[ShoulderLength]]="","",IF(Table3[[#This Row],[ShoulderLength]]&lt;Table3[[#This Row],[LOC]],"FIX",""))</f>
        <v/>
      </c>
    </row>
    <row r="80" spans="1:67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f>IF(Table3[[#This Row],[Type]]="EM",IF((Table3[[#This Row],[Diameter]]/2)-Table3[[#This Row],[CornerRadius]]-0.012&gt;0,(Table3[[#This Row],[Diameter]]/2)-Table3[[#This Row],[CornerRadius]]-0.012,0),)</f>
        <v>0</v>
      </c>
      <c r="BO80" s="6" t="str">
        <f>IF(Table3[[#This Row],[ShoulderLength]]="","",IF(Table3[[#This Row],[ShoulderLength]]&lt;Table3[[#This Row],[LOC]],"FIX",""))</f>
        <v/>
      </c>
    </row>
    <row r="81" spans="1:67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f>IF(Table3[[#This Row],[Type]]="EM",IF((Table3[[#This Row],[Diameter]]/2)-Table3[[#This Row],[CornerRadius]]-0.012&gt;0,(Table3[[#This Row],[Diameter]]/2)-Table3[[#This Row],[CornerRadius]]-0.012,0),)</f>
        <v>0</v>
      </c>
      <c r="BO81" s="6" t="str">
        <f>IF(Table3[[#This Row],[ShoulderLength]]="","",IF(Table3[[#This Row],[ShoulderLength]]&lt;Table3[[#This Row],[LOC]],"FIX",""))</f>
        <v/>
      </c>
    </row>
    <row r="82" spans="1:67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f>IF(Table3[[#This Row],[Type]]="EM",IF((Table3[[#This Row],[Diameter]]/2)-Table3[[#This Row],[CornerRadius]]-0.012&gt;0,(Table3[[#This Row],[Diameter]]/2)-Table3[[#This Row],[CornerRadius]]-0.012,0),)</f>
        <v>0</v>
      </c>
      <c r="BO82" s="6" t="str">
        <f>IF(Table3[[#This Row],[ShoulderLength]]="","",IF(Table3[[#This Row],[ShoulderLength]]&lt;Table3[[#This Row],[LOC]],"FIX",""))</f>
        <v/>
      </c>
    </row>
    <row r="83" spans="1:67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f>IF(Table3[[#This Row],[Type]]="EM",IF((Table3[[#This Row],[Diameter]]/2)-Table3[[#This Row],[CornerRadius]]-0.012&gt;0,(Table3[[#This Row],[Diameter]]/2)-Table3[[#This Row],[CornerRadius]]-0.012,0),)</f>
        <v>0</v>
      </c>
      <c r="BO83" s="6" t="str">
        <f>IF(Table3[[#This Row],[ShoulderLength]]="","",IF(Table3[[#This Row],[ShoulderLength]]&lt;Table3[[#This Row],[LOC]],"FIX",""))</f>
        <v/>
      </c>
    </row>
    <row r="84" spans="1:67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f>IF(Table3[[#This Row],[Type]]="EM",IF((Table3[[#This Row],[Diameter]]/2)-Table3[[#This Row],[CornerRadius]]-0.012&gt;0,(Table3[[#This Row],[Diameter]]/2)-Table3[[#This Row],[CornerRadius]]-0.012,0),)</f>
        <v>0</v>
      </c>
      <c r="BO84" s="6" t="str">
        <f>IF(Table3[[#This Row],[ShoulderLength]]="","",IF(Table3[[#This Row],[ShoulderLength]]&lt;Table3[[#This Row],[LOC]],"FIX",""))</f>
        <v/>
      </c>
    </row>
    <row r="85" spans="1:67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f>IF(Table3[[#This Row],[Type]]="EM",IF((Table3[[#This Row],[Diameter]]/2)-Table3[[#This Row],[CornerRadius]]-0.012&gt;0,(Table3[[#This Row],[Diameter]]/2)-Table3[[#This Row],[CornerRadius]]-0.012,0),)</f>
        <v>0</v>
      </c>
      <c r="BO85" s="6" t="str">
        <f>IF(Table3[[#This Row],[ShoulderLength]]="","",IF(Table3[[#This Row],[ShoulderLength]]&lt;Table3[[#This Row],[LOC]],"FIX",""))</f>
        <v/>
      </c>
    </row>
    <row r="86" spans="1:67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f>IF(Table3[[#This Row],[Type]]="EM",IF((Table3[[#This Row],[Diameter]]/2)-Table3[[#This Row],[CornerRadius]]-0.012&gt;0,(Table3[[#This Row],[Diameter]]/2)-Table3[[#This Row],[CornerRadius]]-0.012,0),)</f>
        <v>0</v>
      </c>
      <c r="BO86" s="6" t="str">
        <f>IF(Table3[[#This Row],[ShoulderLength]]="","",IF(Table3[[#This Row],[ShoulderLength]]&lt;Table3[[#This Row],[LOC]],"FIX",""))</f>
        <v/>
      </c>
    </row>
    <row r="87" spans="1:67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f>IF(Table3[[#This Row],[Type]]="EM",IF((Table3[[#This Row],[Diameter]]/2)-Table3[[#This Row],[CornerRadius]]-0.012&gt;0,(Table3[[#This Row],[Diameter]]/2)-Table3[[#This Row],[CornerRadius]]-0.012,0),)</f>
        <v>0</v>
      </c>
      <c r="BO87" s="6" t="str">
        <f>IF(Table3[[#This Row],[ShoulderLength]]="","",IF(Table3[[#This Row],[ShoulderLength]]&lt;Table3[[#This Row],[LOC]],"FIX",""))</f>
        <v/>
      </c>
    </row>
    <row r="88" spans="1:67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f>IF(Table3[[#This Row],[Type]]="EM",IF((Table3[[#This Row],[Diameter]]/2)-Table3[[#This Row],[CornerRadius]]-0.012&gt;0,(Table3[[#This Row],[Diameter]]/2)-Table3[[#This Row],[CornerRadius]]-0.012,0),)</f>
        <v>0</v>
      </c>
      <c r="BO88" s="6" t="str">
        <f>IF(Table3[[#This Row],[ShoulderLength]]="","",IF(Table3[[#This Row],[ShoulderLength]]&lt;Table3[[#This Row],[LOC]],"FIX",""))</f>
        <v/>
      </c>
    </row>
    <row r="89" spans="1:67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f>IF(Table3[[#This Row],[Type]]="EM",IF((Table3[[#This Row],[Diameter]]/2)-Table3[[#This Row],[CornerRadius]]-0.012&gt;0,(Table3[[#This Row],[Diameter]]/2)-Table3[[#This Row],[CornerRadius]]-0.012,0),)</f>
        <v>0</v>
      </c>
      <c r="BO89" s="6" t="str">
        <f>IF(Table3[[#This Row],[ShoulderLength]]="","",IF(Table3[[#This Row],[ShoulderLength]]&lt;Table3[[#This Row],[LOC]],"FIX",""))</f>
        <v/>
      </c>
    </row>
    <row r="90" spans="1:67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f>IF(Table3[[#This Row],[Type]]="EM",IF((Table3[[#This Row],[Diameter]]/2)-Table3[[#This Row],[CornerRadius]]-0.012&gt;0,(Table3[[#This Row],[Diameter]]/2)-Table3[[#This Row],[CornerRadius]]-0.012,0),)</f>
        <v>0</v>
      </c>
      <c r="BO90" s="6" t="str">
        <f>IF(Table3[[#This Row],[ShoulderLength]]="","",IF(Table3[[#This Row],[ShoulderLength]]&lt;Table3[[#This Row],[LOC]],"FIX",""))</f>
        <v/>
      </c>
    </row>
    <row r="91" spans="1:67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f>IF(Table3[[#This Row],[Type]]="EM",IF((Table3[[#This Row],[Diameter]]/2)-Table3[[#This Row],[CornerRadius]]-0.012&gt;0,(Table3[[#This Row],[Diameter]]/2)-Table3[[#This Row],[CornerRadius]]-0.012,0),)</f>
        <v>0</v>
      </c>
      <c r="BO91" s="6" t="str">
        <f>IF(Table3[[#This Row],[ShoulderLength]]="","",IF(Table3[[#This Row],[ShoulderLength]]&lt;Table3[[#This Row],[LOC]],"FIX",""))</f>
        <v/>
      </c>
    </row>
    <row r="92" spans="1:67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f>IF(Table3[[#This Row],[Type]]="EM",IF((Table3[[#This Row],[Diameter]]/2)-Table3[[#This Row],[CornerRadius]]-0.012&gt;0,(Table3[[#This Row],[Diameter]]/2)-Table3[[#This Row],[CornerRadius]]-0.012,0),)</f>
        <v>0</v>
      </c>
      <c r="BO92" s="6" t="str">
        <f>IF(Table3[[#This Row],[ShoulderLength]]="","",IF(Table3[[#This Row],[ShoulderLength]]&lt;Table3[[#This Row],[LOC]],"FIX",""))</f>
        <v/>
      </c>
    </row>
    <row r="93" spans="1:67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f>IF(Table3[[#This Row],[Type]]="EM",IF((Table3[[#This Row],[Diameter]]/2)-Table3[[#This Row],[CornerRadius]]-0.012&gt;0,(Table3[[#This Row],[Diameter]]/2)-Table3[[#This Row],[CornerRadius]]-0.012,0),)</f>
        <v>0</v>
      </c>
      <c r="BO93" s="6" t="str">
        <f>IF(Table3[[#This Row],[ShoulderLength]]="","",IF(Table3[[#This Row],[ShoulderLength]]&lt;Table3[[#This Row],[LOC]],"FIX",""))</f>
        <v/>
      </c>
    </row>
    <row r="94" spans="1:67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f>IF(Table3[[#This Row],[Type]]="EM",IF((Table3[[#This Row],[Diameter]]/2)-Table3[[#This Row],[CornerRadius]]-0.012&gt;0,(Table3[[#This Row],[Diameter]]/2)-Table3[[#This Row],[CornerRadius]]-0.012,0),)</f>
        <v>0</v>
      </c>
      <c r="BO94" s="6" t="str">
        <f>IF(Table3[[#This Row],[ShoulderLength]]="","",IF(Table3[[#This Row],[ShoulderLength]]&lt;Table3[[#This Row],[LOC]],"FIX",""))</f>
        <v/>
      </c>
    </row>
    <row r="95" spans="1:67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f>IF(Table3[[#This Row],[Type]]="EM",IF((Table3[[#This Row],[Diameter]]/2)-Table3[[#This Row],[CornerRadius]]-0.012&gt;0,(Table3[[#This Row],[Diameter]]/2)-Table3[[#This Row],[CornerRadius]]-0.012,0),)</f>
        <v>0</v>
      </c>
      <c r="BO95" s="6" t="str">
        <f>IF(Table3[[#This Row],[ShoulderLength]]="","",IF(Table3[[#This Row],[ShoulderLength]]&lt;Table3[[#This Row],[LOC]],"FIX",""))</f>
        <v/>
      </c>
    </row>
    <row r="96" spans="1:67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f>IF(Table3[[#This Row],[Type]]="EM",IF((Table3[[#This Row],[Diameter]]/2)-Table3[[#This Row],[CornerRadius]]-0.012&gt;0,(Table3[[#This Row],[Diameter]]/2)-Table3[[#This Row],[CornerRadius]]-0.012,0),)</f>
        <v>0</v>
      </c>
      <c r="BO96" s="6" t="str">
        <f>IF(Table3[[#This Row],[ShoulderLength]]="","",IF(Table3[[#This Row],[ShoulderLength]]&lt;Table3[[#This Row],[LOC]],"FIX",""))</f>
        <v/>
      </c>
    </row>
    <row r="97" spans="1:67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f>IF(Table3[[#This Row],[Type]]="EM",IF((Table3[[#This Row],[Diameter]]/2)-Table3[[#This Row],[CornerRadius]]-0.012&gt;0,(Table3[[#This Row],[Diameter]]/2)-Table3[[#This Row],[CornerRadius]]-0.012,0),)</f>
        <v>0</v>
      </c>
      <c r="BO97" s="6" t="str">
        <f>IF(Table3[[#This Row],[ShoulderLength]]="","",IF(Table3[[#This Row],[ShoulderLength]]&lt;Table3[[#This Row],[LOC]],"FIX",""))</f>
        <v/>
      </c>
    </row>
    <row r="98" spans="1:67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f>IF(Table3[[#This Row],[Type]]="EM",IF((Table3[[#This Row],[Diameter]]/2)-Table3[[#This Row],[CornerRadius]]-0.012&gt;0,(Table3[[#This Row],[Diameter]]/2)-Table3[[#This Row],[CornerRadius]]-0.012,0),)</f>
        <v>0</v>
      </c>
      <c r="BO98" s="6" t="str">
        <f>IF(Table3[[#This Row],[ShoulderLength]]="","",IF(Table3[[#This Row],[ShoulderLength]]&lt;Table3[[#This Row],[LOC]],"FIX",""))</f>
        <v/>
      </c>
    </row>
    <row r="99" spans="1:67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f>IF(Table3[[#This Row],[Type]]="EM",IF((Table3[[#This Row],[Diameter]]/2)-Table3[[#This Row],[CornerRadius]]-0.012&gt;0,(Table3[[#This Row],[Diameter]]/2)-Table3[[#This Row],[CornerRadius]]-0.012,0),)</f>
        <v>0</v>
      </c>
      <c r="BO99" s="6" t="str">
        <f>IF(Table3[[#This Row],[ShoulderLength]]="","",IF(Table3[[#This Row],[ShoulderLength]]&lt;Table3[[#This Row],[LOC]],"FIX",""))</f>
        <v/>
      </c>
    </row>
    <row r="100" spans="1:67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f>IF(Table3[[#This Row],[Type]]="EM",IF((Table3[[#This Row],[Diameter]]/2)-Table3[[#This Row],[CornerRadius]]-0.012&gt;0,(Table3[[#This Row],[Diameter]]/2)-Table3[[#This Row],[CornerRadius]]-0.012,0),)</f>
        <v>0</v>
      </c>
      <c r="BO100" s="6" t="str">
        <f>IF(Table3[[#This Row],[ShoulderLength]]="","",IF(Table3[[#This Row],[ShoulderLength]]&lt;Table3[[#This Row],[LOC]],"FIX",""))</f>
        <v/>
      </c>
    </row>
    <row r="101" spans="1:67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f>IF(Table3[[#This Row],[Type]]="EM",IF((Table3[[#This Row],[Diameter]]/2)-Table3[[#This Row],[CornerRadius]]-0.012&gt;0,(Table3[[#This Row],[Diameter]]/2)-Table3[[#This Row],[CornerRadius]]-0.012,0),)</f>
        <v>0</v>
      </c>
      <c r="BO101" s="6" t="str">
        <f>IF(Table3[[#This Row],[ShoulderLength]]="","",IF(Table3[[#This Row],[ShoulderLength]]&lt;Table3[[#This Row],[LOC]],"FIX",""))</f>
        <v/>
      </c>
    </row>
    <row r="102" spans="1:67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f>IF(Table3[[#This Row],[Type]]="EM",IF((Table3[[#This Row],[Diameter]]/2)-Table3[[#This Row],[CornerRadius]]-0.012&gt;0,(Table3[[#This Row],[Diameter]]/2)-Table3[[#This Row],[CornerRadius]]-0.012,0),)</f>
        <v>0</v>
      </c>
      <c r="BO102" s="6" t="str">
        <f>IF(Table3[[#This Row],[ShoulderLength]]="","",IF(Table3[[#This Row],[ShoulderLength]]&lt;Table3[[#This Row],[LOC]],"FIX",""))</f>
        <v/>
      </c>
    </row>
    <row r="103" spans="1:67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f>IF(Table3[[#This Row],[Type]]="EM",IF((Table3[[#This Row],[Diameter]]/2)-Table3[[#This Row],[CornerRadius]]-0.012&gt;0,(Table3[[#This Row],[Diameter]]/2)-Table3[[#This Row],[CornerRadius]]-0.012,0),)</f>
        <v>0</v>
      </c>
      <c r="BO103" s="6" t="str">
        <f>IF(Table3[[#This Row],[ShoulderLength]]="","",IF(Table3[[#This Row],[ShoulderLength]]&lt;Table3[[#This Row],[LOC]],"FIX",""))</f>
        <v/>
      </c>
    </row>
    <row r="104" spans="1:67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f>IF(Table3[[#This Row],[Type]]="EM",IF((Table3[[#This Row],[Diameter]]/2)-Table3[[#This Row],[CornerRadius]]-0.012&gt;0,(Table3[[#This Row],[Diameter]]/2)-Table3[[#This Row],[CornerRadius]]-0.012,0),)</f>
        <v>0</v>
      </c>
      <c r="BO104" s="6" t="str">
        <f>IF(Table3[[#This Row],[ShoulderLength]]="","",IF(Table3[[#This Row],[ShoulderLength]]&lt;Table3[[#This Row],[LOC]],"FIX",""))</f>
        <v/>
      </c>
    </row>
    <row r="105" spans="1:67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f>IF(Table3[[#This Row],[Type]]="EM",IF((Table3[[#This Row],[Diameter]]/2)-Table3[[#This Row],[CornerRadius]]-0.012&gt;0,(Table3[[#This Row],[Diameter]]/2)-Table3[[#This Row],[CornerRadius]]-0.012,0),)</f>
        <v>0</v>
      </c>
      <c r="BO105" s="6" t="str">
        <f>IF(Table3[[#This Row],[ShoulderLength]]="","",IF(Table3[[#This Row],[ShoulderLength]]&lt;Table3[[#This Row],[LOC]],"FIX",""))</f>
        <v/>
      </c>
    </row>
    <row r="106" spans="1:67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f>IF(Table3[[#This Row],[Type]]="EM",IF((Table3[[#This Row],[Diameter]]/2)-Table3[[#This Row],[CornerRadius]]-0.012&gt;0,(Table3[[#This Row],[Diameter]]/2)-Table3[[#This Row],[CornerRadius]]-0.012,0),)</f>
        <v>0</v>
      </c>
      <c r="BO106" s="6" t="str">
        <f>IF(Table3[[#This Row],[ShoulderLength]]="","",IF(Table3[[#This Row],[ShoulderLength]]&lt;Table3[[#This Row],[LOC]],"FIX",""))</f>
        <v/>
      </c>
    </row>
    <row r="107" spans="1:67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f>IF(Table3[[#This Row],[Type]]="EM",IF((Table3[[#This Row],[Diameter]]/2)-Table3[[#This Row],[CornerRadius]]-0.012&gt;0,(Table3[[#This Row],[Diameter]]/2)-Table3[[#This Row],[CornerRadius]]-0.012,0),)</f>
        <v>0</v>
      </c>
      <c r="BO107" s="6" t="str">
        <f>IF(Table3[[#This Row],[ShoulderLength]]="","",IF(Table3[[#This Row],[ShoulderLength]]&lt;Table3[[#This Row],[LOC]],"FIX",""))</f>
        <v/>
      </c>
    </row>
    <row r="108" spans="1:67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f>IF(Table3[[#This Row],[Type]]="EM",IF((Table3[[#This Row],[Diameter]]/2)-Table3[[#This Row],[CornerRadius]]-0.012&gt;0,(Table3[[#This Row],[Diameter]]/2)-Table3[[#This Row],[CornerRadius]]-0.012,0),)</f>
        <v>0</v>
      </c>
      <c r="BO108" s="6" t="str">
        <f>IF(Table3[[#This Row],[ShoulderLength]]="","",IF(Table3[[#This Row],[ShoulderLength]]&lt;Table3[[#This Row],[LOC]],"FIX",""))</f>
        <v/>
      </c>
    </row>
    <row r="109" spans="1:67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f>IF(Table3[[#This Row],[Type]]="EM",IF((Table3[[#This Row],[Diameter]]/2)-Table3[[#This Row],[CornerRadius]]-0.012&gt;0,(Table3[[#This Row],[Diameter]]/2)-Table3[[#This Row],[CornerRadius]]-0.012,0),)</f>
        <v>0</v>
      </c>
      <c r="BO109" s="6" t="str">
        <f>IF(Table3[[#This Row],[ShoulderLength]]="","",IF(Table3[[#This Row],[ShoulderLength]]&lt;Table3[[#This Row],[LOC]],"FIX",""))</f>
        <v/>
      </c>
    </row>
    <row r="110" spans="1:67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f>IF(Table3[[#This Row],[Type]]="EM",IF((Table3[[#This Row],[Diameter]]/2)-Table3[[#This Row],[CornerRadius]]-0.012&gt;0,(Table3[[#This Row],[Diameter]]/2)-Table3[[#This Row],[CornerRadius]]-0.012,0),)</f>
        <v>0</v>
      </c>
      <c r="BO110" s="6" t="str">
        <f>IF(Table3[[#This Row],[ShoulderLength]]="","",IF(Table3[[#This Row],[ShoulderLength]]&lt;Table3[[#This Row],[LOC]],"FIX",""))</f>
        <v/>
      </c>
    </row>
    <row r="111" spans="1:67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f>IF(Table3[[#This Row],[Type]]="EM",IF((Table3[[#This Row],[Diameter]]/2)-Table3[[#This Row],[CornerRadius]]-0.012&gt;0,(Table3[[#This Row],[Diameter]]/2)-Table3[[#This Row],[CornerRadius]]-0.012,0),)</f>
        <v>0</v>
      </c>
      <c r="BO111" s="6" t="str">
        <f>IF(Table3[[#This Row],[ShoulderLength]]="","",IF(Table3[[#This Row],[ShoulderLength]]&lt;Table3[[#This Row],[LOC]],"FIX",""))</f>
        <v/>
      </c>
    </row>
    <row r="112" spans="1:67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f>IF(Table3[[#This Row],[Type]]="EM",IF((Table3[[#This Row],[Diameter]]/2)-Table3[[#This Row],[CornerRadius]]-0.012&gt;0,(Table3[[#This Row],[Diameter]]/2)-Table3[[#This Row],[CornerRadius]]-0.012,0),)</f>
        <v>0</v>
      </c>
      <c r="BO112" s="6" t="str">
        <f>IF(Table3[[#This Row],[ShoulderLength]]="","",IF(Table3[[#This Row],[ShoulderLength]]&lt;Table3[[#This Row],[LOC]],"FIX",""))</f>
        <v/>
      </c>
    </row>
    <row r="113" spans="1:67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f>IF(Table3[[#This Row],[Type]]="EM",IF((Table3[[#This Row],[Diameter]]/2)-Table3[[#This Row],[CornerRadius]]-0.012&gt;0,(Table3[[#This Row],[Diameter]]/2)-Table3[[#This Row],[CornerRadius]]-0.012,0),)</f>
        <v>0</v>
      </c>
      <c r="BO113" s="6" t="str">
        <f>IF(Table3[[#This Row],[ShoulderLength]]="","",IF(Table3[[#This Row],[ShoulderLength]]&lt;Table3[[#This Row],[LOC]],"FIX",""))</f>
        <v/>
      </c>
    </row>
    <row r="114" spans="1:67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f>IF(Table3[[#This Row],[Type]]="EM",IF((Table3[[#This Row],[Diameter]]/2)-Table3[[#This Row],[CornerRadius]]-0.012&gt;0,(Table3[[#This Row],[Diameter]]/2)-Table3[[#This Row],[CornerRadius]]-0.012,0),)</f>
        <v>0</v>
      </c>
      <c r="BO114" s="6" t="str">
        <f>IF(Table3[[#This Row],[ShoulderLength]]="","",IF(Table3[[#This Row],[ShoulderLength]]&lt;Table3[[#This Row],[LOC]],"FIX",""))</f>
        <v/>
      </c>
    </row>
    <row r="115" spans="1:67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f>IF(Table3[[#This Row],[Type]]="EM",IF((Table3[[#This Row],[Diameter]]/2)-Table3[[#This Row],[CornerRadius]]-0.012&gt;0,(Table3[[#This Row],[Diameter]]/2)-Table3[[#This Row],[CornerRadius]]-0.012,0),)</f>
        <v>0</v>
      </c>
      <c r="BO115" s="6" t="str">
        <f>IF(Table3[[#This Row],[ShoulderLength]]="","",IF(Table3[[#This Row],[ShoulderLength]]&lt;Table3[[#This Row],[LOC]],"FIX",""))</f>
        <v/>
      </c>
    </row>
    <row r="116" spans="1:67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f>IF(Table3[[#This Row],[Type]]="EM",IF((Table3[[#This Row],[Diameter]]/2)-Table3[[#This Row],[CornerRadius]]-0.012&gt;0,(Table3[[#This Row],[Diameter]]/2)-Table3[[#This Row],[CornerRadius]]-0.012,0),)</f>
        <v>0</v>
      </c>
      <c r="BO116" s="6" t="str">
        <f>IF(Table3[[#This Row],[ShoulderLength]]="","",IF(Table3[[#This Row],[ShoulderLength]]&lt;Table3[[#This Row],[LOC]],"FIX",""))</f>
        <v/>
      </c>
    </row>
    <row r="117" spans="1:67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f>IF(Table3[[#This Row],[Type]]="EM",IF((Table3[[#This Row],[Diameter]]/2)-Table3[[#This Row],[CornerRadius]]-0.012&gt;0,(Table3[[#This Row],[Diameter]]/2)-Table3[[#This Row],[CornerRadius]]-0.012,0),)</f>
        <v>0</v>
      </c>
      <c r="BO117" s="6" t="str">
        <f>IF(Table3[[#This Row],[ShoulderLength]]="","",IF(Table3[[#This Row],[ShoulderLength]]&lt;Table3[[#This Row],[LOC]],"FIX",""))</f>
        <v/>
      </c>
    </row>
    <row r="118" spans="1:67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f>IF(Table3[[#This Row],[Type]]="EM",IF((Table3[[#This Row],[Diameter]]/2)-Table3[[#This Row],[CornerRadius]]-0.012&gt;0,(Table3[[#This Row],[Diameter]]/2)-Table3[[#This Row],[CornerRadius]]-0.012,0),)</f>
        <v>0</v>
      </c>
      <c r="BO118" s="6" t="str">
        <f>IF(Table3[[#This Row],[ShoulderLength]]="","",IF(Table3[[#This Row],[ShoulderLength]]&lt;Table3[[#This Row],[LOC]],"FIX",""))</f>
        <v/>
      </c>
    </row>
    <row r="119" spans="1:67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f>IF(Table3[[#This Row],[Type]]="EM",IF((Table3[[#This Row],[Diameter]]/2)-Table3[[#This Row],[CornerRadius]]-0.012&gt;0,(Table3[[#This Row],[Diameter]]/2)-Table3[[#This Row],[CornerRadius]]-0.012,0),)</f>
        <v>0</v>
      </c>
      <c r="BO119" s="6" t="str">
        <f>IF(Table3[[#This Row],[ShoulderLength]]="","",IF(Table3[[#This Row],[ShoulderLength]]&lt;Table3[[#This Row],[LOC]],"FIX",""))</f>
        <v/>
      </c>
    </row>
    <row r="120" spans="1:67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f>IF(Table3[[#This Row],[Type]]="EM",IF((Table3[[#This Row],[Diameter]]/2)-Table3[[#This Row],[CornerRadius]]-0.012&gt;0,(Table3[[#This Row],[Diameter]]/2)-Table3[[#This Row],[CornerRadius]]-0.012,0),)</f>
        <v>0</v>
      </c>
      <c r="BO120" s="6" t="str">
        <f>IF(Table3[[#This Row],[ShoulderLength]]="","",IF(Table3[[#This Row],[ShoulderLength]]&lt;Table3[[#This Row],[LOC]],"FIX",""))</f>
        <v/>
      </c>
    </row>
    <row r="121" spans="1:67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f>IF(Table3[[#This Row],[Type]]="EM",IF((Table3[[#This Row],[Diameter]]/2)-Table3[[#This Row],[CornerRadius]]-0.012&gt;0,(Table3[[#This Row],[Diameter]]/2)-Table3[[#This Row],[CornerRadius]]-0.012,0),)</f>
        <v>0</v>
      </c>
      <c r="BO121" s="6" t="str">
        <f>IF(Table3[[#This Row],[ShoulderLength]]="","",IF(Table3[[#This Row],[ShoulderLength]]&lt;Table3[[#This Row],[LOC]],"FIX",""))</f>
        <v/>
      </c>
    </row>
    <row r="122" spans="1:67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f>IF(Table3[[#This Row],[Type]]="EM",IF((Table3[[#This Row],[Diameter]]/2)-Table3[[#This Row],[CornerRadius]]-0.012&gt;0,(Table3[[#This Row],[Diameter]]/2)-Table3[[#This Row],[CornerRadius]]-0.012,0),)</f>
        <v>0</v>
      </c>
      <c r="BO122" s="6" t="str">
        <f>IF(Table3[[#This Row],[ShoulderLength]]="","",IF(Table3[[#This Row],[ShoulderLength]]&lt;Table3[[#This Row],[LOC]],"FIX",""))</f>
        <v/>
      </c>
    </row>
    <row r="123" spans="1:67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f>IF(Table3[[#This Row],[Type]]="EM",IF((Table3[[#This Row],[Diameter]]/2)-Table3[[#This Row],[CornerRadius]]-0.012&gt;0,(Table3[[#This Row],[Diameter]]/2)-Table3[[#This Row],[CornerRadius]]-0.012,0),)</f>
        <v>0</v>
      </c>
      <c r="BO123" s="6" t="str">
        <f>IF(Table3[[#This Row],[ShoulderLength]]="","",IF(Table3[[#This Row],[ShoulderLength]]&lt;Table3[[#This Row],[LOC]],"FIX",""))</f>
        <v/>
      </c>
    </row>
    <row r="124" spans="1:67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f>IF(Table3[[#This Row],[Type]]="EM",IF((Table3[[#This Row],[Diameter]]/2)-Table3[[#This Row],[CornerRadius]]-0.012&gt;0,(Table3[[#This Row],[Diameter]]/2)-Table3[[#This Row],[CornerRadius]]-0.012,0),)</f>
        <v>0</v>
      </c>
      <c r="BO124" s="6" t="str">
        <f>IF(Table3[[#This Row],[ShoulderLength]]="","",IF(Table3[[#This Row],[ShoulderLength]]&lt;Table3[[#This Row],[LOC]],"FIX",""))</f>
        <v/>
      </c>
    </row>
    <row r="125" spans="1:67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f>IF(Table3[[#This Row],[Type]]="EM",IF((Table3[[#This Row],[Diameter]]/2)-Table3[[#This Row],[CornerRadius]]-0.012&gt;0,(Table3[[#This Row],[Diameter]]/2)-Table3[[#This Row],[CornerRadius]]-0.012,0),)</f>
        <v>0</v>
      </c>
      <c r="BO125" s="6" t="str">
        <f>IF(Table3[[#This Row],[ShoulderLength]]="","",IF(Table3[[#This Row],[ShoulderLength]]&lt;Table3[[#This Row],[LOC]],"FIX",""))</f>
        <v/>
      </c>
    </row>
    <row r="126" spans="1:67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f>IF(Table3[[#This Row],[Type]]="EM",IF((Table3[[#This Row],[Diameter]]/2)-Table3[[#This Row],[CornerRadius]]-0.012&gt;0,(Table3[[#This Row],[Diameter]]/2)-Table3[[#This Row],[CornerRadius]]-0.012,0),)</f>
        <v>0</v>
      </c>
      <c r="BO126" s="6" t="str">
        <f>IF(Table3[[#This Row],[ShoulderLength]]="","",IF(Table3[[#This Row],[ShoulderLength]]&lt;Table3[[#This Row],[LOC]],"FIX",""))</f>
        <v/>
      </c>
    </row>
    <row r="127" spans="1:67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f>IF(Table3[[#This Row],[Type]]="EM",IF((Table3[[#This Row],[Diameter]]/2)-Table3[[#This Row],[CornerRadius]]-0.012&gt;0,(Table3[[#This Row],[Diameter]]/2)-Table3[[#This Row],[CornerRadius]]-0.012,0),)</f>
        <v>0</v>
      </c>
      <c r="BO127" s="6" t="str">
        <f>IF(Table3[[#This Row],[ShoulderLength]]="","",IF(Table3[[#This Row],[ShoulderLength]]&lt;Table3[[#This Row],[LOC]],"FIX",""))</f>
        <v/>
      </c>
    </row>
    <row r="128" spans="1:67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f>IF(Table3[[#This Row],[Type]]="EM",IF((Table3[[#This Row],[Diameter]]/2)-Table3[[#This Row],[CornerRadius]]-0.012&gt;0,(Table3[[#This Row],[Diameter]]/2)-Table3[[#This Row],[CornerRadius]]-0.012,0),)</f>
        <v>0</v>
      </c>
      <c r="BO128" s="6" t="str">
        <f>IF(Table3[[#This Row],[ShoulderLength]]="","",IF(Table3[[#This Row],[ShoulderLength]]&lt;Table3[[#This Row],[LOC]],"FIX",""))</f>
        <v/>
      </c>
    </row>
    <row r="129" spans="1:67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f>IF(Table3[[#This Row],[Type]]="EM",IF((Table3[[#This Row],[Diameter]]/2)-Table3[[#This Row],[CornerRadius]]-0.012&gt;0,(Table3[[#This Row],[Diameter]]/2)-Table3[[#This Row],[CornerRadius]]-0.012,0),)</f>
        <v>0</v>
      </c>
      <c r="BO129" s="6" t="str">
        <f>IF(Table3[[#This Row],[ShoulderLength]]="","",IF(Table3[[#This Row],[ShoulderLength]]&lt;Table3[[#This Row],[LOC]],"FIX",""))</f>
        <v/>
      </c>
    </row>
    <row r="130" spans="1:67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f>IF(Table3[[#This Row],[Type]]="EM",IF((Table3[[#This Row],[Diameter]]/2)-Table3[[#This Row],[CornerRadius]]-0.012&gt;0,(Table3[[#This Row],[Diameter]]/2)-Table3[[#This Row],[CornerRadius]]-0.012,0),)</f>
        <v>0</v>
      </c>
      <c r="BO130" s="6" t="str">
        <f>IF(Table3[[#This Row],[ShoulderLength]]="","",IF(Table3[[#This Row],[ShoulderLength]]&lt;Table3[[#This Row],[LOC]],"FIX",""))</f>
        <v/>
      </c>
    </row>
    <row r="131" spans="1:67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f>IF(Table3[[#This Row],[Type]]="EM",IF((Table3[[#This Row],[Diameter]]/2)-Table3[[#This Row],[CornerRadius]]-0.012&gt;0,(Table3[[#This Row],[Diameter]]/2)-Table3[[#This Row],[CornerRadius]]-0.012,0),)</f>
        <v>0</v>
      </c>
      <c r="BO131" s="6" t="str">
        <f>IF(Table3[[#This Row],[ShoulderLength]]="","",IF(Table3[[#This Row],[ShoulderLength]]&lt;Table3[[#This Row],[LOC]],"FIX",""))</f>
        <v/>
      </c>
    </row>
    <row r="132" spans="1:67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f>IF(Table3[[#This Row],[Type]]="EM",IF((Table3[[#This Row],[Diameter]]/2)-Table3[[#This Row],[CornerRadius]]-0.012&gt;0,(Table3[[#This Row],[Diameter]]/2)-Table3[[#This Row],[CornerRadius]]-0.012,0),)</f>
        <v>0</v>
      </c>
      <c r="BO132" s="6" t="str">
        <f>IF(Table3[[#This Row],[ShoulderLength]]="","",IF(Table3[[#This Row],[ShoulderLength]]&lt;Table3[[#This Row],[LOC]],"FIX",""))</f>
        <v/>
      </c>
    </row>
    <row r="133" spans="1:67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f>IF(Table3[[#This Row],[Type]]="EM",IF((Table3[[#This Row],[Diameter]]/2)-Table3[[#This Row],[CornerRadius]]-0.012&gt;0,(Table3[[#This Row],[Diameter]]/2)-Table3[[#This Row],[CornerRadius]]-0.012,0),)</f>
        <v>0</v>
      </c>
      <c r="BO133" s="6" t="str">
        <f>IF(Table3[[#This Row],[ShoulderLength]]="","",IF(Table3[[#This Row],[ShoulderLength]]&lt;Table3[[#This Row],[LOC]],"FIX",""))</f>
        <v/>
      </c>
    </row>
    <row r="134" spans="1:67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f>IF(Table3[[#This Row],[Type]]="EM",IF((Table3[[#This Row],[Diameter]]/2)-Table3[[#This Row],[CornerRadius]]-0.012&gt;0,(Table3[[#This Row],[Diameter]]/2)-Table3[[#This Row],[CornerRadius]]-0.012,0),)</f>
        <v>0</v>
      </c>
      <c r="BO134" s="6" t="str">
        <f>IF(Table3[[#This Row],[ShoulderLength]]="","",IF(Table3[[#This Row],[ShoulderLength]]&lt;Table3[[#This Row],[LOC]],"FIX",""))</f>
        <v/>
      </c>
    </row>
    <row r="135" spans="1:67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f>IF(Table3[[#This Row],[Type]]="EM",IF((Table3[[#This Row],[Diameter]]/2)-Table3[[#This Row],[CornerRadius]]-0.012&gt;0,(Table3[[#This Row],[Diameter]]/2)-Table3[[#This Row],[CornerRadius]]-0.012,0),)</f>
        <v>0</v>
      </c>
      <c r="BO135" s="6" t="str">
        <f>IF(Table3[[#This Row],[ShoulderLength]]="","",IF(Table3[[#This Row],[ShoulderLength]]&lt;Table3[[#This Row],[LOC]],"FIX",""))</f>
        <v/>
      </c>
    </row>
    <row r="136" spans="1:67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f>IF(Table3[[#This Row],[Type]]="EM",IF((Table3[[#This Row],[Diameter]]/2)-Table3[[#This Row],[CornerRadius]]-0.012&gt;0,(Table3[[#This Row],[Diameter]]/2)-Table3[[#This Row],[CornerRadius]]-0.012,0),)</f>
        <v>0</v>
      </c>
      <c r="BO136" s="6" t="str">
        <f>IF(Table3[[#This Row],[ShoulderLength]]="","",IF(Table3[[#This Row],[ShoulderLength]]&lt;Table3[[#This Row],[LOC]],"FIX",""))</f>
        <v/>
      </c>
    </row>
    <row r="137" spans="1:67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f>IF(Table3[[#This Row],[Type]]="EM",IF((Table3[[#This Row],[Diameter]]/2)-Table3[[#This Row],[CornerRadius]]-0.012&gt;0,(Table3[[#This Row],[Diameter]]/2)-Table3[[#This Row],[CornerRadius]]-0.012,0),)</f>
        <v>0</v>
      </c>
      <c r="BO137" s="6" t="str">
        <f>IF(Table3[[#This Row],[ShoulderLength]]="","",IF(Table3[[#This Row],[ShoulderLength]]&lt;Table3[[#This Row],[LOC]],"FIX",""))</f>
        <v/>
      </c>
    </row>
    <row r="138" spans="1:67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f>IF(Table3[[#This Row],[Type]]="EM",IF((Table3[[#This Row],[Diameter]]/2)-Table3[[#This Row],[CornerRadius]]-0.012&gt;0,(Table3[[#This Row],[Diameter]]/2)-Table3[[#This Row],[CornerRadius]]-0.012,0),)</f>
        <v>0</v>
      </c>
      <c r="BO138" s="6" t="str">
        <f>IF(Table3[[#This Row],[ShoulderLength]]="","",IF(Table3[[#This Row],[ShoulderLength]]&lt;Table3[[#This Row],[LOC]],"FIX",""))</f>
        <v/>
      </c>
    </row>
    <row r="139" spans="1:67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f>IF(Table3[[#This Row],[Type]]="EM",IF((Table3[[#This Row],[Diameter]]/2)-Table3[[#This Row],[CornerRadius]]-0.012&gt;0,(Table3[[#This Row],[Diameter]]/2)-Table3[[#This Row],[CornerRadius]]-0.012,0),)</f>
        <v>0</v>
      </c>
      <c r="BO139" s="6" t="str">
        <f>IF(Table3[[#This Row],[ShoulderLength]]="","",IF(Table3[[#This Row],[ShoulderLength]]&lt;Table3[[#This Row],[LOC]],"FIX",""))</f>
        <v/>
      </c>
    </row>
    <row r="140" spans="1:67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f>IF(Table3[[#This Row],[Type]]="EM",IF((Table3[[#This Row],[Diameter]]/2)-Table3[[#This Row],[CornerRadius]]-0.012&gt;0,(Table3[[#This Row],[Diameter]]/2)-Table3[[#This Row],[CornerRadius]]-0.012,0),)</f>
        <v>0</v>
      </c>
      <c r="BO140" s="6" t="str">
        <f>IF(Table3[[#This Row],[ShoulderLength]]="","",IF(Table3[[#This Row],[ShoulderLength]]&lt;Table3[[#This Row],[LOC]],"FIX",""))</f>
        <v/>
      </c>
    </row>
    <row r="141" spans="1:67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f>IF(Table3[[#This Row],[Type]]="EM",IF((Table3[[#This Row],[Diameter]]/2)-Table3[[#This Row],[CornerRadius]]-0.012&gt;0,(Table3[[#This Row],[Diameter]]/2)-Table3[[#This Row],[CornerRadius]]-0.012,0),)</f>
        <v>0</v>
      </c>
      <c r="BO141" s="6" t="str">
        <f>IF(Table3[[#This Row],[ShoulderLength]]="","",IF(Table3[[#This Row],[ShoulderLength]]&lt;Table3[[#This Row],[LOC]],"FIX",""))</f>
        <v/>
      </c>
    </row>
    <row r="142" spans="1:67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f>IF(Table3[[#This Row],[Type]]="EM",IF((Table3[[#This Row],[Diameter]]/2)-Table3[[#This Row],[CornerRadius]]-0.012&gt;0,(Table3[[#This Row],[Diameter]]/2)-Table3[[#This Row],[CornerRadius]]-0.012,0),)</f>
        <v>0</v>
      </c>
      <c r="BO142" s="6" t="str">
        <f>IF(Table3[[#This Row],[ShoulderLength]]="","",IF(Table3[[#This Row],[ShoulderLength]]&lt;Table3[[#This Row],[LOC]],"FIX",""))</f>
        <v/>
      </c>
    </row>
    <row r="143" spans="1:67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f>IF(Table3[[#This Row],[Type]]="EM",IF((Table3[[#This Row],[Diameter]]/2)-Table3[[#This Row],[CornerRadius]]-0.012&gt;0,(Table3[[#This Row],[Diameter]]/2)-Table3[[#This Row],[CornerRadius]]-0.012,0),)</f>
        <v>0</v>
      </c>
      <c r="BO143" s="6" t="str">
        <f>IF(Table3[[#This Row],[ShoulderLength]]="","",IF(Table3[[#This Row],[ShoulderLength]]&lt;Table3[[#This Row],[LOC]],"FIX",""))</f>
        <v/>
      </c>
    </row>
    <row r="144" spans="1:67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f>IF(Table3[[#This Row],[Type]]="EM",IF((Table3[[#This Row],[Diameter]]/2)-Table3[[#This Row],[CornerRadius]]-0.012&gt;0,(Table3[[#This Row],[Diameter]]/2)-Table3[[#This Row],[CornerRadius]]-0.012,0),)</f>
        <v>0</v>
      </c>
      <c r="BO144" s="6" t="str">
        <f>IF(Table3[[#This Row],[ShoulderLength]]="","",IF(Table3[[#This Row],[ShoulderLength]]&lt;Table3[[#This Row],[LOC]],"FIX",""))</f>
        <v/>
      </c>
    </row>
    <row r="145" spans="1:67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f>IF(Table3[[#This Row],[Type]]="EM",IF((Table3[[#This Row],[Diameter]]/2)-Table3[[#This Row],[CornerRadius]]-0.012&gt;0,(Table3[[#This Row],[Diameter]]/2)-Table3[[#This Row],[CornerRadius]]-0.012,0),)</f>
        <v>0</v>
      </c>
      <c r="BO145" s="6" t="str">
        <f>IF(Table3[[#This Row],[ShoulderLength]]="","",IF(Table3[[#This Row],[ShoulderLength]]&lt;Table3[[#This Row],[LOC]],"FIX",""))</f>
        <v/>
      </c>
    </row>
    <row r="146" spans="1:67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f>IF(Table3[[#This Row],[Type]]="EM",IF((Table3[[#This Row],[Diameter]]/2)-Table3[[#This Row],[CornerRadius]]-0.012&gt;0,(Table3[[#This Row],[Diameter]]/2)-Table3[[#This Row],[CornerRadius]]-0.012,0),)</f>
        <v>0</v>
      </c>
      <c r="BO146" s="6" t="str">
        <f>IF(Table3[[#This Row],[ShoulderLength]]="","",IF(Table3[[#This Row],[ShoulderLength]]&lt;Table3[[#This Row],[LOC]],"FIX",""))</f>
        <v/>
      </c>
    </row>
    <row r="147" spans="1:67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f>IF(Table3[[#This Row],[Type]]="EM",IF((Table3[[#This Row],[Diameter]]/2)-Table3[[#This Row],[CornerRadius]]-0.012&gt;0,(Table3[[#This Row],[Diameter]]/2)-Table3[[#This Row],[CornerRadius]]-0.012,0),)</f>
        <v>0</v>
      </c>
      <c r="BO147" s="6" t="str">
        <f>IF(Table3[[#This Row],[ShoulderLength]]="","",IF(Table3[[#This Row],[ShoulderLength]]&lt;Table3[[#This Row],[LOC]],"FIX",""))</f>
        <v/>
      </c>
    </row>
    <row r="148" spans="1:67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f>IF(Table3[[#This Row],[Type]]="EM",IF((Table3[[#This Row],[Diameter]]/2)-Table3[[#This Row],[CornerRadius]]-0.012&gt;0,(Table3[[#This Row],[Diameter]]/2)-Table3[[#This Row],[CornerRadius]]-0.012,0),)</f>
        <v>0</v>
      </c>
      <c r="BO148" s="6" t="str">
        <f>IF(Table3[[#This Row],[ShoulderLength]]="","",IF(Table3[[#This Row],[ShoulderLength]]&lt;Table3[[#This Row],[LOC]],"FIX",""))</f>
        <v/>
      </c>
    </row>
    <row r="149" spans="1:67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f>IF(Table3[[#This Row],[Type]]="EM",IF((Table3[[#This Row],[Diameter]]/2)-Table3[[#This Row],[CornerRadius]]-0.012&gt;0,(Table3[[#This Row],[Diameter]]/2)-Table3[[#This Row],[CornerRadius]]-0.012,0),)</f>
        <v>0</v>
      </c>
      <c r="BO149" s="6" t="str">
        <f>IF(Table3[[#This Row],[ShoulderLength]]="","",IF(Table3[[#This Row],[ShoulderLength]]&lt;Table3[[#This Row],[LOC]],"FIX",""))</f>
        <v/>
      </c>
    </row>
    <row r="150" spans="1:67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f>IF(Table3[[#This Row],[Type]]="EM",IF((Table3[[#This Row],[Diameter]]/2)-Table3[[#This Row],[CornerRadius]]-0.012&gt;0,(Table3[[#This Row],[Diameter]]/2)-Table3[[#This Row],[CornerRadius]]-0.012,0),)</f>
        <v>0</v>
      </c>
      <c r="BO150" s="6" t="str">
        <f>IF(Table3[[#This Row],[ShoulderLength]]="","",IF(Table3[[#This Row],[ShoulderLength]]&lt;Table3[[#This Row],[LOC]],"FIX",""))</f>
        <v/>
      </c>
    </row>
    <row r="151" spans="1:67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f>IF(Table3[[#This Row],[Type]]="EM",IF((Table3[[#This Row],[Diameter]]/2)-Table3[[#This Row],[CornerRadius]]-0.012&gt;0,(Table3[[#This Row],[Diameter]]/2)-Table3[[#This Row],[CornerRadius]]-0.012,0),)</f>
        <v>0</v>
      </c>
      <c r="BO151" s="6" t="str">
        <f>IF(Table3[[#This Row],[ShoulderLength]]="","",IF(Table3[[#This Row],[ShoulderLength]]&lt;Table3[[#This Row],[LOC]],"FIX",""))</f>
        <v/>
      </c>
    </row>
    <row r="152" spans="1:67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>
        <f>IF(Table3[[#This Row],[Type]]="EM",IF((Table3[[#This Row],[Diameter]]/2)-Table3[[#This Row],[CornerRadius]]-0.012&gt;0,(Table3[[#This Row],[Diameter]]/2)-Table3[[#This Row],[CornerRadius]]-0.012,0),)</f>
        <v>0</v>
      </c>
      <c r="BO152" s="6" t="str">
        <f>IF(Table3[[#This Row],[ShoulderLength]]="","",IF(Table3[[#This Row],[ShoulderLength]]&lt;Table3[[#This Row],[LOC]],"FIX",""))</f>
        <v/>
      </c>
    </row>
    <row r="153" spans="1:67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f>IF(Table3[[#This Row],[Type]]="EM",IF((Table3[[#This Row],[Diameter]]/2)-Table3[[#This Row],[CornerRadius]]-0.012&gt;0,(Table3[[#This Row],[Diameter]]/2)-Table3[[#This Row],[CornerRadius]]-0.012,0),)</f>
        <v>0</v>
      </c>
      <c r="BO153" s="6" t="str">
        <f>IF(Table3[[#This Row],[ShoulderLength]]="","",IF(Table3[[#This Row],[ShoulderLength]]&lt;Table3[[#This Row],[LOC]],"FIX",""))</f>
        <v/>
      </c>
    </row>
    <row r="154" spans="1:67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f>IF(Table3[[#This Row],[Type]]="EM",IF((Table3[[#This Row],[Diameter]]/2)-Table3[[#This Row],[CornerRadius]]-0.012&gt;0,(Table3[[#This Row],[Diameter]]/2)-Table3[[#This Row],[CornerRadius]]-0.012,0),)</f>
        <v>0</v>
      </c>
      <c r="BO154" s="6" t="str">
        <f>IF(Table3[[#This Row],[ShoulderLength]]="","",IF(Table3[[#This Row],[ShoulderLength]]&lt;Table3[[#This Row],[LOC]],"FIX",""))</f>
        <v/>
      </c>
    </row>
    <row r="155" spans="1:67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f>IF(Table3[[#This Row],[Type]]="EM",IF((Table3[[#This Row],[Diameter]]/2)-Table3[[#This Row],[CornerRadius]]-0.012&gt;0,(Table3[[#This Row],[Diameter]]/2)-Table3[[#This Row],[CornerRadius]]-0.012,0),)</f>
        <v>0</v>
      </c>
      <c r="BO155" s="6" t="str">
        <f>IF(Table3[[#This Row],[ShoulderLength]]="","",IF(Table3[[#This Row],[ShoulderLength]]&lt;Table3[[#This Row],[LOC]],"FIX",""))</f>
        <v/>
      </c>
    </row>
    <row r="156" spans="1:67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>
        <f>IF(Table3[[#This Row],[Type]]="EM",IF((Table3[[#This Row],[Diameter]]/2)-Table3[[#This Row],[CornerRadius]]-0.012&gt;0,(Table3[[#This Row],[Diameter]]/2)-Table3[[#This Row],[CornerRadius]]-0.012,0),)</f>
        <v>0</v>
      </c>
      <c r="BO156" s="6" t="str">
        <f>IF(Table3[[#This Row],[ShoulderLength]]="","",IF(Table3[[#This Row],[ShoulderLength]]&lt;Table3[[#This Row],[LOC]],"FIX",""))</f>
        <v/>
      </c>
    </row>
    <row r="157" spans="1:67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f>IF(Table3[[#This Row],[Type]]="EM",IF((Table3[[#This Row],[Diameter]]/2)-Table3[[#This Row],[CornerRadius]]-0.012&gt;0,(Table3[[#This Row],[Diameter]]/2)-Table3[[#This Row],[CornerRadius]]-0.012,0),)</f>
        <v>0</v>
      </c>
      <c r="BO157" s="6" t="str">
        <f>IF(Table3[[#This Row],[ShoulderLength]]="","",IF(Table3[[#This Row],[ShoulderLength]]&lt;Table3[[#This Row],[LOC]],"FIX",""))</f>
        <v/>
      </c>
    </row>
    <row r="158" spans="1:67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f>IF(Table3[[#This Row],[Type]]="EM",IF((Table3[[#This Row],[Diameter]]/2)-Table3[[#This Row],[CornerRadius]]-0.012&gt;0,(Table3[[#This Row],[Diameter]]/2)-Table3[[#This Row],[CornerRadius]]-0.012,0),)</f>
        <v>0</v>
      </c>
      <c r="BO158" s="6" t="str">
        <f>IF(Table3[[#This Row],[ShoulderLength]]="","",IF(Table3[[#This Row],[ShoulderLength]]&lt;Table3[[#This Row],[LOC]],"FIX",""))</f>
        <v/>
      </c>
    </row>
    <row r="159" spans="1:67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f>IF(Table3[[#This Row],[Type]]="EM",IF((Table3[[#This Row],[Diameter]]/2)-Table3[[#This Row],[CornerRadius]]-0.012&gt;0,(Table3[[#This Row],[Diameter]]/2)-Table3[[#This Row],[CornerRadius]]-0.012,0),)</f>
        <v>0</v>
      </c>
      <c r="BO159" s="6" t="str">
        <f>IF(Table3[[#This Row],[ShoulderLength]]="","",IF(Table3[[#This Row],[ShoulderLength]]&lt;Table3[[#This Row],[LOC]],"FIX",""))</f>
        <v/>
      </c>
    </row>
    <row r="160" spans="1:67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>
        <f>IF(Table3[[#This Row],[Type]]="EM",IF((Table3[[#This Row],[Diameter]]/2)-Table3[[#This Row],[CornerRadius]]-0.012&gt;0,(Table3[[#This Row],[Diameter]]/2)-Table3[[#This Row],[CornerRadius]]-0.012,0),)</f>
        <v>0</v>
      </c>
      <c r="BO160" s="6" t="str">
        <f>IF(Table3[[#This Row],[ShoulderLength]]="","",IF(Table3[[#This Row],[ShoulderLength]]&lt;Table3[[#This Row],[LOC]],"FIX",""))</f>
        <v/>
      </c>
    </row>
    <row r="161" spans="1:67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f>IF(Table3[[#This Row],[Type]]="EM",IF((Table3[[#This Row],[Diameter]]/2)-Table3[[#This Row],[CornerRadius]]-0.012&gt;0,(Table3[[#This Row],[Diameter]]/2)-Table3[[#This Row],[CornerRadius]]-0.012,0),)</f>
        <v>0</v>
      </c>
      <c r="BO161" s="6" t="str">
        <f>IF(Table3[[#This Row],[ShoulderLength]]="","",IF(Table3[[#This Row],[ShoulderLength]]&lt;Table3[[#This Row],[LOC]],"FIX",""))</f>
        <v/>
      </c>
    </row>
    <row r="162" spans="1:67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>
        <f>IF(Table3[[#This Row],[Type]]="EM",IF((Table3[[#This Row],[Diameter]]/2)-Table3[[#This Row],[CornerRadius]]-0.012&gt;0,(Table3[[#This Row],[Diameter]]/2)-Table3[[#This Row],[CornerRadius]]-0.012,0),)</f>
        <v>0</v>
      </c>
      <c r="BO162" s="6" t="str">
        <f>IF(Table3[[#This Row],[ShoulderLength]]="","",IF(Table3[[#This Row],[ShoulderLength]]&lt;Table3[[#This Row],[LOC]],"FIX",""))</f>
        <v/>
      </c>
    </row>
    <row r="163" spans="1:67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>
        <f>IF(Table3[[#This Row],[Type]]="EM",IF((Table3[[#This Row],[Diameter]]/2)-Table3[[#This Row],[CornerRadius]]-0.012&gt;0,(Table3[[#This Row],[Diameter]]/2)-Table3[[#This Row],[CornerRadius]]-0.012,0),)</f>
        <v>0</v>
      </c>
      <c r="BO163" s="6" t="str">
        <f>IF(Table3[[#This Row],[ShoulderLength]]="","",IF(Table3[[#This Row],[ShoulderLength]]&lt;Table3[[#This Row],[LOC]],"FIX",""))</f>
        <v/>
      </c>
    </row>
    <row r="164" spans="1:67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>
        <f>IF(Table3[[#This Row],[Type]]="EM",IF((Table3[[#This Row],[Diameter]]/2)-Table3[[#This Row],[CornerRadius]]-0.012&gt;0,(Table3[[#This Row],[Diameter]]/2)-Table3[[#This Row],[CornerRadius]]-0.012,0),)</f>
        <v>0</v>
      </c>
      <c r="BO164" s="6" t="str">
        <f>IF(Table3[[#This Row],[ShoulderLength]]="","",IF(Table3[[#This Row],[ShoulderLength]]&lt;Table3[[#This Row],[LOC]],"FIX",""))</f>
        <v/>
      </c>
    </row>
    <row r="165" spans="1:67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>
        <f>IF(Table3[[#This Row],[Type]]="EM",IF((Table3[[#This Row],[Diameter]]/2)-Table3[[#This Row],[CornerRadius]]-0.012&gt;0,(Table3[[#This Row],[Diameter]]/2)-Table3[[#This Row],[CornerRadius]]-0.012,0),)</f>
        <v>0</v>
      </c>
      <c r="BO165" s="6" t="str">
        <f>IF(Table3[[#This Row],[ShoulderLength]]="","",IF(Table3[[#This Row],[ShoulderLength]]&lt;Table3[[#This Row],[LOC]],"FIX",""))</f>
        <v/>
      </c>
    </row>
    <row r="166" spans="1:67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f>IF(Table3[[#This Row],[Type]]="EM",IF((Table3[[#This Row],[Diameter]]/2)-Table3[[#This Row],[CornerRadius]]-0.012&gt;0,(Table3[[#This Row],[Diameter]]/2)-Table3[[#This Row],[CornerRadius]]-0.012,0),)</f>
        <v>0</v>
      </c>
      <c r="BO166" s="6" t="str">
        <f>IF(Table3[[#This Row],[ShoulderLength]]="","",IF(Table3[[#This Row],[ShoulderLength]]&lt;Table3[[#This Row],[LOC]],"FIX",""))</f>
        <v/>
      </c>
    </row>
    <row r="167" spans="1:67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f>IF(Table3[[#This Row],[Type]]="EM",IF((Table3[[#This Row],[Diameter]]/2)-Table3[[#This Row],[CornerRadius]]-0.012&gt;0,(Table3[[#This Row],[Diameter]]/2)-Table3[[#This Row],[CornerRadius]]-0.012,0),)</f>
        <v>0</v>
      </c>
      <c r="BO167" s="6" t="str">
        <f>IF(Table3[[#This Row],[ShoulderLength]]="","",IF(Table3[[#This Row],[ShoulderLength]]&lt;Table3[[#This Row],[LOC]],"FIX",""))</f>
        <v/>
      </c>
    </row>
    <row r="168" spans="1:67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>
        <f>IF(Table3[[#This Row],[Type]]="EM",IF((Table3[[#This Row],[Diameter]]/2)-Table3[[#This Row],[CornerRadius]]-0.012&gt;0,(Table3[[#This Row],[Diameter]]/2)-Table3[[#This Row],[CornerRadius]]-0.012,0),)</f>
        <v>0</v>
      </c>
      <c r="BO168" s="6" t="str">
        <f>IF(Table3[[#This Row],[ShoulderLength]]="","",IF(Table3[[#This Row],[ShoulderLength]]&lt;Table3[[#This Row],[LOC]],"FIX",""))</f>
        <v/>
      </c>
    </row>
    <row r="169" spans="1:67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>
        <f>IF(Table3[[#This Row],[Type]]="EM",IF((Table3[[#This Row],[Diameter]]/2)-Table3[[#This Row],[CornerRadius]]-0.012&gt;0,(Table3[[#This Row],[Diameter]]/2)-Table3[[#This Row],[CornerRadius]]-0.012,0),)</f>
        <v>0</v>
      </c>
      <c r="BO169" s="6" t="str">
        <f>IF(Table3[[#This Row],[ShoulderLength]]="","",IF(Table3[[#This Row],[ShoulderLength]]&lt;Table3[[#This Row],[LOC]],"FIX",""))</f>
        <v/>
      </c>
    </row>
    <row r="170" spans="1:67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f>IF(Table3[[#This Row],[Type]]="EM",IF((Table3[[#This Row],[Diameter]]/2)-Table3[[#This Row],[CornerRadius]]-0.012&gt;0,(Table3[[#This Row],[Diameter]]/2)-Table3[[#This Row],[CornerRadius]]-0.012,0),)</f>
        <v>0</v>
      </c>
      <c r="BO170" s="6" t="str">
        <f>IF(Table3[[#This Row],[ShoulderLength]]="","",IF(Table3[[#This Row],[ShoulderLength]]&lt;Table3[[#This Row],[LOC]],"FIX",""))</f>
        <v/>
      </c>
    </row>
    <row r="171" spans="1:67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>
        <f>IF(Table3[[#This Row],[Type]]="EM",IF((Table3[[#This Row],[Diameter]]/2)-Table3[[#This Row],[CornerRadius]]-0.012&gt;0,(Table3[[#This Row],[Diameter]]/2)-Table3[[#This Row],[CornerRadius]]-0.012,0),)</f>
        <v>0</v>
      </c>
      <c r="BO171" s="6" t="str">
        <f>IF(Table3[[#This Row],[ShoulderLength]]="","",IF(Table3[[#This Row],[ShoulderLength]]&lt;Table3[[#This Row],[LOC]],"FIX",""))</f>
        <v/>
      </c>
    </row>
    <row r="172" spans="1:67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>
        <f>IF(Table3[[#This Row],[Type]]="EM",IF((Table3[[#This Row],[Diameter]]/2)-Table3[[#This Row],[CornerRadius]]-0.012&gt;0,(Table3[[#This Row],[Diameter]]/2)-Table3[[#This Row],[CornerRadius]]-0.012,0),)</f>
        <v>0</v>
      </c>
      <c r="BO172" s="6" t="str">
        <f>IF(Table3[[#This Row],[ShoulderLength]]="","",IF(Table3[[#This Row],[ShoulderLength]]&lt;Table3[[#This Row],[LOC]],"FIX",""))</f>
        <v/>
      </c>
    </row>
    <row r="173" spans="1:67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f>IF(Table3[[#This Row],[Type]]="EM",IF((Table3[[#This Row],[Diameter]]/2)-Table3[[#This Row],[CornerRadius]]-0.012&gt;0,(Table3[[#This Row],[Diameter]]/2)-Table3[[#This Row],[CornerRadius]]-0.012,0),)</f>
        <v>0</v>
      </c>
      <c r="BO173" s="6" t="str">
        <f>IF(Table3[[#This Row],[ShoulderLength]]="","",IF(Table3[[#This Row],[ShoulderLength]]&lt;Table3[[#This Row],[LOC]],"FIX",""))</f>
        <v/>
      </c>
    </row>
    <row r="174" spans="1:67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>
        <f>IF(Table3[[#This Row],[Type]]="EM",IF((Table3[[#This Row],[Diameter]]/2)-Table3[[#This Row],[CornerRadius]]-0.012&gt;0,(Table3[[#This Row],[Diameter]]/2)-Table3[[#This Row],[CornerRadius]]-0.012,0),)</f>
        <v>0</v>
      </c>
      <c r="BO174" s="6" t="str">
        <f>IF(Table3[[#This Row],[ShoulderLength]]="","",IF(Table3[[#This Row],[ShoulderLength]]&lt;Table3[[#This Row],[LOC]],"FIX",""))</f>
        <v/>
      </c>
    </row>
    <row r="175" spans="1:67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0</v>
      </c>
      <c r="BM175" s="6">
        <f>IF(Table3[[#This Row],[Type]]="EM",IF((Table3[[#This Row],[Diameter]]/2)-Table3[[#This Row],[CornerRadius]]-0.012&gt;0,(Table3[[#This Row],[Diameter]]/2)-Table3[[#This Row],[CornerRadius]]-0.012,0),)</f>
        <v>0</v>
      </c>
      <c r="BO175" s="6" t="str">
        <f>IF(Table3[[#This Row],[ShoulderLength]]="","",IF(Table3[[#This Row],[ShoulderLength]]&lt;Table3[[#This Row],[LOC]],"FIX",""))</f>
        <v/>
      </c>
    </row>
    <row r="176" spans="1:67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>
        <f>IF(Table3[[#This Row],[Type]]="EM",IF((Table3[[#This Row],[Diameter]]/2)-Table3[[#This Row],[CornerRadius]]-0.012&gt;0,(Table3[[#This Row],[Diameter]]/2)-Table3[[#This Row],[CornerRadius]]-0.012,0),)</f>
        <v>0</v>
      </c>
      <c r="BO176" s="6" t="str">
        <f>IF(Table3[[#This Row],[ShoulderLength]]="","",IF(Table3[[#This Row],[ShoulderLength]]&lt;Table3[[#This Row],[LOC]],"FIX",""))</f>
        <v/>
      </c>
    </row>
    <row r="177" spans="1:67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>
        <f>IF(Table3[[#This Row],[Type]]="EM",IF((Table3[[#This Row],[Diameter]]/2)-Table3[[#This Row],[CornerRadius]]-0.012&gt;0,(Table3[[#This Row],[Diameter]]/2)-Table3[[#This Row],[CornerRadius]]-0.012,0),)</f>
        <v>0</v>
      </c>
      <c r="BO177" s="6" t="str">
        <f>IF(Table3[[#This Row],[ShoulderLength]]="","",IF(Table3[[#This Row],[ShoulderLength]]&lt;Table3[[#This Row],[LOC]],"FIX",""))</f>
        <v/>
      </c>
    </row>
    <row r="178" spans="1:67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v>0</v>
      </c>
      <c r="BK178" s="6">
        <v>0</v>
      </c>
      <c r="BL178" s="6">
        <v>0</v>
      </c>
      <c r="BM178" s="6">
        <f>IF(Table3[[#This Row],[Type]]="EM",IF((Table3[[#This Row],[Diameter]]/2)-Table3[[#This Row],[CornerRadius]]-0.012&gt;0,(Table3[[#This Row],[Diameter]]/2)-Table3[[#This Row],[CornerRadius]]-0.012,0),)</f>
        <v>0</v>
      </c>
      <c r="BO178" s="6" t="str">
        <f>IF(Table3[[#This Row],[ShoulderLength]]="","",IF(Table3[[#This Row],[ShoulderLength]]&lt;Table3[[#This Row],[LOC]],"FIX",""))</f>
        <v/>
      </c>
    </row>
    <row r="179" spans="1:67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>
        <f>IF(Table3[[#This Row],[Type]]="EM",IF((Table3[[#This Row],[Diameter]]/2)-Table3[[#This Row],[CornerRadius]]-0.012&gt;0,(Table3[[#This Row],[Diameter]]/2)-Table3[[#This Row],[CornerRadius]]-0.012,0),)</f>
        <v>0</v>
      </c>
      <c r="BO179" s="6" t="str">
        <f>IF(Table3[[#This Row],[ShoulderLength]]="","",IF(Table3[[#This Row],[ShoulderLength]]&lt;Table3[[#This Row],[LOC]],"FIX",""))</f>
        <v/>
      </c>
    </row>
    <row r="180" spans="1:67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>
        <f>IF(Table3[[#This Row],[Type]]="EM",IF((Table3[[#This Row],[Diameter]]/2)-Table3[[#This Row],[CornerRadius]]-0.012&gt;0,(Table3[[#This Row],[Diameter]]/2)-Table3[[#This Row],[CornerRadius]]-0.012,0),)</f>
        <v>0</v>
      </c>
      <c r="BO180" s="6" t="str">
        <f>IF(Table3[[#This Row],[ShoulderLength]]="","",IF(Table3[[#This Row],[ShoulderLength]]&lt;Table3[[#This Row],[LOC]],"FIX",""))</f>
        <v/>
      </c>
    </row>
    <row r="181" spans="1:67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>
        <f>IF(Table3[[#This Row],[Type]]="EM",IF((Table3[[#This Row],[Diameter]]/2)-Table3[[#This Row],[CornerRadius]]-0.012&gt;0,(Table3[[#This Row],[Diameter]]/2)-Table3[[#This Row],[CornerRadius]]-0.012,0),)</f>
        <v>0</v>
      </c>
      <c r="BO181" s="6" t="str">
        <f>IF(Table3[[#This Row],[ShoulderLength]]="","",IF(Table3[[#This Row],[ShoulderLength]]&lt;Table3[[#This Row],[LOC]],"FIX",""))</f>
        <v/>
      </c>
    </row>
    <row r="182" spans="1:67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v>0</v>
      </c>
      <c r="BK182" s="6">
        <v>0</v>
      </c>
      <c r="BL182" s="6">
        <v>0</v>
      </c>
      <c r="BM182" s="6">
        <f>IF(Table3[[#This Row],[Type]]="EM",IF((Table3[[#This Row],[Diameter]]/2)-Table3[[#This Row],[CornerRadius]]-0.012&gt;0,(Table3[[#This Row],[Diameter]]/2)-Table3[[#This Row],[CornerRadius]]-0.012,0),)</f>
        <v>0</v>
      </c>
      <c r="BO182" s="6" t="str">
        <f>IF(Table3[[#This Row],[ShoulderLength]]="","",IF(Table3[[#This Row],[ShoulderLength]]&lt;Table3[[#This Row],[LOC]],"FIX",""))</f>
        <v/>
      </c>
    </row>
    <row r="183" spans="1:67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f>IF(Table3[[#This Row],[Type]]="EM",IF((Table3[[#This Row],[Diameter]]/2)-Table3[[#This Row],[CornerRadius]]-0.012&gt;0,(Table3[[#This Row],[Diameter]]/2)-Table3[[#This Row],[CornerRadius]]-0.012,0),)</f>
        <v>0</v>
      </c>
      <c r="BO183" s="6" t="str">
        <f>IF(Table3[[#This Row],[ShoulderLength]]="","",IF(Table3[[#This Row],[ShoulderLength]]&lt;Table3[[#This Row],[LOC]],"FIX",""))</f>
        <v/>
      </c>
    </row>
    <row r="184" spans="1:67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f>IF(Table3[[#This Row],[Type]]="EM",IF((Table3[[#This Row],[Diameter]]/2)-Table3[[#This Row],[CornerRadius]]-0.012&gt;0,(Table3[[#This Row],[Diameter]]/2)-Table3[[#This Row],[CornerRadius]]-0.012,0),)</f>
        <v>0</v>
      </c>
      <c r="BO184" s="6" t="str">
        <f>IF(Table3[[#This Row],[ShoulderLength]]="","",IF(Table3[[#This Row],[ShoulderLength]]&lt;Table3[[#This Row],[LOC]],"FIX",""))</f>
        <v/>
      </c>
    </row>
    <row r="185" spans="1:67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0</v>
      </c>
      <c r="BK185" s="6">
        <v>0</v>
      </c>
      <c r="BL185" s="6">
        <v>0</v>
      </c>
      <c r="BM185" s="6">
        <f>IF(Table3[[#This Row],[Type]]="EM",IF((Table3[[#This Row],[Diameter]]/2)-Table3[[#This Row],[CornerRadius]]-0.012&gt;0,(Table3[[#This Row],[Diameter]]/2)-Table3[[#This Row],[CornerRadius]]-0.012,0),)</f>
        <v>0</v>
      </c>
      <c r="BO185" s="6" t="str">
        <f>IF(Table3[[#This Row],[ShoulderLength]]="","",IF(Table3[[#This Row],[ShoulderLength]]&lt;Table3[[#This Row],[LOC]],"FIX",""))</f>
        <v/>
      </c>
    </row>
    <row r="186" spans="1:67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v>0</v>
      </c>
      <c r="BK186" s="6">
        <v>0</v>
      </c>
      <c r="BL186" s="6">
        <v>0</v>
      </c>
      <c r="BM186" s="6">
        <f>IF(Table3[[#This Row],[Type]]="EM",IF((Table3[[#This Row],[Diameter]]/2)-Table3[[#This Row],[CornerRadius]]-0.012&gt;0,(Table3[[#This Row],[Diameter]]/2)-Table3[[#This Row],[CornerRadius]]-0.012,0),)</f>
        <v>0</v>
      </c>
      <c r="BO186" s="6" t="str">
        <f>IF(Table3[[#This Row],[ShoulderLength]]="","",IF(Table3[[#This Row],[ShoulderLength]]&lt;Table3[[#This Row],[LOC]],"FIX",""))</f>
        <v/>
      </c>
    </row>
    <row r="187" spans="1:67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f>IF(Table3[[#This Row],[Type]]="EM",IF((Table3[[#This Row],[Diameter]]/2)-Table3[[#This Row],[CornerRadius]]-0.012&gt;0,(Table3[[#This Row],[Diameter]]/2)-Table3[[#This Row],[CornerRadius]]-0.012,0),)</f>
        <v>0</v>
      </c>
      <c r="BO187" s="6" t="str">
        <f>IF(Table3[[#This Row],[ShoulderLength]]="","",IF(Table3[[#This Row],[ShoulderLength]]&lt;Table3[[#This Row],[LOC]],"FIX",""))</f>
        <v/>
      </c>
    </row>
    <row r="188" spans="1:67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>
        <f>IF(Table3[[#This Row],[Type]]="EM",IF((Table3[[#This Row],[Diameter]]/2)-Table3[[#This Row],[CornerRadius]]-0.012&gt;0,(Table3[[#This Row],[Diameter]]/2)-Table3[[#This Row],[CornerRadius]]-0.012,0),)</f>
        <v>0</v>
      </c>
      <c r="BO188" s="6" t="str">
        <f>IF(Table3[[#This Row],[ShoulderLength]]="","",IF(Table3[[#This Row],[ShoulderLength]]&lt;Table3[[#This Row],[LOC]],"FIX",""))</f>
        <v/>
      </c>
    </row>
    <row r="189" spans="1:67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>
        <f>IF(Table3[[#This Row],[Type]]="EM",IF((Table3[[#This Row],[Diameter]]/2)-Table3[[#This Row],[CornerRadius]]-0.012&gt;0,(Table3[[#This Row],[Diameter]]/2)-Table3[[#This Row],[CornerRadius]]-0.012,0),)</f>
        <v>0</v>
      </c>
      <c r="BO189" s="6" t="str">
        <f>IF(Table3[[#This Row],[ShoulderLength]]="","",IF(Table3[[#This Row],[ShoulderLength]]&lt;Table3[[#This Row],[LOC]],"FIX",""))</f>
        <v/>
      </c>
    </row>
    <row r="190" spans="1:67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v>0</v>
      </c>
      <c r="BK190" s="6">
        <v>0</v>
      </c>
      <c r="BL190" s="6">
        <v>0</v>
      </c>
      <c r="BM190" s="6">
        <f>IF(Table3[[#This Row],[Type]]="EM",IF((Table3[[#This Row],[Diameter]]/2)-Table3[[#This Row],[CornerRadius]]-0.012&gt;0,(Table3[[#This Row],[Diameter]]/2)-Table3[[#This Row],[CornerRadius]]-0.012,0),)</f>
        <v>0</v>
      </c>
      <c r="BO190" s="6" t="str">
        <f>IF(Table3[[#This Row],[ShoulderLength]]="","",IF(Table3[[#This Row],[ShoulderLength]]&lt;Table3[[#This Row],[LOC]],"FIX",""))</f>
        <v/>
      </c>
    </row>
    <row r="191" spans="1:67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>
        <v>0</v>
      </c>
      <c r="BM191" s="6">
        <f>IF(Table3[[#This Row],[Type]]="EM",IF((Table3[[#This Row],[Diameter]]/2)-Table3[[#This Row],[CornerRadius]]-0.012&gt;0,(Table3[[#This Row],[Diameter]]/2)-Table3[[#This Row],[CornerRadius]]-0.012,0),)</f>
        <v>0</v>
      </c>
      <c r="BO191" s="6" t="str">
        <f>IF(Table3[[#This Row],[ShoulderLength]]="","",IF(Table3[[#This Row],[ShoulderLength]]&lt;Table3[[#This Row],[LOC]],"FIX",""))</f>
        <v/>
      </c>
    </row>
    <row r="192" spans="1:67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v>0</v>
      </c>
      <c r="BK192" s="6">
        <v>0</v>
      </c>
      <c r="BL192" s="6">
        <v>0</v>
      </c>
      <c r="BM192" s="6">
        <f>IF(Table3[[#This Row],[Type]]="EM",IF((Table3[[#This Row],[Diameter]]/2)-Table3[[#This Row],[CornerRadius]]-0.012&gt;0,(Table3[[#This Row],[Diameter]]/2)-Table3[[#This Row],[CornerRadius]]-0.012,0),)</f>
        <v>0</v>
      </c>
      <c r="BO192" s="6" t="str">
        <f>IF(Table3[[#This Row],[ShoulderLength]]="","",IF(Table3[[#This Row],[ShoulderLength]]&lt;Table3[[#This Row],[LOC]],"FIX",""))</f>
        <v/>
      </c>
    </row>
    <row r="193" spans="1:67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f>IF(Table3[[#This Row],[Type]]="EM",IF((Table3[[#This Row],[Diameter]]/2)-Table3[[#This Row],[CornerRadius]]-0.012&gt;0,(Table3[[#This Row],[Diameter]]/2)-Table3[[#This Row],[CornerRadius]]-0.012,0),)</f>
        <v>0</v>
      </c>
      <c r="BO193" s="6" t="str">
        <f>IF(Table3[[#This Row],[ShoulderLength]]="","",IF(Table3[[#This Row],[ShoulderLength]]&lt;Table3[[#This Row],[LOC]],"FIX",""))</f>
        <v/>
      </c>
    </row>
    <row r="194" spans="1:67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0</v>
      </c>
      <c r="BK194" s="6">
        <v>0</v>
      </c>
      <c r="BL194" s="6">
        <v>0</v>
      </c>
      <c r="BM194" s="6">
        <f>IF(Table3[[#This Row],[Type]]="EM",IF((Table3[[#This Row],[Diameter]]/2)-Table3[[#This Row],[CornerRadius]]-0.012&gt;0,(Table3[[#This Row],[Diameter]]/2)-Table3[[#This Row],[CornerRadius]]-0.012,0),)</f>
        <v>0</v>
      </c>
      <c r="BO194" s="6" t="str">
        <f>IF(Table3[[#This Row],[ShoulderLength]]="","",IF(Table3[[#This Row],[ShoulderLength]]&lt;Table3[[#This Row],[LOC]],"FIX",""))</f>
        <v/>
      </c>
    </row>
    <row r="195" spans="1:67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v>0</v>
      </c>
      <c r="BK195" s="6">
        <v>0</v>
      </c>
      <c r="BL195" s="6">
        <v>0</v>
      </c>
      <c r="BM195" s="6">
        <f>IF(Table3[[#This Row],[Type]]="EM",IF((Table3[[#This Row],[Diameter]]/2)-Table3[[#This Row],[CornerRadius]]-0.012&gt;0,(Table3[[#This Row],[Diameter]]/2)-Table3[[#This Row],[CornerRadius]]-0.012,0),)</f>
        <v>0</v>
      </c>
      <c r="BO195" s="6" t="str">
        <f>IF(Table3[[#This Row],[ShoulderLength]]="","",IF(Table3[[#This Row],[ShoulderLength]]&lt;Table3[[#This Row],[LOC]],"FIX",""))</f>
        <v/>
      </c>
    </row>
    <row r="196" spans="1:67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>
        <f>IF(Table3[[#This Row],[Type]]="EM",IF((Table3[[#This Row],[Diameter]]/2)-Table3[[#This Row],[CornerRadius]]-0.012&gt;0,(Table3[[#This Row],[Diameter]]/2)-Table3[[#This Row],[CornerRadius]]-0.012,0),)</f>
        <v>0</v>
      </c>
      <c r="BO196" s="6" t="str">
        <f>IF(Table3[[#This Row],[ShoulderLength]]="","",IF(Table3[[#This Row],[ShoulderLength]]&lt;Table3[[#This Row],[LOC]],"FIX",""))</f>
        <v/>
      </c>
    </row>
    <row r="197" spans="1:67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>
        <f>IF(Table3[[#This Row],[Type]]="EM",IF((Table3[[#This Row],[Diameter]]/2)-Table3[[#This Row],[CornerRadius]]-0.012&gt;0,(Table3[[#This Row],[Diameter]]/2)-Table3[[#This Row],[CornerRadius]]-0.012,0),)</f>
        <v>0</v>
      </c>
      <c r="BO197" s="6" t="str">
        <f>IF(Table3[[#This Row],[ShoulderLength]]="","",IF(Table3[[#This Row],[ShoulderLength]]&lt;Table3[[#This Row],[LOC]],"FIX",""))</f>
        <v/>
      </c>
    </row>
    <row r="198" spans="1:67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>
        <v>0</v>
      </c>
      <c r="BM198" s="6">
        <f>IF(Table3[[#This Row],[Type]]="EM",IF((Table3[[#This Row],[Diameter]]/2)-Table3[[#This Row],[CornerRadius]]-0.012&gt;0,(Table3[[#This Row],[Diameter]]/2)-Table3[[#This Row],[CornerRadius]]-0.012,0),)</f>
        <v>0</v>
      </c>
      <c r="BO198" s="6" t="str">
        <f>IF(Table3[[#This Row],[ShoulderLength]]="","",IF(Table3[[#This Row],[ShoulderLength]]&lt;Table3[[#This Row],[LOC]],"FIX",""))</f>
        <v/>
      </c>
    </row>
    <row r="199" spans="1:67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v>0</v>
      </c>
      <c r="BK199" s="6">
        <v>0</v>
      </c>
      <c r="BL199" s="6">
        <v>0</v>
      </c>
      <c r="BM199" s="6">
        <f>IF(Table3[[#This Row],[Type]]="EM",IF((Table3[[#This Row],[Diameter]]/2)-Table3[[#This Row],[CornerRadius]]-0.012&gt;0,(Table3[[#This Row],[Diameter]]/2)-Table3[[#This Row],[CornerRadius]]-0.012,0),)</f>
        <v>0</v>
      </c>
      <c r="BO199" s="6" t="str">
        <f>IF(Table3[[#This Row],[ShoulderLength]]="","",IF(Table3[[#This Row],[ShoulderLength]]&lt;Table3[[#This Row],[LOC]],"FIX",""))</f>
        <v/>
      </c>
    </row>
    <row r="200" spans="1:67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v>0</v>
      </c>
      <c r="BK200" s="6">
        <v>0</v>
      </c>
      <c r="BL200" s="6">
        <v>0</v>
      </c>
      <c r="BM200" s="6">
        <f>IF(Table3[[#This Row],[Type]]="EM",IF((Table3[[#This Row],[Diameter]]/2)-Table3[[#This Row],[CornerRadius]]-0.012&gt;0,(Table3[[#This Row],[Diameter]]/2)-Table3[[#This Row],[CornerRadius]]-0.012,0),)</f>
        <v>0</v>
      </c>
      <c r="BO200" s="6" t="str">
        <f>IF(Table3[[#This Row],[ShoulderLength]]="","",IF(Table3[[#This Row],[ShoulderLength]]&lt;Table3[[#This Row],[LOC]],"FIX",""))</f>
        <v/>
      </c>
    </row>
    <row r="201" spans="1:67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>
        <f>IF(Table3[[#This Row],[Type]]="EM",IF((Table3[[#This Row],[Diameter]]/2)-Table3[[#This Row],[CornerRadius]]-0.012&gt;0,(Table3[[#This Row],[Diameter]]/2)-Table3[[#This Row],[CornerRadius]]-0.012,0),)</f>
        <v>0</v>
      </c>
      <c r="BO201" s="6" t="str">
        <f>IF(Table3[[#This Row],[ShoulderLength]]="","",IF(Table3[[#This Row],[ShoulderLength]]&lt;Table3[[#This Row],[LOC]],"FIX",""))</f>
        <v/>
      </c>
    </row>
    <row r="202" spans="1:67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v>0</v>
      </c>
      <c r="BK202" s="6">
        <v>0</v>
      </c>
      <c r="BL202" s="6">
        <v>0</v>
      </c>
      <c r="BM202" s="6">
        <f>IF(Table3[[#This Row],[Type]]="EM",IF((Table3[[#This Row],[Diameter]]/2)-Table3[[#This Row],[CornerRadius]]-0.012&gt;0,(Table3[[#This Row],[Diameter]]/2)-Table3[[#This Row],[CornerRadius]]-0.012,0),)</f>
        <v>0</v>
      </c>
      <c r="BO202" s="6" t="str">
        <f>IF(Table3[[#This Row],[ShoulderLength]]="","",IF(Table3[[#This Row],[ShoulderLength]]&lt;Table3[[#This Row],[LOC]],"FIX",""))</f>
        <v/>
      </c>
    </row>
    <row r="203" spans="1:67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>
        <f>IF(Table3[[#This Row],[Type]]="EM",IF((Table3[[#This Row],[Diameter]]/2)-Table3[[#This Row],[CornerRadius]]-0.012&gt;0,(Table3[[#This Row],[Diameter]]/2)-Table3[[#This Row],[CornerRadius]]-0.012,0),)</f>
        <v>0</v>
      </c>
      <c r="BO203" s="6" t="str">
        <f>IF(Table3[[#This Row],[ShoulderLength]]="","",IF(Table3[[#This Row],[ShoulderLength]]&lt;Table3[[#This Row],[LOC]],"FIX",""))</f>
        <v/>
      </c>
    </row>
    <row r="204" spans="1:67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v>0</v>
      </c>
      <c r="BK204" s="6">
        <v>0</v>
      </c>
      <c r="BL204" s="6">
        <v>0</v>
      </c>
      <c r="BM204" s="6">
        <f>IF(Table3[[#This Row],[Type]]="EM",IF((Table3[[#This Row],[Diameter]]/2)-Table3[[#This Row],[CornerRadius]]-0.012&gt;0,(Table3[[#This Row],[Diameter]]/2)-Table3[[#This Row],[CornerRadius]]-0.012,0),)</f>
        <v>0</v>
      </c>
      <c r="BO204" s="6" t="str">
        <f>IF(Table3[[#This Row],[ShoulderLength]]="","",IF(Table3[[#This Row],[ShoulderLength]]&lt;Table3[[#This Row],[LOC]],"FIX",""))</f>
        <v/>
      </c>
    </row>
    <row r="205" spans="1:67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v>0</v>
      </c>
      <c r="BK205" s="6">
        <v>0</v>
      </c>
      <c r="BL205" s="6">
        <v>0</v>
      </c>
      <c r="BM205" s="6">
        <f>IF(Table3[[#This Row],[Type]]="EM",IF((Table3[[#This Row],[Diameter]]/2)-Table3[[#This Row],[CornerRadius]]-0.012&gt;0,(Table3[[#This Row],[Diameter]]/2)-Table3[[#This Row],[CornerRadius]]-0.012,0),)</f>
        <v>0</v>
      </c>
      <c r="BO205" s="6" t="str">
        <f>IF(Table3[[#This Row],[ShoulderLength]]="","",IF(Table3[[#This Row],[ShoulderLength]]&lt;Table3[[#This Row],[LOC]],"FIX",""))</f>
        <v/>
      </c>
    </row>
    <row r="206" spans="1:67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v>0</v>
      </c>
      <c r="BK206" s="6">
        <v>0</v>
      </c>
      <c r="BL206" s="6">
        <v>0</v>
      </c>
      <c r="BM206" s="6">
        <f>IF(Table3[[#This Row],[Type]]="EM",IF((Table3[[#This Row],[Diameter]]/2)-Table3[[#This Row],[CornerRadius]]-0.012&gt;0,(Table3[[#This Row],[Diameter]]/2)-Table3[[#This Row],[CornerRadius]]-0.012,0),)</f>
        <v>0</v>
      </c>
      <c r="BO206" s="6" t="str">
        <f>IF(Table3[[#This Row],[ShoulderLength]]="","",IF(Table3[[#This Row],[ShoulderLength]]&lt;Table3[[#This Row],[LOC]],"FIX",""))</f>
        <v/>
      </c>
    </row>
    <row r="207" spans="1:67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v>0</v>
      </c>
      <c r="BK207" s="6">
        <v>0</v>
      </c>
      <c r="BL207" s="6">
        <v>0</v>
      </c>
      <c r="BM207" s="6">
        <f>IF(Table3[[#This Row],[Type]]="EM",IF((Table3[[#This Row],[Diameter]]/2)-Table3[[#This Row],[CornerRadius]]-0.012&gt;0,(Table3[[#This Row],[Diameter]]/2)-Table3[[#This Row],[CornerRadius]]-0.012,0),)</f>
        <v>0</v>
      </c>
      <c r="BO207" s="6" t="str">
        <f>IF(Table3[[#This Row],[ShoulderLength]]="","",IF(Table3[[#This Row],[ShoulderLength]]&lt;Table3[[#This Row],[LOC]],"FIX",""))</f>
        <v/>
      </c>
    </row>
    <row r="208" spans="1:67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v>0</v>
      </c>
      <c r="BK208" s="6">
        <v>0</v>
      </c>
      <c r="BL208" s="6">
        <v>0</v>
      </c>
      <c r="BM208" s="6">
        <f>IF(Table3[[#This Row],[Type]]="EM",IF((Table3[[#This Row],[Diameter]]/2)-Table3[[#This Row],[CornerRadius]]-0.012&gt;0,(Table3[[#This Row],[Diameter]]/2)-Table3[[#This Row],[CornerRadius]]-0.012,0),)</f>
        <v>0</v>
      </c>
      <c r="BO208" s="6" t="str">
        <f>IF(Table3[[#This Row],[ShoulderLength]]="","",IF(Table3[[#This Row],[ShoulderLength]]&lt;Table3[[#This Row],[LOC]],"FIX",""))</f>
        <v/>
      </c>
    </row>
    <row r="209" spans="1:67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>
        <f>IF(Table3[[#This Row],[Type]]="EM",IF((Table3[[#This Row],[Diameter]]/2)-Table3[[#This Row],[CornerRadius]]-0.012&gt;0,(Table3[[#This Row],[Diameter]]/2)-Table3[[#This Row],[CornerRadius]]-0.012,0),)</f>
        <v>0</v>
      </c>
      <c r="BO209" s="6" t="str">
        <f>IF(Table3[[#This Row],[ShoulderLength]]="","",IF(Table3[[#This Row],[ShoulderLength]]&lt;Table3[[#This Row],[LOC]],"FIX",""))</f>
        <v/>
      </c>
    </row>
    <row r="210" spans="1:67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v>0</v>
      </c>
      <c r="BK210" s="6">
        <v>0</v>
      </c>
      <c r="BL210" s="6">
        <v>0</v>
      </c>
      <c r="BM210" s="6">
        <f>IF(Table3[[#This Row],[Type]]="EM",IF((Table3[[#This Row],[Diameter]]/2)-Table3[[#This Row],[CornerRadius]]-0.012&gt;0,(Table3[[#This Row],[Diameter]]/2)-Table3[[#This Row],[CornerRadius]]-0.012,0),)</f>
        <v>0</v>
      </c>
      <c r="BO210" s="6" t="str">
        <f>IF(Table3[[#This Row],[ShoulderLength]]="","",IF(Table3[[#This Row],[ShoulderLength]]&lt;Table3[[#This Row],[LOC]],"FIX",""))</f>
        <v/>
      </c>
    </row>
    <row r="211" spans="1:67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v>0</v>
      </c>
      <c r="BK211" s="6">
        <v>0</v>
      </c>
      <c r="BL211" s="6">
        <v>0</v>
      </c>
      <c r="BM211" s="6">
        <f>IF(Table3[[#This Row],[Type]]="EM",IF((Table3[[#This Row],[Diameter]]/2)-Table3[[#This Row],[CornerRadius]]-0.012&gt;0,(Table3[[#This Row],[Diameter]]/2)-Table3[[#This Row],[CornerRadius]]-0.012,0),)</f>
        <v>0</v>
      </c>
      <c r="BO211" s="6" t="str">
        <f>IF(Table3[[#This Row],[ShoulderLength]]="","",IF(Table3[[#This Row],[ShoulderLength]]&lt;Table3[[#This Row],[LOC]],"FIX",""))</f>
        <v/>
      </c>
    </row>
    <row r="212" spans="1:67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v>0</v>
      </c>
      <c r="BK212" s="6">
        <v>0</v>
      </c>
      <c r="BL212" s="6">
        <v>0</v>
      </c>
      <c r="BM212" s="6">
        <f>IF(Table3[[#This Row],[Type]]="EM",IF((Table3[[#This Row],[Diameter]]/2)-Table3[[#This Row],[CornerRadius]]-0.012&gt;0,(Table3[[#This Row],[Diameter]]/2)-Table3[[#This Row],[CornerRadius]]-0.012,0),)</f>
        <v>0</v>
      </c>
      <c r="BO212" s="6" t="str">
        <f>IF(Table3[[#This Row],[ShoulderLength]]="","",IF(Table3[[#This Row],[ShoulderLength]]&lt;Table3[[#This Row],[LOC]],"FIX",""))</f>
        <v/>
      </c>
    </row>
    <row r="213" spans="1:67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v>0</v>
      </c>
      <c r="BK213" s="6">
        <v>0</v>
      </c>
      <c r="BL213" s="6">
        <v>0</v>
      </c>
      <c r="BM213" s="6">
        <f>IF(Table3[[#This Row],[Type]]="EM",IF((Table3[[#This Row],[Diameter]]/2)-Table3[[#This Row],[CornerRadius]]-0.012&gt;0,(Table3[[#This Row],[Diameter]]/2)-Table3[[#This Row],[CornerRadius]]-0.012,0),)</f>
        <v>0</v>
      </c>
      <c r="BO213" s="6" t="str">
        <f>IF(Table3[[#This Row],[ShoulderLength]]="","",IF(Table3[[#This Row],[ShoulderLength]]&lt;Table3[[#This Row],[LOC]],"FIX",""))</f>
        <v/>
      </c>
    </row>
    <row r="214" spans="1:67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v>0</v>
      </c>
      <c r="BK214" s="6">
        <v>0</v>
      </c>
      <c r="BL214" s="6">
        <v>0</v>
      </c>
      <c r="BM214" s="6">
        <f>IF(Table3[[#This Row],[Type]]="EM",IF((Table3[[#This Row],[Diameter]]/2)-Table3[[#This Row],[CornerRadius]]-0.012&gt;0,(Table3[[#This Row],[Diameter]]/2)-Table3[[#This Row],[CornerRadius]]-0.012,0),)</f>
        <v>0</v>
      </c>
      <c r="BO214" s="6" t="str">
        <f>IF(Table3[[#This Row],[ShoulderLength]]="","",IF(Table3[[#This Row],[ShoulderLength]]&lt;Table3[[#This Row],[LOC]],"FIX",""))</f>
        <v/>
      </c>
    </row>
    <row r="215" spans="1:67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v>0</v>
      </c>
      <c r="BK215" s="6">
        <v>0</v>
      </c>
      <c r="BL215" s="6">
        <v>0</v>
      </c>
      <c r="BM215" s="6">
        <f>IF(Table3[[#This Row],[Type]]="EM",IF((Table3[[#This Row],[Diameter]]/2)-Table3[[#This Row],[CornerRadius]]-0.012&gt;0,(Table3[[#This Row],[Diameter]]/2)-Table3[[#This Row],[CornerRadius]]-0.012,0),)</f>
        <v>0</v>
      </c>
      <c r="BO215" s="6" t="str">
        <f>IF(Table3[[#This Row],[ShoulderLength]]="","",IF(Table3[[#This Row],[ShoulderLength]]&lt;Table3[[#This Row],[LOC]],"FIX",""))</f>
        <v/>
      </c>
    </row>
    <row r="216" spans="1:67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v>0</v>
      </c>
      <c r="BK216" s="6">
        <v>0</v>
      </c>
      <c r="BL216" s="6">
        <v>0</v>
      </c>
      <c r="BM216" s="6">
        <f>IF(Table3[[#This Row],[Type]]="EM",IF((Table3[[#This Row],[Diameter]]/2)-Table3[[#This Row],[CornerRadius]]-0.012&gt;0,(Table3[[#This Row],[Diameter]]/2)-Table3[[#This Row],[CornerRadius]]-0.012,0),)</f>
        <v>0</v>
      </c>
      <c r="BO216" s="6" t="str">
        <f>IF(Table3[[#This Row],[ShoulderLength]]="","",IF(Table3[[#This Row],[ShoulderLength]]&lt;Table3[[#This Row],[LOC]],"FIX",""))</f>
        <v/>
      </c>
    </row>
    <row r="217" spans="1:67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v>0</v>
      </c>
      <c r="BK217" s="6">
        <v>0</v>
      </c>
      <c r="BL217" s="6">
        <v>0</v>
      </c>
      <c r="BM217" s="6">
        <f>IF(Table3[[#This Row],[Type]]="EM",IF((Table3[[#This Row],[Diameter]]/2)-Table3[[#This Row],[CornerRadius]]-0.012&gt;0,(Table3[[#This Row],[Diameter]]/2)-Table3[[#This Row],[CornerRadius]]-0.012,0),)</f>
        <v>0</v>
      </c>
      <c r="BO217" s="6" t="str">
        <f>IF(Table3[[#This Row],[ShoulderLength]]="","",IF(Table3[[#This Row],[ShoulderLength]]&lt;Table3[[#This Row],[LOC]],"FIX",""))</f>
        <v/>
      </c>
    </row>
    <row r="218" spans="1:67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v>0</v>
      </c>
      <c r="BK218" s="6">
        <v>0</v>
      </c>
      <c r="BL218" s="6">
        <v>0</v>
      </c>
      <c r="BM218" s="6">
        <f>IF(Table3[[#This Row],[Type]]="EM",IF((Table3[[#This Row],[Diameter]]/2)-Table3[[#This Row],[CornerRadius]]-0.012&gt;0,(Table3[[#This Row],[Diameter]]/2)-Table3[[#This Row],[CornerRadius]]-0.012,0),)</f>
        <v>0</v>
      </c>
      <c r="BO218" s="6" t="str">
        <f>IF(Table3[[#This Row],[ShoulderLength]]="","",IF(Table3[[#This Row],[ShoulderLength]]&lt;Table3[[#This Row],[LOC]],"FIX",""))</f>
        <v/>
      </c>
    </row>
    <row r="219" spans="1:67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v>0</v>
      </c>
      <c r="BK219" s="6">
        <v>0</v>
      </c>
      <c r="BL219" s="6">
        <v>0</v>
      </c>
      <c r="BM219" s="6">
        <f>IF(Table3[[#This Row],[Type]]="EM",IF((Table3[[#This Row],[Diameter]]/2)-Table3[[#This Row],[CornerRadius]]-0.012&gt;0,(Table3[[#This Row],[Diameter]]/2)-Table3[[#This Row],[CornerRadius]]-0.012,0),)</f>
        <v>0</v>
      </c>
      <c r="BO219" s="6" t="str">
        <f>IF(Table3[[#This Row],[ShoulderLength]]="","",IF(Table3[[#This Row],[ShoulderLength]]&lt;Table3[[#This Row],[LOC]],"FIX",""))</f>
        <v/>
      </c>
    </row>
    <row r="220" spans="1:67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v>0</v>
      </c>
      <c r="BK220" s="6">
        <v>0</v>
      </c>
      <c r="BL220" s="6">
        <v>0</v>
      </c>
      <c r="BM220" s="6">
        <f>IF(Table3[[#This Row],[Type]]="EM",IF((Table3[[#This Row],[Diameter]]/2)-Table3[[#This Row],[CornerRadius]]-0.012&gt;0,(Table3[[#This Row],[Diameter]]/2)-Table3[[#This Row],[CornerRadius]]-0.012,0),)</f>
        <v>0</v>
      </c>
      <c r="BO220" s="6" t="str">
        <f>IF(Table3[[#This Row],[ShoulderLength]]="","",IF(Table3[[#This Row],[ShoulderLength]]&lt;Table3[[#This Row],[LOC]],"FIX",""))</f>
        <v/>
      </c>
    </row>
    <row r="221" spans="1:67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v>0</v>
      </c>
      <c r="BK221" s="6">
        <v>0</v>
      </c>
      <c r="BL221" s="6">
        <v>0</v>
      </c>
      <c r="BM221" s="6">
        <f>IF(Table3[[#This Row],[Type]]="EM",IF((Table3[[#This Row],[Diameter]]/2)-Table3[[#This Row],[CornerRadius]]-0.012&gt;0,(Table3[[#This Row],[Diameter]]/2)-Table3[[#This Row],[CornerRadius]]-0.012,0),)</f>
        <v>0</v>
      </c>
      <c r="BO221" s="6" t="str">
        <f>IF(Table3[[#This Row],[ShoulderLength]]="","",IF(Table3[[#This Row],[ShoulderLength]]&lt;Table3[[#This Row],[LOC]],"FIX",""))</f>
        <v/>
      </c>
    </row>
    <row r="222" spans="1:67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v>0</v>
      </c>
      <c r="BK222" s="6">
        <v>0</v>
      </c>
      <c r="BL222" s="6">
        <v>0</v>
      </c>
      <c r="BM222" s="6">
        <f>IF(Table3[[#This Row],[Type]]="EM",IF((Table3[[#This Row],[Diameter]]/2)-Table3[[#This Row],[CornerRadius]]-0.012&gt;0,(Table3[[#This Row],[Diameter]]/2)-Table3[[#This Row],[CornerRadius]]-0.012,0),)</f>
        <v>0</v>
      </c>
      <c r="BO222" s="6" t="str">
        <f>IF(Table3[[#This Row],[ShoulderLength]]="","",IF(Table3[[#This Row],[ShoulderLength]]&lt;Table3[[#This Row],[LOC]],"FIX",""))</f>
        <v/>
      </c>
    </row>
    <row r="223" spans="1:67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>
        <f>IF(Table3[[#This Row],[Type]]="EM",IF((Table3[[#This Row],[Diameter]]/2)-Table3[[#This Row],[CornerRadius]]-0.012&gt;0,(Table3[[#This Row],[Diameter]]/2)-Table3[[#This Row],[CornerRadius]]-0.012,0),)</f>
        <v>0</v>
      </c>
      <c r="BO223" s="6" t="str">
        <f>IF(Table3[[#This Row],[ShoulderLength]]="","",IF(Table3[[#This Row],[ShoulderLength]]&lt;Table3[[#This Row],[LOC]],"FIX",""))</f>
        <v/>
      </c>
    </row>
    <row r="224" spans="1:67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v>0</v>
      </c>
      <c r="BK224" s="6">
        <v>0</v>
      </c>
      <c r="BL224" s="6">
        <v>0</v>
      </c>
      <c r="BM224" s="6">
        <f>IF(Table3[[#This Row],[Type]]="EM",IF((Table3[[#This Row],[Diameter]]/2)-Table3[[#This Row],[CornerRadius]]-0.012&gt;0,(Table3[[#This Row],[Diameter]]/2)-Table3[[#This Row],[CornerRadius]]-0.012,0),)</f>
        <v>0</v>
      </c>
      <c r="BO224" s="6" t="str">
        <f>IF(Table3[[#This Row],[ShoulderLength]]="","",IF(Table3[[#This Row],[ShoulderLength]]&lt;Table3[[#This Row],[LOC]],"FIX",""))</f>
        <v/>
      </c>
    </row>
    <row r="225" spans="1:67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>
        <f>IF(Table3[[#This Row],[Type]]="EM",IF((Table3[[#This Row],[Diameter]]/2)-Table3[[#This Row],[CornerRadius]]-0.012&gt;0,(Table3[[#This Row],[Diameter]]/2)-Table3[[#This Row],[CornerRadius]]-0.012,0),)</f>
        <v>0</v>
      </c>
      <c r="BO225" s="6" t="str">
        <f>IF(Table3[[#This Row],[ShoulderLength]]="","",IF(Table3[[#This Row],[ShoulderLength]]&lt;Table3[[#This Row],[LOC]],"FIX",""))</f>
        <v/>
      </c>
    </row>
    <row r="226" spans="1:67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f>IF(Table3[[#This Row],[Type]]="EM",IF((Table3[[#This Row],[Diameter]]/2)-Table3[[#This Row],[CornerRadius]]-0.012&gt;0,(Table3[[#This Row],[Diameter]]/2)-Table3[[#This Row],[CornerRadius]]-0.012,0),)</f>
        <v>0</v>
      </c>
      <c r="BO226" s="6" t="str">
        <f>IF(Table3[[#This Row],[ShoulderLength]]="","",IF(Table3[[#This Row],[ShoulderLength]]&lt;Table3[[#This Row],[LOC]],"FIX",""))</f>
        <v/>
      </c>
    </row>
    <row r="227" spans="1:67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v>0</v>
      </c>
      <c r="BK227" s="6">
        <v>0</v>
      </c>
      <c r="BL227" s="6">
        <v>0</v>
      </c>
      <c r="BM227" s="6">
        <f>IF(Table3[[#This Row],[Type]]="EM",IF((Table3[[#This Row],[Diameter]]/2)-Table3[[#This Row],[CornerRadius]]-0.012&gt;0,(Table3[[#This Row],[Diameter]]/2)-Table3[[#This Row],[CornerRadius]]-0.012,0),)</f>
        <v>0</v>
      </c>
      <c r="BO227" s="6" t="str">
        <f>IF(Table3[[#This Row],[ShoulderLength]]="","",IF(Table3[[#This Row],[ShoulderLength]]&lt;Table3[[#This Row],[LOC]],"FIX",""))</f>
        <v/>
      </c>
    </row>
    <row r="228" spans="1:67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v>0</v>
      </c>
      <c r="BK228" s="6">
        <v>0</v>
      </c>
      <c r="BL228" s="6">
        <v>0</v>
      </c>
      <c r="BM228" s="6">
        <f>IF(Table3[[#This Row],[Type]]="EM",IF((Table3[[#This Row],[Diameter]]/2)-Table3[[#This Row],[CornerRadius]]-0.012&gt;0,(Table3[[#This Row],[Diameter]]/2)-Table3[[#This Row],[CornerRadius]]-0.012,0),)</f>
        <v>0</v>
      </c>
      <c r="BO228" s="6" t="str">
        <f>IF(Table3[[#This Row],[ShoulderLength]]="","",IF(Table3[[#This Row],[ShoulderLength]]&lt;Table3[[#This Row],[LOC]],"FIX",""))</f>
        <v/>
      </c>
    </row>
    <row r="229" spans="1:67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v>0</v>
      </c>
      <c r="BK229" s="6">
        <v>0</v>
      </c>
      <c r="BL229" s="6">
        <v>0</v>
      </c>
      <c r="BM229" s="6">
        <f>IF(Table3[[#This Row],[Type]]="EM",IF((Table3[[#This Row],[Diameter]]/2)-Table3[[#This Row],[CornerRadius]]-0.012&gt;0,(Table3[[#This Row],[Diameter]]/2)-Table3[[#This Row],[CornerRadius]]-0.012,0),)</f>
        <v>0</v>
      </c>
      <c r="BO229" s="6" t="str">
        <f>IF(Table3[[#This Row],[ShoulderLength]]="","",IF(Table3[[#This Row],[ShoulderLength]]&lt;Table3[[#This Row],[LOC]],"FIX",""))</f>
        <v/>
      </c>
    </row>
    <row r="230" spans="1:67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v>0</v>
      </c>
      <c r="BK230" s="6">
        <v>0</v>
      </c>
      <c r="BL230" s="6">
        <v>0</v>
      </c>
      <c r="BM230" s="6">
        <f>IF(Table3[[#This Row],[Type]]="EM",IF((Table3[[#This Row],[Diameter]]/2)-Table3[[#This Row],[CornerRadius]]-0.012&gt;0,(Table3[[#This Row],[Diameter]]/2)-Table3[[#This Row],[CornerRadius]]-0.012,0),)</f>
        <v>0</v>
      </c>
      <c r="BO230" s="6" t="str">
        <f>IF(Table3[[#This Row],[ShoulderLength]]="","",IF(Table3[[#This Row],[ShoulderLength]]&lt;Table3[[#This Row],[LOC]],"FIX",""))</f>
        <v/>
      </c>
    </row>
    <row r="231" spans="1:67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>
        <f>IF(Table3[[#This Row],[Type]]="EM",IF((Table3[[#This Row],[Diameter]]/2)-Table3[[#This Row],[CornerRadius]]-0.012&gt;0,(Table3[[#This Row],[Diameter]]/2)-Table3[[#This Row],[CornerRadius]]-0.012,0),)</f>
        <v>0</v>
      </c>
      <c r="BO231" s="6" t="str">
        <f>IF(Table3[[#This Row],[ShoulderLength]]="","",IF(Table3[[#This Row],[ShoulderLength]]&lt;Table3[[#This Row],[LOC]],"FIX",""))</f>
        <v/>
      </c>
    </row>
    <row r="232" spans="1:67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v>0</v>
      </c>
      <c r="BK232" s="6">
        <v>0</v>
      </c>
      <c r="BL232" s="6">
        <v>0</v>
      </c>
      <c r="BM232" s="6">
        <f>IF(Table3[[#This Row],[Type]]="EM",IF((Table3[[#This Row],[Diameter]]/2)-Table3[[#This Row],[CornerRadius]]-0.012&gt;0,(Table3[[#This Row],[Diameter]]/2)-Table3[[#This Row],[CornerRadius]]-0.012,0),)</f>
        <v>0</v>
      </c>
      <c r="BO232" s="6" t="str">
        <f>IF(Table3[[#This Row],[ShoulderLength]]="","",IF(Table3[[#This Row],[ShoulderLength]]&lt;Table3[[#This Row],[LOC]],"FIX",""))</f>
        <v/>
      </c>
    </row>
    <row r="233" spans="1:67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v>0</v>
      </c>
      <c r="BK233" s="6">
        <v>0</v>
      </c>
      <c r="BL233" s="6">
        <v>0</v>
      </c>
      <c r="BM233" s="6">
        <f>IF(Table3[[#This Row],[Type]]="EM",IF((Table3[[#This Row],[Diameter]]/2)-Table3[[#This Row],[CornerRadius]]-0.012&gt;0,(Table3[[#This Row],[Diameter]]/2)-Table3[[#This Row],[CornerRadius]]-0.012,0),)</f>
        <v>0</v>
      </c>
      <c r="BO233" s="6" t="str">
        <f>IF(Table3[[#This Row],[ShoulderLength]]="","",IF(Table3[[#This Row],[ShoulderLength]]&lt;Table3[[#This Row],[LOC]],"FIX",""))</f>
        <v/>
      </c>
    </row>
    <row r="234" spans="1:67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v>0</v>
      </c>
      <c r="BK234" s="6">
        <v>0</v>
      </c>
      <c r="BL234" s="6">
        <v>0</v>
      </c>
      <c r="BM234" s="6">
        <f>IF(Table3[[#This Row],[Type]]="EM",IF((Table3[[#This Row],[Diameter]]/2)-Table3[[#This Row],[CornerRadius]]-0.012&gt;0,(Table3[[#This Row],[Diameter]]/2)-Table3[[#This Row],[CornerRadius]]-0.012,0),)</f>
        <v>0</v>
      </c>
      <c r="BO234" s="6" t="str">
        <f>IF(Table3[[#This Row],[ShoulderLength]]="","",IF(Table3[[#This Row],[ShoulderLength]]&lt;Table3[[#This Row],[LOC]],"FIX",""))</f>
        <v/>
      </c>
    </row>
    <row r="235" spans="1:67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v>0</v>
      </c>
      <c r="BK235" s="6">
        <v>0</v>
      </c>
      <c r="BL235" s="6">
        <v>0</v>
      </c>
      <c r="BM235" s="6">
        <f>IF(Table3[[#This Row],[Type]]="EM",IF((Table3[[#This Row],[Diameter]]/2)-Table3[[#This Row],[CornerRadius]]-0.012&gt;0,(Table3[[#This Row],[Diameter]]/2)-Table3[[#This Row],[CornerRadius]]-0.012,0),)</f>
        <v>0</v>
      </c>
      <c r="BO235" s="6" t="str">
        <f>IF(Table3[[#This Row],[ShoulderLength]]="","",IF(Table3[[#This Row],[ShoulderLength]]&lt;Table3[[#This Row],[LOC]],"FIX",""))</f>
        <v/>
      </c>
    </row>
    <row r="236" spans="1:67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v>0</v>
      </c>
      <c r="BK236" s="6">
        <v>0</v>
      </c>
      <c r="BL236" s="6">
        <v>0</v>
      </c>
      <c r="BM236" s="6">
        <f>IF(Table3[[#This Row],[Type]]="EM",IF((Table3[[#This Row],[Diameter]]/2)-Table3[[#This Row],[CornerRadius]]-0.012&gt;0,(Table3[[#This Row],[Diameter]]/2)-Table3[[#This Row],[CornerRadius]]-0.012,0),)</f>
        <v>0</v>
      </c>
      <c r="BO236" s="6" t="str">
        <f>IF(Table3[[#This Row],[ShoulderLength]]="","",IF(Table3[[#This Row],[ShoulderLength]]&lt;Table3[[#This Row],[LOC]],"FIX",""))</f>
        <v/>
      </c>
    </row>
    <row r="237" spans="1:67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v>0</v>
      </c>
      <c r="BK237" s="6">
        <v>0</v>
      </c>
      <c r="BL237" s="6">
        <v>0</v>
      </c>
      <c r="BM237" s="6">
        <f>IF(Table3[[#This Row],[Type]]="EM",IF((Table3[[#This Row],[Diameter]]/2)-Table3[[#This Row],[CornerRadius]]-0.012&gt;0,(Table3[[#This Row],[Diameter]]/2)-Table3[[#This Row],[CornerRadius]]-0.012,0),)</f>
        <v>0</v>
      </c>
      <c r="BO237" s="6" t="str">
        <f>IF(Table3[[#This Row],[ShoulderLength]]="","",IF(Table3[[#This Row],[ShoulderLength]]&lt;Table3[[#This Row],[LOC]],"FIX",""))</f>
        <v/>
      </c>
    </row>
    <row r="238" spans="1:67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v>0</v>
      </c>
      <c r="BK238" s="6">
        <v>0</v>
      </c>
      <c r="BL238" s="6">
        <v>0</v>
      </c>
      <c r="BM238" s="6">
        <f>IF(Table3[[#This Row],[Type]]="EM",IF((Table3[[#This Row],[Diameter]]/2)-Table3[[#This Row],[CornerRadius]]-0.012&gt;0,(Table3[[#This Row],[Diameter]]/2)-Table3[[#This Row],[CornerRadius]]-0.012,0),)</f>
        <v>0</v>
      </c>
      <c r="BO238" s="6" t="str">
        <f>IF(Table3[[#This Row],[ShoulderLength]]="","",IF(Table3[[#This Row],[ShoulderLength]]&lt;Table3[[#This Row],[LOC]],"FIX",""))</f>
        <v/>
      </c>
    </row>
    <row r="239" spans="1:67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v>0</v>
      </c>
      <c r="BK239" s="6">
        <v>0</v>
      </c>
      <c r="BL239" s="6">
        <v>0</v>
      </c>
      <c r="BM239" s="6">
        <f>IF(Table3[[#This Row],[Type]]="EM",IF((Table3[[#This Row],[Diameter]]/2)-Table3[[#This Row],[CornerRadius]]-0.012&gt;0,(Table3[[#This Row],[Diameter]]/2)-Table3[[#This Row],[CornerRadius]]-0.012,0),)</f>
        <v>0</v>
      </c>
      <c r="BO239" s="6" t="str">
        <f>IF(Table3[[#This Row],[ShoulderLength]]="","",IF(Table3[[#This Row],[ShoulderLength]]&lt;Table3[[#This Row],[LOC]],"FIX",""))</f>
        <v/>
      </c>
    </row>
    <row r="240" spans="1:67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v>0</v>
      </c>
      <c r="BK240" s="6">
        <v>0</v>
      </c>
      <c r="BL240" s="6">
        <v>0</v>
      </c>
      <c r="BM240" s="6">
        <f>IF(Table3[[#This Row],[Type]]="EM",IF((Table3[[#This Row],[Diameter]]/2)-Table3[[#This Row],[CornerRadius]]-0.012&gt;0,(Table3[[#This Row],[Diameter]]/2)-Table3[[#This Row],[CornerRadius]]-0.012,0),)</f>
        <v>0</v>
      </c>
      <c r="BO240" s="6" t="str">
        <f>IF(Table3[[#This Row],[ShoulderLength]]="","",IF(Table3[[#This Row],[ShoulderLength]]&lt;Table3[[#This Row],[LOC]],"FIX",""))</f>
        <v/>
      </c>
    </row>
    <row r="241" spans="1:67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v>0</v>
      </c>
      <c r="BK241" s="6">
        <v>0</v>
      </c>
      <c r="BL241" s="6">
        <v>0</v>
      </c>
      <c r="BM241" s="6">
        <f>IF(Table3[[#This Row],[Type]]="EM",IF((Table3[[#This Row],[Diameter]]/2)-Table3[[#This Row],[CornerRadius]]-0.012&gt;0,(Table3[[#This Row],[Diameter]]/2)-Table3[[#This Row],[CornerRadius]]-0.012,0),)</f>
        <v>0</v>
      </c>
      <c r="BO241" s="6" t="str">
        <f>IF(Table3[[#This Row],[ShoulderLength]]="","",IF(Table3[[#This Row],[ShoulderLength]]&lt;Table3[[#This Row],[LOC]],"FIX",""))</f>
        <v/>
      </c>
    </row>
    <row r="242" spans="1:67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v>0</v>
      </c>
      <c r="BK242" s="6">
        <v>0</v>
      </c>
      <c r="BL242" s="6">
        <v>0</v>
      </c>
      <c r="BM242" s="6">
        <f>IF(Table3[[#This Row],[Type]]="EM",IF((Table3[[#This Row],[Diameter]]/2)-Table3[[#This Row],[CornerRadius]]-0.012&gt;0,(Table3[[#This Row],[Diameter]]/2)-Table3[[#This Row],[CornerRadius]]-0.012,0),)</f>
        <v>0</v>
      </c>
      <c r="BO242" s="6" t="str">
        <f>IF(Table3[[#This Row],[ShoulderLength]]="","",IF(Table3[[#This Row],[ShoulderLength]]&lt;Table3[[#This Row],[LOC]],"FIX",""))</f>
        <v/>
      </c>
    </row>
    <row r="243" spans="1:67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v>0</v>
      </c>
      <c r="BK243" s="6">
        <v>0</v>
      </c>
      <c r="BL243" s="6">
        <v>0</v>
      </c>
      <c r="BM243" s="6">
        <f>IF(Table3[[#This Row],[Type]]="EM",IF((Table3[[#This Row],[Diameter]]/2)-Table3[[#This Row],[CornerRadius]]-0.012&gt;0,(Table3[[#This Row],[Diameter]]/2)-Table3[[#This Row],[CornerRadius]]-0.012,0),)</f>
        <v>0</v>
      </c>
      <c r="BO243" s="6" t="str">
        <f>IF(Table3[[#This Row],[ShoulderLength]]="","",IF(Table3[[#This Row],[ShoulderLength]]&lt;Table3[[#This Row],[LOC]],"FIX",""))</f>
        <v/>
      </c>
    </row>
    <row r="244" spans="1:67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v>0</v>
      </c>
      <c r="BK244" s="6">
        <v>0</v>
      </c>
      <c r="BL244" s="6">
        <v>0</v>
      </c>
      <c r="BM244" s="6">
        <f>IF(Table3[[#This Row],[Type]]="EM",IF((Table3[[#This Row],[Diameter]]/2)-Table3[[#This Row],[CornerRadius]]-0.012&gt;0,(Table3[[#This Row],[Diameter]]/2)-Table3[[#This Row],[CornerRadius]]-0.012,0),)</f>
        <v>0</v>
      </c>
      <c r="BO244" s="6" t="str">
        <f>IF(Table3[[#This Row],[ShoulderLength]]="","",IF(Table3[[#This Row],[ShoulderLength]]&lt;Table3[[#This Row],[LOC]],"FIX",""))</f>
        <v/>
      </c>
    </row>
    <row r="245" spans="1:67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v>0</v>
      </c>
      <c r="BK245" s="6">
        <v>0</v>
      </c>
      <c r="BL245" s="6">
        <v>0</v>
      </c>
      <c r="BM245" s="6">
        <f>IF(Table3[[#This Row],[Type]]="EM",IF((Table3[[#This Row],[Diameter]]/2)-Table3[[#This Row],[CornerRadius]]-0.012&gt;0,(Table3[[#This Row],[Diameter]]/2)-Table3[[#This Row],[CornerRadius]]-0.012,0),)</f>
        <v>0</v>
      </c>
      <c r="BO245" s="6" t="str">
        <f>IF(Table3[[#This Row],[ShoulderLength]]="","",IF(Table3[[#This Row],[ShoulderLength]]&lt;Table3[[#This Row],[LOC]],"FIX",""))</f>
        <v/>
      </c>
    </row>
    <row r="246" spans="1:67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v>0</v>
      </c>
      <c r="BK246" s="6">
        <v>0</v>
      </c>
      <c r="BL246" s="6">
        <v>0</v>
      </c>
      <c r="BM246" s="6">
        <f>IF(Table3[[#This Row],[Type]]="EM",IF((Table3[[#This Row],[Diameter]]/2)-Table3[[#This Row],[CornerRadius]]-0.012&gt;0,(Table3[[#This Row],[Diameter]]/2)-Table3[[#This Row],[CornerRadius]]-0.012,0),)</f>
        <v>0</v>
      </c>
      <c r="BO246" s="6" t="str">
        <f>IF(Table3[[#This Row],[ShoulderLength]]="","",IF(Table3[[#This Row],[ShoulderLength]]&lt;Table3[[#This Row],[LOC]],"FIX",""))</f>
        <v/>
      </c>
    </row>
    <row r="247" spans="1:67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v>0</v>
      </c>
      <c r="BK247" s="6">
        <v>0</v>
      </c>
      <c r="BL247" s="6">
        <v>0</v>
      </c>
      <c r="BM247" s="6">
        <f>IF(Table3[[#This Row],[Type]]="EM",IF((Table3[[#This Row],[Diameter]]/2)-Table3[[#This Row],[CornerRadius]]-0.012&gt;0,(Table3[[#This Row],[Diameter]]/2)-Table3[[#This Row],[CornerRadius]]-0.012,0),)</f>
        <v>0</v>
      </c>
      <c r="BO247" s="6" t="str">
        <f>IF(Table3[[#This Row],[ShoulderLength]]="","",IF(Table3[[#This Row],[ShoulderLength]]&lt;Table3[[#This Row],[LOC]],"FIX",""))</f>
        <v/>
      </c>
    </row>
    <row r="248" spans="1:67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v>0</v>
      </c>
      <c r="BK248" s="6">
        <v>0</v>
      </c>
      <c r="BL248" s="6">
        <v>0</v>
      </c>
      <c r="BM248" s="6">
        <f>IF(Table3[[#This Row],[Type]]="EM",IF((Table3[[#This Row],[Diameter]]/2)-Table3[[#This Row],[CornerRadius]]-0.012&gt;0,(Table3[[#This Row],[Diameter]]/2)-Table3[[#This Row],[CornerRadius]]-0.012,0),)</f>
        <v>0</v>
      </c>
      <c r="BO248" s="6" t="str">
        <f>IF(Table3[[#This Row],[ShoulderLength]]="","",IF(Table3[[#This Row],[ShoulderLength]]&lt;Table3[[#This Row],[LOC]],"FIX",""))</f>
        <v/>
      </c>
    </row>
    <row r="249" spans="1:67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v>0</v>
      </c>
      <c r="BK249" s="6">
        <v>0</v>
      </c>
      <c r="BL249" s="6">
        <v>0</v>
      </c>
      <c r="BM249" s="6">
        <f>IF(Table3[[#This Row],[Type]]="EM",IF((Table3[[#This Row],[Diameter]]/2)-Table3[[#This Row],[CornerRadius]]-0.012&gt;0,(Table3[[#This Row],[Diameter]]/2)-Table3[[#This Row],[CornerRadius]]-0.012,0),)</f>
        <v>0</v>
      </c>
      <c r="BO249" s="6" t="str">
        <f>IF(Table3[[#This Row],[ShoulderLength]]="","",IF(Table3[[#This Row],[ShoulderLength]]&lt;Table3[[#This Row],[LOC]],"FIX",""))</f>
        <v/>
      </c>
    </row>
    <row r="250" spans="1:67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v>0</v>
      </c>
      <c r="BK250" s="6">
        <v>0</v>
      </c>
      <c r="BL250" s="6">
        <v>0</v>
      </c>
      <c r="BM250" s="6">
        <f>IF(Table3[[#This Row],[Type]]="EM",IF((Table3[[#This Row],[Diameter]]/2)-Table3[[#This Row],[CornerRadius]]-0.012&gt;0,(Table3[[#This Row],[Diameter]]/2)-Table3[[#This Row],[CornerRadius]]-0.012,0),)</f>
        <v>0</v>
      </c>
      <c r="BO250" s="6" t="str">
        <f>IF(Table3[[#This Row],[ShoulderLength]]="","",IF(Table3[[#This Row],[ShoulderLength]]&lt;Table3[[#This Row],[LOC]],"FIX",""))</f>
        <v/>
      </c>
    </row>
    <row r="251" spans="1:67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v>0</v>
      </c>
      <c r="BK251" s="6">
        <v>0</v>
      </c>
      <c r="BL251" s="6">
        <v>0</v>
      </c>
      <c r="BM251" s="6">
        <f>IF(Table3[[#This Row],[Type]]="EM",IF((Table3[[#This Row],[Diameter]]/2)-Table3[[#This Row],[CornerRadius]]-0.012&gt;0,(Table3[[#This Row],[Diameter]]/2)-Table3[[#This Row],[CornerRadius]]-0.012,0),)</f>
        <v>0</v>
      </c>
      <c r="BO251" s="6" t="str">
        <f>IF(Table3[[#This Row],[ShoulderLength]]="","",IF(Table3[[#This Row],[ShoulderLength]]&lt;Table3[[#This Row],[LOC]],"FIX",""))</f>
        <v/>
      </c>
    </row>
    <row r="252" spans="1:67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v>0</v>
      </c>
      <c r="BK252" s="6">
        <v>0</v>
      </c>
      <c r="BL252" s="6">
        <v>0</v>
      </c>
      <c r="BM252" s="6">
        <f>IF(Table3[[#This Row],[Type]]="EM",IF((Table3[[#This Row],[Diameter]]/2)-Table3[[#This Row],[CornerRadius]]-0.012&gt;0,(Table3[[#This Row],[Diameter]]/2)-Table3[[#This Row],[CornerRadius]]-0.012,0),)</f>
        <v>0</v>
      </c>
      <c r="BO252" s="6" t="str">
        <f>IF(Table3[[#This Row],[ShoulderLength]]="","",IF(Table3[[#This Row],[ShoulderLength]]&lt;Table3[[#This Row],[LOC]],"FIX",""))</f>
        <v/>
      </c>
    </row>
    <row r="253" spans="1:67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v>0</v>
      </c>
      <c r="BK253" s="6">
        <v>0</v>
      </c>
      <c r="BL253" s="6">
        <v>0</v>
      </c>
      <c r="BM253" s="6">
        <f>IF(Table3[[#This Row],[Type]]="EM",IF((Table3[[#This Row],[Diameter]]/2)-Table3[[#This Row],[CornerRadius]]-0.012&gt;0,(Table3[[#This Row],[Diameter]]/2)-Table3[[#This Row],[CornerRadius]]-0.012,0),)</f>
        <v>0</v>
      </c>
      <c r="BO253" s="6" t="str">
        <f>IF(Table3[[#This Row],[ShoulderLength]]="","",IF(Table3[[#This Row],[ShoulderLength]]&lt;Table3[[#This Row],[LOC]],"FIX",""))</f>
        <v/>
      </c>
    </row>
    <row r="254" spans="1:67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v>0</v>
      </c>
      <c r="BK254" s="6">
        <v>0</v>
      </c>
      <c r="BL254" s="6">
        <v>0</v>
      </c>
      <c r="BM254" s="6">
        <f>IF(Table3[[#This Row],[Type]]="EM",IF((Table3[[#This Row],[Diameter]]/2)-Table3[[#This Row],[CornerRadius]]-0.012&gt;0,(Table3[[#This Row],[Diameter]]/2)-Table3[[#This Row],[CornerRadius]]-0.012,0),)</f>
        <v>0</v>
      </c>
      <c r="BO254" s="6" t="str">
        <f>IF(Table3[[#This Row],[ShoulderLength]]="","",IF(Table3[[#This Row],[ShoulderLength]]&lt;Table3[[#This Row],[LOC]],"FIX",""))</f>
        <v/>
      </c>
    </row>
    <row r="255" spans="1:67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v>0</v>
      </c>
      <c r="BK255" s="6">
        <v>0</v>
      </c>
      <c r="BL255" s="6">
        <v>0</v>
      </c>
      <c r="BM255" s="6">
        <f>IF(Table3[[#This Row],[Type]]="EM",IF((Table3[[#This Row],[Diameter]]/2)-Table3[[#This Row],[CornerRadius]]-0.012&gt;0,(Table3[[#This Row],[Diameter]]/2)-Table3[[#This Row],[CornerRadius]]-0.012,0),)</f>
        <v>0</v>
      </c>
      <c r="BO255" s="6" t="str">
        <f>IF(Table3[[#This Row],[ShoulderLength]]="","",IF(Table3[[#This Row],[ShoulderLength]]&lt;Table3[[#This Row],[LOC]],"FIX",""))</f>
        <v/>
      </c>
    </row>
    <row r="256" spans="1:67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v>0</v>
      </c>
      <c r="BK256" s="6">
        <v>0</v>
      </c>
      <c r="BL256" s="6">
        <v>0</v>
      </c>
      <c r="BM256" s="6">
        <f>IF(Table3[[#This Row],[Type]]="EM",IF((Table3[[#This Row],[Diameter]]/2)-Table3[[#This Row],[CornerRadius]]-0.012&gt;0,(Table3[[#This Row],[Diameter]]/2)-Table3[[#This Row],[CornerRadius]]-0.012,0),)</f>
        <v>0</v>
      </c>
      <c r="BO256" s="6" t="str">
        <f>IF(Table3[[#This Row],[ShoulderLength]]="","",IF(Table3[[#This Row],[ShoulderLength]]&lt;Table3[[#This Row],[LOC]],"FIX",""))</f>
        <v/>
      </c>
    </row>
    <row r="257" spans="1:67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v>0</v>
      </c>
      <c r="BK257" s="6">
        <v>0</v>
      </c>
      <c r="BL257" s="6">
        <v>0</v>
      </c>
      <c r="BM257" s="6">
        <f>IF(Table3[[#This Row],[Type]]="EM",IF((Table3[[#This Row],[Diameter]]/2)-Table3[[#This Row],[CornerRadius]]-0.012&gt;0,(Table3[[#This Row],[Diameter]]/2)-Table3[[#This Row],[CornerRadius]]-0.012,0),)</f>
        <v>0</v>
      </c>
      <c r="BO257" s="6" t="str">
        <f>IF(Table3[[#This Row],[ShoulderLength]]="","",IF(Table3[[#This Row],[ShoulderLength]]&lt;Table3[[#This Row],[LOC]],"FIX",""))</f>
        <v/>
      </c>
    </row>
    <row r="258" spans="1:67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v>0</v>
      </c>
      <c r="BK258" s="6">
        <v>0</v>
      </c>
      <c r="BL258" s="6">
        <v>0</v>
      </c>
      <c r="BM258" s="6">
        <f>IF(Table3[[#This Row],[Type]]="EM",IF((Table3[[#This Row],[Diameter]]/2)-Table3[[#This Row],[CornerRadius]]-0.012&gt;0,(Table3[[#This Row],[Diameter]]/2)-Table3[[#This Row],[CornerRadius]]-0.012,0),)</f>
        <v>0</v>
      </c>
      <c r="BO258" s="6" t="str">
        <f>IF(Table3[[#This Row],[ShoulderLength]]="","",IF(Table3[[#This Row],[ShoulderLength]]&lt;Table3[[#This Row],[LOC]],"FIX",""))</f>
        <v/>
      </c>
    </row>
    <row r="259" spans="1:67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v>0</v>
      </c>
      <c r="BK259" s="6">
        <v>0</v>
      </c>
      <c r="BL259" s="6">
        <v>0</v>
      </c>
      <c r="BM259" s="6">
        <f>IF(Table3[[#This Row],[Type]]="EM",IF((Table3[[#This Row],[Diameter]]/2)-Table3[[#This Row],[CornerRadius]]-0.012&gt;0,(Table3[[#This Row],[Diameter]]/2)-Table3[[#This Row],[CornerRadius]]-0.012,0),)</f>
        <v>0</v>
      </c>
      <c r="BO259" s="6" t="str">
        <f>IF(Table3[[#This Row],[ShoulderLength]]="","",IF(Table3[[#This Row],[ShoulderLength]]&lt;Table3[[#This Row],[LOC]],"FIX",""))</f>
        <v/>
      </c>
    </row>
    <row r="260" spans="1:67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v>0</v>
      </c>
      <c r="BK260" s="6">
        <v>0</v>
      </c>
      <c r="BL260" s="6">
        <v>0</v>
      </c>
      <c r="BM260" s="6">
        <f>IF(Table3[[#This Row],[Type]]="EM",IF((Table3[[#This Row],[Diameter]]/2)-Table3[[#This Row],[CornerRadius]]-0.012&gt;0,(Table3[[#This Row],[Diameter]]/2)-Table3[[#This Row],[CornerRadius]]-0.012,0),)</f>
        <v>0</v>
      </c>
      <c r="BO260" s="6" t="str">
        <f>IF(Table3[[#This Row],[ShoulderLength]]="","",IF(Table3[[#This Row],[ShoulderLength]]&lt;Table3[[#This Row],[LOC]],"FIX",""))</f>
        <v/>
      </c>
    </row>
    <row r="261" spans="1:67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v>0</v>
      </c>
      <c r="BK261" s="6">
        <v>0</v>
      </c>
      <c r="BL261" s="6">
        <v>0</v>
      </c>
      <c r="BM261" s="6">
        <f>IF(Table3[[#This Row],[Type]]="EM",IF((Table3[[#This Row],[Diameter]]/2)-Table3[[#This Row],[CornerRadius]]-0.012&gt;0,(Table3[[#This Row],[Diameter]]/2)-Table3[[#This Row],[CornerRadius]]-0.012,0),)</f>
        <v>0</v>
      </c>
      <c r="BO261" s="6" t="str">
        <f>IF(Table3[[#This Row],[ShoulderLength]]="","",IF(Table3[[#This Row],[ShoulderLength]]&lt;Table3[[#This Row],[LOC]],"FIX",""))</f>
        <v/>
      </c>
    </row>
    <row r="262" spans="1:67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v>0</v>
      </c>
      <c r="BK262" s="6">
        <v>0</v>
      </c>
      <c r="BL262" s="6">
        <v>0</v>
      </c>
      <c r="BM262" s="6">
        <f>IF(Table3[[#This Row],[Type]]="EM",IF((Table3[[#This Row],[Diameter]]/2)-Table3[[#This Row],[CornerRadius]]-0.012&gt;0,(Table3[[#This Row],[Diameter]]/2)-Table3[[#This Row],[CornerRadius]]-0.012,0),)</f>
        <v>0</v>
      </c>
      <c r="BO262" s="6" t="str">
        <f>IF(Table3[[#This Row],[ShoulderLength]]="","",IF(Table3[[#This Row],[ShoulderLength]]&lt;Table3[[#This Row],[LOC]],"FIX",""))</f>
        <v/>
      </c>
    </row>
    <row r="263" spans="1:67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v>0</v>
      </c>
      <c r="BK263" s="6">
        <v>0</v>
      </c>
      <c r="BL263" s="6">
        <v>0</v>
      </c>
      <c r="BM263" s="6">
        <f>IF(Table3[[#This Row],[Type]]="EM",IF((Table3[[#This Row],[Diameter]]/2)-Table3[[#This Row],[CornerRadius]]-0.012&gt;0,(Table3[[#This Row],[Diameter]]/2)-Table3[[#This Row],[CornerRadius]]-0.012,0),)</f>
        <v>0</v>
      </c>
      <c r="BO263" s="6" t="str">
        <f>IF(Table3[[#This Row],[ShoulderLength]]="","",IF(Table3[[#This Row],[ShoulderLength]]&lt;Table3[[#This Row],[LOC]],"FIX",""))</f>
        <v/>
      </c>
    </row>
    <row r="264" spans="1:67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v>0</v>
      </c>
      <c r="BK264" s="6">
        <v>0</v>
      </c>
      <c r="BL264" s="6">
        <v>0</v>
      </c>
      <c r="BM264" s="6">
        <f>IF(Table3[[#This Row],[Type]]="EM",IF((Table3[[#This Row],[Diameter]]/2)-Table3[[#This Row],[CornerRadius]]-0.012&gt;0,(Table3[[#This Row],[Diameter]]/2)-Table3[[#This Row],[CornerRadius]]-0.012,0),)</f>
        <v>0</v>
      </c>
      <c r="BO264" s="6" t="str">
        <f>IF(Table3[[#This Row],[ShoulderLength]]="","",IF(Table3[[#This Row],[ShoulderLength]]&lt;Table3[[#This Row],[LOC]],"FIX",""))</f>
        <v/>
      </c>
    </row>
    <row r="265" spans="1:67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v>0</v>
      </c>
      <c r="BK265" s="6">
        <v>0</v>
      </c>
      <c r="BL265" s="6">
        <v>0</v>
      </c>
      <c r="BM265" s="6">
        <f>IF(Table3[[#This Row],[Type]]="EM",IF((Table3[[#This Row],[Diameter]]/2)-Table3[[#This Row],[CornerRadius]]-0.012&gt;0,(Table3[[#This Row],[Diameter]]/2)-Table3[[#This Row],[CornerRadius]]-0.012,0),)</f>
        <v>0</v>
      </c>
      <c r="BO265" s="6" t="str">
        <f>IF(Table3[[#This Row],[ShoulderLength]]="","",IF(Table3[[#This Row],[ShoulderLength]]&lt;Table3[[#This Row],[LOC]],"FIX",""))</f>
        <v/>
      </c>
    </row>
    <row r="266" spans="1:67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v>0</v>
      </c>
      <c r="BK266" s="6">
        <v>0</v>
      </c>
      <c r="BL266" s="6">
        <v>0</v>
      </c>
      <c r="BM266" s="6">
        <f>IF(Table3[[#This Row],[Type]]="EM",IF((Table3[[#This Row],[Diameter]]/2)-Table3[[#This Row],[CornerRadius]]-0.012&gt;0,(Table3[[#This Row],[Diameter]]/2)-Table3[[#This Row],[CornerRadius]]-0.012,0),)</f>
        <v>0</v>
      </c>
      <c r="BO266" s="6" t="str">
        <f>IF(Table3[[#This Row],[ShoulderLength]]="","",IF(Table3[[#This Row],[ShoulderLength]]&lt;Table3[[#This Row],[LOC]],"FIX",""))</f>
        <v/>
      </c>
    </row>
    <row r="267" spans="1:67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v>0</v>
      </c>
      <c r="BK267" s="6">
        <v>0</v>
      </c>
      <c r="BL267" s="6">
        <v>0</v>
      </c>
      <c r="BM267" s="6">
        <f>IF(Table3[[#This Row],[Type]]="EM",IF((Table3[[#This Row],[Diameter]]/2)-Table3[[#This Row],[CornerRadius]]-0.012&gt;0,(Table3[[#This Row],[Diameter]]/2)-Table3[[#This Row],[CornerRadius]]-0.012,0),)</f>
        <v>0</v>
      </c>
      <c r="BO267" s="6" t="str">
        <f>IF(Table3[[#This Row],[ShoulderLength]]="","",IF(Table3[[#This Row],[ShoulderLength]]&lt;Table3[[#This Row],[LOC]],"FIX",""))</f>
        <v/>
      </c>
    </row>
    <row r="268" spans="1:67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v>0</v>
      </c>
      <c r="BK268" s="6">
        <v>0</v>
      </c>
      <c r="BL268" s="6">
        <v>0</v>
      </c>
      <c r="BM268" s="6">
        <f>IF(Table3[[#This Row],[Type]]="EM",IF((Table3[[#This Row],[Diameter]]/2)-Table3[[#This Row],[CornerRadius]]-0.012&gt;0,(Table3[[#This Row],[Diameter]]/2)-Table3[[#This Row],[CornerRadius]]-0.012,0),)</f>
        <v>0</v>
      </c>
      <c r="BO268" s="6" t="str">
        <f>IF(Table3[[#This Row],[ShoulderLength]]="","",IF(Table3[[#This Row],[ShoulderLength]]&lt;Table3[[#This Row],[LOC]],"FIX",""))</f>
        <v/>
      </c>
    </row>
    <row r="269" spans="1:67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v>0</v>
      </c>
      <c r="BK269" s="6">
        <v>0</v>
      </c>
      <c r="BL269" s="6">
        <v>0</v>
      </c>
      <c r="BM269" s="6">
        <f>IF(Table3[[#This Row],[Type]]="EM",IF((Table3[[#This Row],[Diameter]]/2)-Table3[[#This Row],[CornerRadius]]-0.012&gt;0,(Table3[[#This Row],[Diameter]]/2)-Table3[[#This Row],[CornerRadius]]-0.012,0),)</f>
        <v>0</v>
      </c>
      <c r="BO269" s="6" t="str">
        <f>IF(Table3[[#This Row],[ShoulderLength]]="","",IF(Table3[[#This Row],[ShoulderLength]]&lt;Table3[[#This Row],[LOC]],"FIX",""))</f>
        <v/>
      </c>
    </row>
    <row r="270" spans="1:67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v>0</v>
      </c>
      <c r="BK270" s="6">
        <v>0</v>
      </c>
      <c r="BL270" s="6">
        <v>0</v>
      </c>
      <c r="BM270" s="6">
        <f>IF(Table3[[#This Row],[Type]]="EM",IF((Table3[[#This Row],[Diameter]]/2)-Table3[[#This Row],[CornerRadius]]-0.012&gt;0,(Table3[[#This Row],[Diameter]]/2)-Table3[[#This Row],[CornerRadius]]-0.012,0),)</f>
        <v>0</v>
      </c>
      <c r="BO270" s="6" t="str">
        <f>IF(Table3[[#This Row],[ShoulderLength]]="","",IF(Table3[[#This Row],[ShoulderLength]]&lt;Table3[[#This Row],[LOC]],"FIX",""))</f>
        <v/>
      </c>
    </row>
    <row r="271" spans="1:67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v>0</v>
      </c>
      <c r="BK271" s="6">
        <v>0</v>
      </c>
      <c r="BL271" s="6">
        <v>0</v>
      </c>
      <c r="BM271" s="6">
        <f>IF(Table3[[#This Row],[Type]]="EM",IF((Table3[[#This Row],[Diameter]]/2)-Table3[[#This Row],[CornerRadius]]-0.012&gt;0,(Table3[[#This Row],[Diameter]]/2)-Table3[[#This Row],[CornerRadius]]-0.012,0),)</f>
        <v>0</v>
      </c>
      <c r="BO271" s="6" t="str">
        <f>IF(Table3[[#This Row],[ShoulderLength]]="","",IF(Table3[[#This Row],[ShoulderLength]]&lt;Table3[[#This Row],[LOC]],"FIX",""))</f>
        <v/>
      </c>
    </row>
    <row r="272" spans="1:67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v>0</v>
      </c>
      <c r="BK272" s="6">
        <v>0</v>
      </c>
      <c r="BL272" s="6">
        <v>0</v>
      </c>
      <c r="BM272" s="6">
        <f>IF(Table3[[#This Row],[Type]]="EM",IF((Table3[[#This Row],[Diameter]]/2)-Table3[[#This Row],[CornerRadius]]-0.012&gt;0,(Table3[[#This Row],[Diameter]]/2)-Table3[[#This Row],[CornerRadius]]-0.012,0),)</f>
        <v>0</v>
      </c>
      <c r="BO272" s="6" t="str">
        <f>IF(Table3[[#This Row],[ShoulderLength]]="","",IF(Table3[[#This Row],[ShoulderLength]]&lt;Table3[[#This Row],[LOC]],"FIX",""))</f>
        <v/>
      </c>
    </row>
    <row r="273" spans="1:67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v>0</v>
      </c>
      <c r="BK273" s="6">
        <v>0</v>
      </c>
      <c r="BL273" s="6">
        <v>0</v>
      </c>
      <c r="BM273" s="6">
        <f>IF(Table3[[#This Row],[Type]]="EM",IF((Table3[[#This Row],[Diameter]]/2)-Table3[[#This Row],[CornerRadius]]-0.012&gt;0,(Table3[[#This Row],[Diameter]]/2)-Table3[[#This Row],[CornerRadius]]-0.012,0),)</f>
        <v>0</v>
      </c>
      <c r="BO273" s="6" t="str">
        <f>IF(Table3[[#This Row],[ShoulderLength]]="","",IF(Table3[[#This Row],[ShoulderLength]]&lt;Table3[[#This Row],[LOC]],"FIX",""))</f>
        <v/>
      </c>
    </row>
    <row r="274" spans="1:67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>
        <f>IF(Table3[[#This Row],[Type]]="EM",IF((Table3[[#This Row],[Diameter]]/2)-Table3[[#This Row],[CornerRadius]]-0.012&gt;0,(Table3[[#This Row],[Diameter]]/2)-Table3[[#This Row],[CornerRadius]]-0.012,0),)</f>
        <v>0</v>
      </c>
      <c r="BO274" s="6" t="str">
        <f>IF(Table3[[#This Row],[ShoulderLength]]="","",IF(Table3[[#This Row],[ShoulderLength]]&lt;Table3[[#This Row],[LOC]],"FIX",""))</f>
        <v/>
      </c>
    </row>
    <row r="275" spans="1:67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v>0</v>
      </c>
      <c r="BK275" s="6">
        <v>0</v>
      </c>
      <c r="BL275" s="6">
        <v>0</v>
      </c>
      <c r="BM275" s="6">
        <f>IF(Table3[[#This Row],[Type]]="EM",IF((Table3[[#This Row],[Diameter]]/2)-Table3[[#This Row],[CornerRadius]]-0.012&gt;0,(Table3[[#This Row],[Diameter]]/2)-Table3[[#This Row],[CornerRadius]]-0.012,0),)</f>
        <v>0</v>
      </c>
      <c r="BO275" s="6" t="str">
        <f>IF(Table3[[#This Row],[ShoulderLength]]="","",IF(Table3[[#This Row],[ShoulderLength]]&lt;Table3[[#This Row],[LOC]],"FIX",""))</f>
        <v/>
      </c>
    </row>
    <row r="276" spans="1:67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v>0</v>
      </c>
      <c r="BK276" s="6">
        <v>0</v>
      </c>
      <c r="BL276" s="6">
        <v>0</v>
      </c>
      <c r="BM276" s="6">
        <f>IF(Table3[[#This Row],[Type]]="EM",IF((Table3[[#This Row],[Diameter]]/2)-Table3[[#This Row],[CornerRadius]]-0.012&gt;0,(Table3[[#This Row],[Diameter]]/2)-Table3[[#This Row],[CornerRadius]]-0.012,0),)</f>
        <v>0</v>
      </c>
      <c r="BO276" s="6" t="str">
        <f>IF(Table3[[#This Row],[ShoulderLength]]="","",IF(Table3[[#This Row],[ShoulderLength]]&lt;Table3[[#This Row],[LOC]],"FIX",""))</f>
        <v/>
      </c>
    </row>
    <row r="277" spans="1:67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v>0</v>
      </c>
      <c r="BK277" s="6">
        <v>0</v>
      </c>
      <c r="BL277" s="6">
        <v>0</v>
      </c>
      <c r="BM277" s="6">
        <f>IF(Table3[[#This Row],[Type]]="EM",IF((Table3[[#This Row],[Diameter]]/2)-Table3[[#This Row],[CornerRadius]]-0.012&gt;0,(Table3[[#This Row],[Diameter]]/2)-Table3[[#This Row],[CornerRadius]]-0.012,0),)</f>
        <v>0</v>
      </c>
      <c r="BO277" s="6" t="str">
        <f>IF(Table3[[#This Row],[ShoulderLength]]="","",IF(Table3[[#This Row],[ShoulderLength]]&lt;Table3[[#This Row],[LOC]],"FIX",""))</f>
        <v/>
      </c>
    </row>
    <row r="278" spans="1:67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v>0</v>
      </c>
      <c r="BK278" s="6">
        <v>0</v>
      </c>
      <c r="BL278" s="6">
        <v>0</v>
      </c>
      <c r="BM278" s="6">
        <f>IF(Table3[[#This Row],[Type]]="EM",IF((Table3[[#This Row],[Diameter]]/2)-Table3[[#This Row],[CornerRadius]]-0.012&gt;0,(Table3[[#This Row],[Diameter]]/2)-Table3[[#This Row],[CornerRadius]]-0.012,0),)</f>
        <v>0</v>
      </c>
      <c r="BO278" s="6" t="str">
        <f>IF(Table3[[#This Row],[ShoulderLength]]="","",IF(Table3[[#This Row],[ShoulderLength]]&lt;Table3[[#This Row],[LOC]],"FIX",""))</f>
        <v/>
      </c>
    </row>
    <row r="279" spans="1:67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v>0</v>
      </c>
      <c r="BK279" s="6">
        <v>0</v>
      </c>
      <c r="BL279" s="6">
        <v>0</v>
      </c>
      <c r="BM279" s="6">
        <f>IF(Table3[[#This Row],[Type]]="EM",IF((Table3[[#This Row],[Diameter]]/2)-Table3[[#This Row],[CornerRadius]]-0.012&gt;0,(Table3[[#This Row],[Diameter]]/2)-Table3[[#This Row],[CornerRadius]]-0.012,0),)</f>
        <v>0</v>
      </c>
      <c r="BO279" s="6" t="str">
        <f>IF(Table3[[#This Row],[ShoulderLength]]="","",IF(Table3[[#This Row],[ShoulderLength]]&lt;Table3[[#This Row],[LOC]],"FIX",""))</f>
        <v/>
      </c>
    </row>
    <row r="280" spans="1:67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v>0</v>
      </c>
      <c r="BK280" s="6">
        <v>0</v>
      </c>
      <c r="BL280" s="6">
        <v>0</v>
      </c>
      <c r="BM280" s="6">
        <f>IF(Table3[[#This Row],[Type]]="EM",IF((Table3[[#This Row],[Diameter]]/2)-Table3[[#This Row],[CornerRadius]]-0.012&gt;0,(Table3[[#This Row],[Diameter]]/2)-Table3[[#This Row],[CornerRadius]]-0.012,0),)</f>
        <v>0</v>
      </c>
      <c r="BO280" s="6" t="str">
        <f>IF(Table3[[#This Row],[ShoulderLength]]="","",IF(Table3[[#This Row],[ShoulderLength]]&lt;Table3[[#This Row],[LOC]],"FIX",""))</f>
        <v/>
      </c>
    </row>
    <row r="281" spans="1:67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v>0</v>
      </c>
      <c r="BK281" s="6">
        <v>0</v>
      </c>
      <c r="BL281" s="6">
        <v>0</v>
      </c>
      <c r="BM281" s="6">
        <f>IF(Table3[[#This Row],[Type]]="EM",IF((Table3[[#This Row],[Diameter]]/2)-Table3[[#This Row],[CornerRadius]]-0.012&gt;0,(Table3[[#This Row],[Diameter]]/2)-Table3[[#This Row],[CornerRadius]]-0.012,0),)</f>
        <v>0</v>
      </c>
      <c r="BO281" s="6" t="str">
        <f>IF(Table3[[#This Row],[ShoulderLength]]="","",IF(Table3[[#This Row],[ShoulderLength]]&lt;Table3[[#This Row],[LOC]],"FIX",""))</f>
        <v/>
      </c>
    </row>
    <row r="282" spans="1:67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v>0</v>
      </c>
      <c r="BK282" s="6">
        <v>0</v>
      </c>
      <c r="BL282" s="6">
        <v>0</v>
      </c>
      <c r="BM282" s="6">
        <f>IF(Table3[[#This Row],[Type]]="EM",IF((Table3[[#This Row],[Diameter]]/2)-Table3[[#This Row],[CornerRadius]]-0.012&gt;0,(Table3[[#This Row],[Diameter]]/2)-Table3[[#This Row],[CornerRadius]]-0.012,0),)</f>
        <v>0</v>
      </c>
      <c r="BO282" s="6" t="str">
        <f>IF(Table3[[#This Row],[ShoulderLength]]="","",IF(Table3[[#This Row],[ShoulderLength]]&lt;Table3[[#This Row],[LOC]],"FIX",""))</f>
        <v/>
      </c>
    </row>
    <row r="283" spans="1:67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v>0</v>
      </c>
      <c r="BK283" s="6">
        <v>0</v>
      </c>
      <c r="BL283" s="6">
        <v>0</v>
      </c>
      <c r="BM283" s="6">
        <f>IF(Table3[[#This Row],[Type]]="EM",IF((Table3[[#This Row],[Diameter]]/2)-Table3[[#This Row],[CornerRadius]]-0.012&gt;0,(Table3[[#This Row],[Diameter]]/2)-Table3[[#This Row],[CornerRadius]]-0.012,0),)</f>
        <v>0</v>
      </c>
      <c r="BO283" s="6" t="str">
        <f>IF(Table3[[#This Row],[ShoulderLength]]="","",IF(Table3[[#This Row],[ShoulderLength]]&lt;Table3[[#This Row],[LOC]],"FIX",""))</f>
        <v/>
      </c>
    </row>
    <row r="284" spans="1:67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v>0</v>
      </c>
      <c r="BK284" s="6">
        <v>0</v>
      </c>
      <c r="BL284" s="6">
        <v>0</v>
      </c>
      <c r="BM284" s="6">
        <f>IF(Table3[[#This Row],[Type]]="EM",IF((Table3[[#This Row],[Diameter]]/2)-Table3[[#This Row],[CornerRadius]]-0.012&gt;0,(Table3[[#This Row],[Diameter]]/2)-Table3[[#This Row],[CornerRadius]]-0.012,0),)</f>
        <v>0</v>
      </c>
      <c r="BO284" s="6" t="str">
        <f>IF(Table3[[#This Row],[ShoulderLength]]="","",IF(Table3[[#This Row],[ShoulderLength]]&lt;Table3[[#This Row],[LOC]],"FIX",""))</f>
        <v/>
      </c>
    </row>
    <row r="285" spans="1:67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v>0</v>
      </c>
      <c r="BK285" s="6">
        <v>0</v>
      </c>
      <c r="BL285" s="6">
        <v>0</v>
      </c>
      <c r="BM285" s="6">
        <f>IF(Table3[[#This Row],[Type]]="EM",IF((Table3[[#This Row],[Diameter]]/2)-Table3[[#This Row],[CornerRadius]]-0.012&gt;0,(Table3[[#This Row],[Diameter]]/2)-Table3[[#This Row],[CornerRadius]]-0.012,0),)</f>
        <v>0</v>
      </c>
      <c r="BO285" s="6" t="str">
        <f>IF(Table3[[#This Row],[ShoulderLength]]="","",IF(Table3[[#This Row],[ShoulderLength]]&lt;Table3[[#This Row],[LOC]],"FIX",""))</f>
        <v/>
      </c>
    </row>
    <row r="286" spans="1:67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v>0</v>
      </c>
      <c r="BK286" s="6">
        <v>0</v>
      </c>
      <c r="BL286" s="6">
        <v>0</v>
      </c>
      <c r="BM286" s="6">
        <f>IF(Table3[[#This Row],[Type]]="EM",IF((Table3[[#This Row],[Diameter]]/2)-Table3[[#This Row],[CornerRadius]]-0.012&gt;0,(Table3[[#This Row],[Diameter]]/2)-Table3[[#This Row],[CornerRadius]]-0.012,0),)</f>
        <v>0</v>
      </c>
      <c r="BO286" s="6" t="str">
        <f>IF(Table3[[#This Row],[ShoulderLength]]="","",IF(Table3[[#This Row],[ShoulderLength]]&lt;Table3[[#This Row],[LOC]],"FIX",""))</f>
        <v/>
      </c>
    </row>
    <row r="287" spans="1:67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v>0</v>
      </c>
      <c r="BK287" s="6">
        <v>0</v>
      </c>
      <c r="BL287" s="6">
        <v>0</v>
      </c>
      <c r="BM287" s="6">
        <f>IF(Table3[[#This Row],[Type]]="EM",IF((Table3[[#This Row],[Diameter]]/2)-Table3[[#This Row],[CornerRadius]]-0.012&gt;0,(Table3[[#This Row],[Diameter]]/2)-Table3[[#This Row],[CornerRadius]]-0.012,0),)</f>
        <v>0</v>
      </c>
      <c r="BO287" s="6" t="str">
        <f>IF(Table3[[#This Row],[ShoulderLength]]="","",IF(Table3[[#This Row],[ShoulderLength]]&lt;Table3[[#This Row],[LOC]],"FIX",""))</f>
        <v/>
      </c>
    </row>
    <row r="288" spans="1:67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v>0</v>
      </c>
      <c r="BK288" s="6">
        <v>0</v>
      </c>
      <c r="BL288" s="6">
        <v>0</v>
      </c>
      <c r="BM288" s="6">
        <f>IF(Table3[[#This Row],[Type]]="EM",IF((Table3[[#This Row],[Diameter]]/2)-Table3[[#This Row],[CornerRadius]]-0.012&gt;0,(Table3[[#This Row],[Diameter]]/2)-Table3[[#This Row],[CornerRadius]]-0.012,0),)</f>
        <v>0</v>
      </c>
      <c r="BO288" s="6" t="str">
        <f>IF(Table3[[#This Row],[ShoulderLength]]="","",IF(Table3[[#This Row],[ShoulderLength]]&lt;Table3[[#This Row],[LOC]],"FIX",""))</f>
        <v/>
      </c>
    </row>
    <row r="289" spans="1:67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v>0</v>
      </c>
      <c r="BK289" s="6">
        <v>0</v>
      </c>
      <c r="BL289" s="6">
        <v>0</v>
      </c>
      <c r="BM289" s="6">
        <f>IF(Table3[[#This Row],[Type]]="EM",IF((Table3[[#This Row],[Diameter]]/2)-Table3[[#This Row],[CornerRadius]]-0.012&gt;0,(Table3[[#This Row],[Diameter]]/2)-Table3[[#This Row],[CornerRadius]]-0.012,0),)</f>
        <v>0</v>
      </c>
      <c r="BO289" s="6" t="str">
        <f>IF(Table3[[#This Row],[ShoulderLength]]="","",IF(Table3[[#This Row],[ShoulderLength]]&lt;Table3[[#This Row],[LOC]],"FIX",""))</f>
        <v/>
      </c>
    </row>
    <row r="290" spans="1:67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v>0</v>
      </c>
      <c r="BK290" s="6">
        <v>0</v>
      </c>
      <c r="BL290" s="6">
        <v>0</v>
      </c>
      <c r="BM290" s="6">
        <f>IF(Table3[[#This Row],[Type]]="EM",IF((Table3[[#This Row],[Diameter]]/2)-Table3[[#This Row],[CornerRadius]]-0.012&gt;0,(Table3[[#This Row],[Diameter]]/2)-Table3[[#This Row],[CornerRadius]]-0.012,0),)</f>
        <v>0</v>
      </c>
      <c r="BO290" s="6" t="str">
        <f>IF(Table3[[#This Row],[ShoulderLength]]="","",IF(Table3[[#This Row],[ShoulderLength]]&lt;Table3[[#This Row],[LOC]],"FIX",""))</f>
        <v/>
      </c>
    </row>
    <row r="291" spans="1:67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v>0</v>
      </c>
      <c r="BK291" s="6">
        <v>0</v>
      </c>
      <c r="BL291" s="6">
        <v>0</v>
      </c>
      <c r="BM291" s="6">
        <f>IF(Table3[[#This Row],[Type]]="EM",IF((Table3[[#This Row],[Diameter]]/2)-Table3[[#This Row],[CornerRadius]]-0.012&gt;0,(Table3[[#This Row],[Diameter]]/2)-Table3[[#This Row],[CornerRadius]]-0.012,0),)</f>
        <v>0</v>
      </c>
      <c r="BO291" s="6" t="str">
        <f>IF(Table3[[#This Row],[ShoulderLength]]="","",IF(Table3[[#This Row],[ShoulderLength]]&lt;Table3[[#This Row],[LOC]],"FIX",""))</f>
        <v/>
      </c>
    </row>
    <row r="292" spans="1:67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v>0</v>
      </c>
      <c r="BK292" s="6">
        <v>0</v>
      </c>
      <c r="BL292" s="6">
        <v>0</v>
      </c>
      <c r="BM292" s="6">
        <f>IF(Table3[[#This Row],[Type]]="EM",IF((Table3[[#This Row],[Diameter]]/2)-Table3[[#This Row],[CornerRadius]]-0.012&gt;0,(Table3[[#This Row],[Diameter]]/2)-Table3[[#This Row],[CornerRadius]]-0.012,0),)</f>
        <v>0</v>
      </c>
      <c r="BO292" s="6" t="str">
        <f>IF(Table3[[#This Row],[ShoulderLength]]="","",IF(Table3[[#This Row],[ShoulderLength]]&lt;Table3[[#This Row],[LOC]],"FIX",""))</f>
        <v/>
      </c>
    </row>
    <row r="293" spans="1:67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v>0</v>
      </c>
      <c r="BK293" s="6">
        <v>0</v>
      </c>
      <c r="BL293" s="6">
        <v>0</v>
      </c>
      <c r="BM293" s="6">
        <f>IF(Table3[[#This Row],[Type]]="EM",IF((Table3[[#This Row],[Diameter]]/2)-Table3[[#This Row],[CornerRadius]]-0.012&gt;0,(Table3[[#This Row],[Diameter]]/2)-Table3[[#This Row],[CornerRadius]]-0.012,0),)</f>
        <v>0</v>
      </c>
      <c r="BO293" s="6" t="str">
        <f>IF(Table3[[#This Row],[ShoulderLength]]="","",IF(Table3[[#This Row],[ShoulderLength]]&lt;Table3[[#This Row],[LOC]],"FIX",""))</f>
        <v/>
      </c>
    </row>
    <row r="294" spans="1:67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v>0</v>
      </c>
      <c r="BK294" s="6">
        <v>0</v>
      </c>
      <c r="BL294" s="6">
        <v>0</v>
      </c>
      <c r="BM294" s="6">
        <f>IF(Table3[[#This Row],[Type]]="EM",IF((Table3[[#This Row],[Diameter]]/2)-Table3[[#This Row],[CornerRadius]]-0.012&gt;0,(Table3[[#This Row],[Diameter]]/2)-Table3[[#This Row],[CornerRadius]]-0.012,0),)</f>
        <v>0</v>
      </c>
      <c r="BO294" s="6" t="str">
        <f>IF(Table3[[#This Row],[ShoulderLength]]="","",IF(Table3[[#This Row],[ShoulderLength]]&lt;Table3[[#This Row],[LOC]],"FIX",""))</f>
        <v/>
      </c>
    </row>
    <row r="295" spans="1:67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v>0</v>
      </c>
      <c r="BK295" s="6">
        <v>0</v>
      </c>
      <c r="BL295" s="6">
        <v>0</v>
      </c>
      <c r="BM295" s="6">
        <f>IF(Table3[[#This Row],[Type]]="EM",IF((Table3[[#This Row],[Diameter]]/2)-Table3[[#This Row],[CornerRadius]]-0.012&gt;0,(Table3[[#This Row],[Diameter]]/2)-Table3[[#This Row],[CornerRadius]]-0.012,0),)</f>
        <v>0</v>
      </c>
      <c r="BO295" s="6" t="str">
        <f>IF(Table3[[#This Row],[ShoulderLength]]="","",IF(Table3[[#This Row],[ShoulderLength]]&lt;Table3[[#This Row],[LOC]],"FIX",""))</f>
        <v/>
      </c>
    </row>
    <row r="296" spans="1:67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v>0</v>
      </c>
      <c r="BK296" s="6">
        <v>0</v>
      </c>
      <c r="BL296" s="6">
        <v>0</v>
      </c>
      <c r="BM296" s="6">
        <f>IF(Table3[[#This Row],[Type]]="EM",IF((Table3[[#This Row],[Diameter]]/2)-Table3[[#This Row],[CornerRadius]]-0.012&gt;0,(Table3[[#This Row],[Diameter]]/2)-Table3[[#This Row],[CornerRadius]]-0.012,0),)</f>
        <v>0</v>
      </c>
      <c r="BO296" s="6" t="str">
        <f>IF(Table3[[#This Row],[ShoulderLength]]="","",IF(Table3[[#This Row],[ShoulderLength]]&lt;Table3[[#This Row],[LOC]],"FIX",""))</f>
        <v/>
      </c>
    </row>
    <row r="297" spans="1:67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v>0</v>
      </c>
      <c r="BK297" s="6">
        <v>0</v>
      </c>
      <c r="BL297" s="6">
        <v>0</v>
      </c>
      <c r="BM297" s="6">
        <f>IF(Table3[[#This Row],[Type]]="EM",IF((Table3[[#This Row],[Diameter]]/2)-Table3[[#This Row],[CornerRadius]]-0.012&gt;0,(Table3[[#This Row],[Diameter]]/2)-Table3[[#This Row],[CornerRadius]]-0.012,0),)</f>
        <v>0</v>
      </c>
      <c r="BO297" s="6" t="str">
        <f>IF(Table3[[#This Row],[ShoulderLength]]="","",IF(Table3[[#This Row],[ShoulderLength]]&lt;Table3[[#This Row],[LOC]],"FIX",""))</f>
        <v/>
      </c>
    </row>
    <row r="298" spans="1:67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v>0</v>
      </c>
      <c r="BK298" s="6">
        <v>0</v>
      </c>
      <c r="BL298" s="6">
        <v>0</v>
      </c>
      <c r="BM298" s="6">
        <f>IF(Table3[[#This Row],[Type]]="EM",IF((Table3[[#This Row],[Diameter]]/2)-Table3[[#This Row],[CornerRadius]]-0.012&gt;0,(Table3[[#This Row],[Diameter]]/2)-Table3[[#This Row],[CornerRadius]]-0.012,0),)</f>
        <v>0</v>
      </c>
      <c r="BO298" s="6" t="str">
        <f>IF(Table3[[#This Row],[ShoulderLength]]="","",IF(Table3[[#This Row],[ShoulderLength]]&lt;Table3[[#This Row],[LOC]],"FIX",""))</f>
        <v/>
      </c>
    </row>
    <row r="299" spans="1:67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v>0</v>
      </c>
      <c r="BK299" s="6">
        <v>0</v>
      </c>
      <c r="BL299" s="6">
        <v>0</v>
      </c>
      <c r="BM299" s="6">
        <f>IF(Table3[[#This Row],[Type]]="EM",IF((Table3[[#This Row],[Diameter]]/2)-Table3[[#This Row],[CornerRadius]]-0.012&gt;0,(Table3[[#This Row],[Diameter]]/2)-Table3[[#This Row],[CornerRadius]]-0.012,0),)</f>
        <v>0</v>
      </c>
      <c r="BO299" s="6" t="str">
        <f>IF(Table3[[#This Row],[ShoulderLength]]="","",IF(Table3[[#This Row],[ShoulderLength]]&lt;Table3[[#This Row],[LOC]],"FIX",""))</f>
        <v/>
      </c>
    </row>
    <row r="300" spans="1:67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v>0</v>
      </c>
      <c r="BK300" s="6">
        <v>0</v>
      </c>
      <c r="BL300" s="6">
        <v>0</v>
      </c>
      <c r="BM300" s="6">
        <f>IF(Table3[[#This Row],[Type]]="EM",IF((Table3[[#This Row],[Diameter]]/2)-Table3[[#This Row],[CornerRadius]]-0.012&gt;0,(Table3[[#This Row],[Diameter]]/2)-Table3[[#This Row],[CornerRadius]]-0.012,0),)</f>
        <v>0</v>
      </c>
      <c r="BO300" s="6" t="str">
        <f>IF(Table3[[#This Row],[ShoulderLength]]="","",IF(Table3[[#This Row],[ShoulderLength]]&lt;Table3[[#This Row],[LOC]],"FIX",""))</f>
        <v/>
      </c>
    </row>
    <row r="301" spans="1:67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v>0</v>
      </c>
      <c r="BK301" s="6">
        <v>0</v>
      </c>
      <c r="BL301" s="6">
        <v>0</v>
      </c>
      <c r="BM301" s="6">
        <f>IF(Table3[[#This Row],[Type]]="EM",IF((Table3[[#This Row],[Diameter]]/2)-Table3[[#This Row],[CornerRadius]]-0.012&gt;0,(Table3[[#This Row],[Diameter]]/2)-Table3[[#This Row],[CornerRadius]]-0.012,0),)</f>
        <v>0</v>
      </c>
      <c r="BO301" s="6" t="str">
        <f>IF(Table3[[#This Row],[ShoulderLength]]="","",IF(Table3[[#This Row],[ShoulderLength]]&lt;Table3[[#This Row],[LOC]],"FIX",""))</f>
        <v/>
      </c>
    </row>
    <row r="302" spans="1:67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v>0</v>
      </c>
      <c r="BK302" s="6">
        <v>0</v>
      </c>
      <c r="BL302" s="6">
        <v>0</v>
      </c>
      <c r="BM302" s="6">
        <f>IF(Table3[[#This Row],[Type]]="EM",IF((Table3[[#This Row],[Diameter]]/2)-Table3[[#This Row],[CornerRadius]]-0.012&gt;0,(Table3[[#This Row],[Diameter]]/2)-Table3[[#This Row],[CornerRadius]]-0.012,0),)</f>
        <v>0</v>
      </c>
      <c r="BO302" s="6" t="str">
        <f>IF(Table3[[#This Row],[ShoulderLength]]="","",IF(Table3[[#This Row],[ShoulderLength]]&lt;Table3[[#This Row],[LOC]],"FIX",""))</f>
        <v/>
      </c>
    </row>
    <row r="303" spans="1:67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v>0</v>
      </c>
      <c r="BK303" s="6">
        <v>0</v>
      </c>
      <c r="BL303" s="6">
        <v>0</v>
      </c>
      <c r="BM303" s="6">
        <f>IF(Table3[[#This Row],[Type]]="EM",IF((Table3[[#This Row],[Diameter]]/2)-Table3[[#This Row],[CornerRadius]]-0.012&gt;0,(Table3[[#This Row],[Diameter]]/2)-Table3[[#This Row],[CornerRadius]]-0.012,0),)</f>
        <v>0</v>
      </c>
      <c r="BO303" s="6" t="str">
        <f>IF(Table3[[#This Row],[ShoulderLength]]="","",IF(Table3[[#This Row],[ShoulderLength]]&lt;Table3[[#This Row],[LOC]],"FIX",""))</f>
        <v/>
      </c>
    </row>
    <row r="304" spans="1:67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v>0</v>
      </c>
      <c r="BK304" s="6">
        <v>0</v>
      </c>
      <c r="BL304" s="6">
        <v>0</v>
      </c>
      <c r="BM304" s="6">
        <f>IF(Table3[[#This Row],[Type]]="EM",IF((Table3[[#This Row],[Diameter]]/2)-Table3[[#This Row],[CornerRadius]]-0.012&gt;0,(Table3[[#This Row],[Diameter]]/2)-Table3[[#This Row],[CornerRadius]]-0.012,0),)</f>
        <v>0</v>
      </c>
      <c r="BO304" s="6" t="str">
        <f>IF(Table3[[#This Row],[ShoulderLength]]="","",IF(Table3[[#This Row],[ShoulderLength]]&lt;Table3[[#This Row],[LOC]],"FIX",""))</f>
        <v/>
      </c>
    </row>
    <row r="305" spans="1:67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v>0</v>
      </c>
      <c r="BK305" s="6">
        <v>0</v>
      </c>
      <c r="BL305" s="6">
        <v>0</v>
      </c>
      <c r="BM305" s="6">
        <f>IF(Table3[[#This Row],[Type]]="EM",IF((Table3[[#This Row],[Diameter]]/2)-Table3[[#This Row],[CornerRadius]]-0.012&gt;0,(Table3[[#This Row],[Diameter]]/2)-Table3[[#This Row],[CornerRadius]]-0.012,0),)</f>
        <v>0</v>
      </c>
      <c r="BO305" s="6" t="str">
        <f>IF(Table3[[#This Row],[ShoulderLength]]="","",IF(Table3[[#This Row],[ShoulderLength]]&lt;Table3[[#This Row],[LOC]],"FIX",""))</f>
        <v/>
      </c>
    </row>
    <row r="306" spans="1:67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v>0</v>
      </c>
      <c r="BK306" s="6">
        <v>0</v>
      </c>
      <c r="BL306" s="6">
        <v>0</v>
      </c>
      <c r="BM306" s="6">
        <f>IF(Table3[[#This Row],[Type]]="EM",IF((Table3[[#This Row],[Diameter]]/2)-Table3[[#This Row],[CornerRadius]]-0.012&gt;0,(Table3[[#This Row],[Diameter]]/2)-Table3[[#This Row],[CornerRadius]]-0.012,0),)</f>
        <v>0</v>
      </c>
      <c r="BO306" s="6" t="str">
        <f>IF(Table3[[#This Row],[ShoulderLength]]="","",IF(Table3[[#This Row],[ShoulderLength]]&lt;Table3[[#This Row],[LOC]],"FIX",""))</f>
        <v/>
      </c>
    </row>
    <row r="307" spans="1:67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v>0</v>
      </c>
      <c r="BK307" s="6">
        <v>0</v>
      </c>
      <c r="BL307" s="6">
        <v>0</v>
      </c>
      <c r="BM307" s="6">
        <f>IF(Table3[[#This Row],[Type]]="EM",IF((Table3[[#This Row],[Diameter]]/2)-Table3[[#This Row],[CornerRadius]]-0.012&gt;0,(Table3[[#This Row],[Diameter]]/2)-Table3[[#This Row],[CornerRadius]]-0.012,0),)</f>
        <v>0</v>
      </c>
      <c r="BO307" s="6" t="str">
        <f>IF(Table3[[#This Row],[ShoulderLength]]="","",IF(Table3[[#This Row],[ShoulderLength]]&lt;Table3[[#This Row],[LOC]],"FIX",""))</f>
        <v/>
      </c>
    </row>
    <row r="308" spans="1:67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v>0</v>
      </c>
      <c r="BK308" s="6">
        <v>0</v>
      </c>
      <c r="BL308" s="6">
        <v>0</v>
      </c>
      <c r="BM308" s="6">
        <f>IF(Table3[[#This Row],[Type]]="EM",IF((Table3[[#This Row],[Diameter]]/2)-Table3[[#This Row],[CornerRadius]]-0.012&gt;0,(Table3[[#This Row],[Diameter]]/2)-Table3[[#This Row],[CornerRadius]]-0.012,0),)</f>
        <v>0</v>
      </c>
      <c r="BO308" s="6" t="str">
        <f>IF(Table3[[#This Row],[ShoulderLength]]="","",IF(Table3[[#This Row],[ShoulderLength]]&lt;Table3[[#This Row],[LOC]],"FIX",""))</f>
        <v/>
      </c>
    </row>
    <row r="309" spans="1:67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v>0</v>
      </c>
      <c r="BK309" s="6">
        <v>0</v>
      </c>
      <c r="BL309" s="6">
        <v>0</v>
      </c>
      <c r="BM309" s="6">
        <f>IF(Table3[[#This Row],[Type]]="EM",IF((Table3[[#This Row],[Diameter]]/2)-Table3[[#This Row],[CornerRadius]]-0.012&gt;0,(Table3[[#This Row],[Diameter]]/2)-Table3[[#This Row],[CornerRadius]]-0.012,0),)</f>
        <v>0</v>
      </c>
      <c r="BO309" s="6" t="str">
        <f>IF(Table3[[#This Row],[ShoulderLength]]="","",IF(Table3[[#This Row],[ShoulderLength]]&lt;Table3[[#This Row],[LOC]],"FIX",""))</f>
        <v/>
      </c>
    </row>
    <row r="310" spans="1:67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>
        <v>0</v>
      </c>
      <c r="BM310" s="6">
        <f>IF(Table3[[#This Row],[Type]]="EM",IF((Table3[[#This Row],[Diameter]]/2)-Table3[[#This Row],[CornerRadius]]-0.012&gt;0,(Table3[[#This Row],[Diameter]]/2)-Table3[[#This Row],[CornerRadius]]-0.012,0),)</f>
        <v>0</v>
      </c>
      <c r="BO310" s="6" t="str">
        <f>IF(Table3[[#This Row],[ShoulderLength]]="","",IF(Table3[[#This Row],[ShoulderLength]]&lt;Table3[[#This Row],[LOC]],"FIX",""))</f>
        <v/>
      </c>
    </row>
    <row r="311" spans="1:67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v>0</v>
      </c>
      <c r="BK311" s="6">
        <v>0</v>
      </c>
      <c r="BL311" s="6">
        <v>0</v>
      </c>
      <c r="BM311" s="6">
        <f>IF(Table3[[#This Row],[Type]]="EM",IF((Table3[[#This Row],[Diameter]]/2)-Table3[[#This Row],[CornerRadius]]-0.012&gt;0,(Table3[[#This Row],[Diameter]]/2)-Table3[[#This Row],[CornerRadius]]-0.012,0),)</f>
        <v>0</v>
      </c>
      <c r="BO311" s="6" t="str">
        <f>IF(Table3[[#This Row],[ShoulderLength]]="","",IF(Table3[[#This Row],[ShoulderLength]]&lt;Table3[[#This Row],[LOC]],"FIX",""))</f>
        <v/>
      </c>
    </row>
    <row r="312" spans="1:67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v>0</v>
      </c>
      <c r="BK312" s="6">
        <v>0</v>
      </c>
      <c r="BL312" s="6">
        <v>0</v>
      </c>
      <c r="BM312" s="6">
        <f>IF(Table3[[#This Row],[Type]]="EM",IF((Table3[[#This Row],[Diameter]]/2)-Table3[[#This Row],[CornerRadius]]-0.012&gt;0,(Table3[[#This Row],[Diameter]]/2)-Table3[[#This Row],[CornerRadius]]-0.012,0),)</f>
        <v>0</v>
      </c>
      <c r="BO312" s="6" t="str">
        <f>IF(Table3[[#This Row],[ShoulderLength]]="","",IF(Table3[[#This Row],[ShoulderLength]]&lt;Table3[[#This Row],[LOC]],"FIX",""))</f>
        <v/>
      </c>
    </row>
    <row r="313" spans="1:67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v>0</v>
      </c>
      <c r="BK313" s="6">
        <v>0</v>
      </c>
      <c r="BL313" s="6">
        <v>0</v>
      </c>
      <c r="BM313" s="6">
        <f>IF(Table3[[#This Row],[Type]]="EM",IF((Table3[[#This Row],[Diameter]]/2)-Table3[[#This Row],[CornerRadius]]-0.012&gt;0,(Table3[[#This Row],[Diameter]]/2)-Table3[[#This Row],[CornerRadius]]-0.012,0),)</f>
        <v>0</v>
      </c>
      <c r="BO313" s="6" t="str">
        <f>IF(Table3[[#This Row],[ShoulderLength]]="","",IF(Table3[[#This Row],[ShoulderLength]]&lt;Table3[[#This Row],[LOC]],"FIX",""))</f>
        <v/>
      </c>
    </row>
    <row r="314" spans="1:67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v>0</v>
      </c>
      <c r="BK314" s="6">
        <v>0</v>
      </c>
      <c r="BL314" s="6">
        <v>0</v>
      </c>
      <c r="BM314" s="6">
        <f>IF(Table3[[#This Row],[Type]]="EM",IF((Table3[[#This Row],[Diameter]]/2)-Table3[[#This Row],[CornerRadius]]-0.012&gt;0,(Table3[[#This Row],[Diameter]]/2)-Table3[[#This Row],[CornerRadius]]-0.012,0),)</f>
        <v>0</v>
      </c>
      <c r="BO314" s="6" t="str">
        <f>IF(Table3[[#This Row],[ShoulderLength]]="","",IF(Table3[[#This Row],[ShoulderLength]]&lt;Table3[[#This Row],[LOC]],"FIX",""))</f>
        <v/>
      </c>
    </row>
    <row r="315" spans="1:67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v>0</v>
      </c>
      <c r="BK315" s="6">
        <v>0</v>
      </c>
      <c r="BL315" s="6">
        <v>0</v>
      </c>
      <c r="BM315" s="6">
        <f>IF(Table3[[#This Row],[Type]]="EM",IF((Table3[[#This Row],[Diameter]]/2)-Table3[[#This Row],[CornerRadius]]-0.012&gt;0,(Table3[[#This Row],[Diameter]]/2)-Table3[[#This Row],[CornerRadius]]-0.012,0),)</f>
        <v>0</v>
      </c>
      <c r="BO315" s="6" t="str">
        <f>IF(Table3[[#This Row],[ShoulderLength]]="","",IF(Table3[[#This Row],[ShoulderLength]]&lt;Table3[[#This Row],[LOC]],"FIX",""))</f>
        <v/>
      </c>
    </row>
    <row r="316" spans="1:67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v>0</v>
      </c>
      <c r="BK316" s="6">
        <v>0</v>
      </c>
      <c r="BL316" s="6">
        <v>0</v>
      </c>
      <c r="BM316" s="6">
        <f>IF(Table3[[#This Row],[Type]]="EM",IF((Table3[[#This Row],[Diameter]]/2)-Table3[[#This Row],[CornerRadius]]-0.012&gt;0,(Table3[[#This Row],[Diameter]]/2)-Table3[[#This Row],[CornerRadius]]-0.012,0),)</f>
        <v>0</v>
      </c>
      <c r="BO316" s="6" t="str">
        <f>IF(Table3[[#This Row],[ShoulderLength]]="","",IF(Table3[[#This Row],[ShoulderLength]]&lt;Table3[[#This Row],[LOC]],"FIX",""))</f>
        <v/>
      </c>
    </row>
    <row r="317" spans="1:67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>
        <v>0</v>
      </c>
      <c r="BM317" s="6">
        <f>IF(Table3[[#This Row],[Type]]="EM",IF((Table3[[#This Row],[Diameter]]/2)-Table3[[#This Row],[CornerRadius]]-0.012&gt;0,(Table3[[#This Row],[Diameter]]/2)-Table3[[#This Row],[CornerRadius]]-0.012,0),)</f>
        <v>0</v>
      </c>
      <c r="BO317" s="6" t="str">
        <f>IF(Table3[[#This Row],[ShoulderLength]]="","",IF(Table3[[#This Row],[ShoulderLength]]&lt;Table3[[#This Row],[LOC]],"FIX",""))</f>
        <v/>
      </c>
    </row>
    <row r="318" spans="1:67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v>0</v>
      </c>
      <c r="BK318" s="6">
        <v>0</v>
      </c>
      <c r="BL318" s="6">
        <v>0</v>
      </c>
      <c r="BM318" s="6">
        <f>IF(Table3[[#This Row],[Type]]="EM",IF((Table3[[#This Row],[Diameter]]/2)-Table3[[#This Row],[CornerRadius]]-0.012&gt;0,(Table3[[#This Row],[Diameter]]/2)-Table3[[#This Row],[CornerRadius]]-0.012,0),)</f>
        <v>0</v>
      </c>
      <c r="BO318" s="6" t="str">
        <f>IF(Table3[[#This Row],[ShoulderLength]]="","",IF(Table3[[#This Row],[ShoulderLength]]&lt;Table3[[#This Row],[LOC]],"FIX",""))</f>
        <v/>
      </c>
    </row>
    <row r="319" spans="1:67" x14ac:dyDescent="0.25">
      <c r="A319" s="7">
        <v>0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3.5150000000000001</v>
      </c>
      <c r="Q319" s="6">
        <v>3.5150000000000001</v>
      </c>
      <c r="R319" s="14">
        <f>IF(Table3[[#This Row],[ShoulderLenEnd]]="",0,90-(DEGREES(ATAN((Q319-P319)/((N319-O319)/2)))))</f>
        <v>90</v>
      </c>
      <c r="S319" s="15">
        <v>3.5649999999999999</v>
      </c>
      <c r="T319" s="6">
        <v>2</v>
      </c>
      <c r="U319" s="6">
        <v>5.6</v>
      </c>
      <c r="V319" s="6">
        <v>3.5150000000000001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369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1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v>1</v>
      </c>
      <c r="AW319" s="6">
        <v>0</v>
      </c>
      <c r="AX319" s="6">
        <v>0</v>
      </c>
      <c r="AY319" s="6">
        <v>1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v>0</v>
      </c>
      <c r="BK319" s="6">
        <v>0</v>
      </c>
      <c r="BL319" s="6">
        <v>0</v>
      </c>
      <c r="BM319" s="6">
        <f>IF(Table3[[#This Row],[Type]]="EM",IF((Table3[[#This Row],[Diameter]]/2)-Table3[[#This Row],[CornerRadius]]-0.012&gt;0,(Table3[[#This Row],[Diameter]]/2)-Table3[[#This Row],[CornerRadius]]-0.012,0),)</f>
        <v>0</v>
      </c>
      <c r="BO319" s="6" t="str">
        <f>IF(Table3[[#This Row],[ShoulderLength]]="","",IF(Table3[[#This Row],[ShoulderLength]]&lt;Table3[[#This Row],[LOC]],"FIX",""))</f>
        <v/>
      </c>
    </row>
    <row r="320" spans="1:67" x14ac:dyDescent="0.25">
      <c r="A320" s="7">
        <v>0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4.7750000000000004</v>
      </c>
      <c r="Q320" s="6">
        <v>4.7750000000000004</v>
      </c>
      <c r="R320" s="14">
        <f>IF(Table3[[#This Row],[ShoulderLenEnd]]="",0,90-(DEGREES(ATAN((Q320-P320)/((N320-O320)/2)))))</f>
        <v>90</v>
      </c>
      <c r="S320" s="15">
        <v>4.8250000000000002</v>
      </c>
      <c r="T320" s="6">
        <v>2</v>
      </c>
      <c r="U320" s="6">
        <v>6.875</v>
      </c>
      <c r="V320" s="6">
        <v>4.7750000000000004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369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1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v>1</v>
      </c>
      <c r="AW320" s="6">
        <v>0</v>
      </c>
      <c r="AX320" s="6">
        <v>0</v>
      </c>
      <c r="AY320" s="6">
        <v>1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v>0</v>
      </c>
      <c r="BK320" s="6">
        <v>0</v>
      </c>
      <c r="BL320" s="6">
        <v>0</v>
      </c>
      <c r="BM320" s="6">
        <f>IF(Table3[[#This Row],[Type]]="EM",IF((Table3[[#This Row],[Diameter]]/2)-Table3[[#This Row],[CornerRadius]]-0.012&gt;0,(Table3[[#This Row],[Diameter]]/2)-Table3[[#This Row],[CornerRadius]]-0.012,0),)</f>
        <v>0</v>
      </c>
      <c r="BO320" s="6" t="str">
        <f>IF(Table3[[#This Row],[ShoulderLength]]="","",IF(Table3[[#This Row],[ShoulderLength]]&lt;Table3[[#This Row],[LOC]],"FIX",""))</f>
        <v/>
      </c>
    </row>
    <row r="321" spans="1:67" x14ac:dyDescent="0.25">
      <c r="A321" s="7">
        <v>0</v>
      </c>
      <c r="B321" s="6" t="s">
        <v>149</v>
      </c>
      <c r="D321" s="6" t="s">
        <v>149</v>
      </c>
      <c r="E321" s="6">
        <v>320</v>
      </c>
      <c r="F321" s="87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O321" s="6">
        <v>0.25590000000000002</v>
      </c>
      <c r="P321" s="6">
        <v>2.282</v>
      </c>
      <c r="Q321" s="6">
        <v>2.282</v>
      </c>
      <c r="R321" s="14">
        <f>IF(Table3[[#This Row],[ShoulderLenEnd]]="",0,90-(DEGREES(ATAN((Q321-P321)/((N321-O321)/2)))))</f>
        <v>90</v>
      </c>
      <c r="S321" s="15">
        <v>2.33</v>
      </c>
      <c r="T321" s="6">
        <v>2</v>
      </c>
      <c r="U321" s="6">
        <v>4.3570000000000002</v>
      </c>
      <c r="V321" s="6">
        <v>2.282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369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1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v>1</v>
      </c>
      <c r="AW321" s="6">
        <v>0</v>
      </c>
      <c r="AX321" s="6">
        <v>0</v>
      </c>
      <c r="AY321" s="6">
        <v>1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v>0</v>
      </c>
      <c r="BK321" s="6">
        <v>0</v>
      </c>
      <c r="BL321" s="6">
        <v>0</v>
      </c>
      <c r="BM321" s="6">
        <f>IF(Table3[[#This Row],[Type]]="EM",IF((Table3[[#This Row],[Diameter]]/2)-Table3[[#This Row],[CornerRadius]]-0.012&gt;0,(Table3[[#This Row],[Diameter]]/2)-Table3[[#This Row],[CornerRadius]]-0.012,0),)</f>
        <v>0</v>
      </c>
      <c r="BO321" s="6" t="str">
        <f>IF(Table3[[#This Row],[ShoulderLength]]="","",IF(Table3[[#This Row],[ShoulderLength]]&lt;Table3[[#This Row],[LOC]],"FIX",""))</f>
        <v/>
      </c>
    </row>
    <row r="322" spans="1:67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v>0</v>
      </c>
      <c r="BK322" s="6">
        <v>0</v>
      </c>
      <c r="BL322" s="6">
        <v>0</v>
      </c>
      <c r="BM322" s="6">
        <f>IF(Table3[[#This Row],[Type]]="EM",IF((Table3[[#This Row],[Diameter]]/2)-Table3[[#This Row],[CornerRadius]]-0.012&gt;0,(Table3[[#This Row],[Diameter]]/2)-Table3[[#This Row],[CornerRadius]]-0.012,0),)</f>
        <v>0</v>
      </c>
      <c r="BO322" s="6" t="str">
        <f>IF(Table3[[#This Row],[ShoulderLength]]="","",IF(Table3[[#This Row],[ShoulderLength]]&lt;Table3[[#This Row],[LOC]],"FIX",""))</f>
        <v/>
      </c>
    </row>
    <row r="323" spans="1:67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v>0</v>
      </c>
      <c r="BK323" s="6">
        <v>0</v>
      </c>
      <c r="BL323" s="6">
        <v>0</v>
      </c>
      <c r="BM323" s="6">
        <f>IF(Table3[[#This Row],[Type]]="EM",IF((Table3[[#This Row],[Diameter]]/2)-Table3[[#This Row],[CornerRadius]]-0.012&gt;0,(Table3[[#This Row],[Diameter]]/2)-Table3[[#This Row],[CornerRadius]]-0.012,0),)</f>
        <v>0</v>
      </c>
      <c r="BO323" s="6" t="str">
        <f>IF(Table3[[#This Row],[ShoulderLength]]="","",IF(Table3[[#This Row],[ShoulderLength]]&lt;Table3[[#This Row],[LOC]],"FIX",""))</f>
        <v/>
      </c>
    </row>
    <row r="324" spans="1:67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v>0</v>
      </c>
      <c r="BK324" s="6">
        <v>0</v>
      </c>
      <c r="BL324" s="6">
        <v>0</v>
      </c>
      <c r="BM324" s="6">
        <f>IF(Table3[[#This Row],[Type]]="EM",IF((Table3[[#This Row],[Diameter]]/2)-Table3[[#This Row],[CornerRadius]]-0.012&gt;0,(Table3[[#This Row],[Diameter]]/2)-Table3[[#This Row],[CornerRadius]]-0.012,0),)</f>
        <v>0</v>
      </c>
      <c r="BO324" s="6" t="str">
        <f>IF(Table3[[#This Row],[ShoulderLength]]="","",IF(Table3[[#This Row],[ShoulderLength]]&lt;Table3[[#This Row],[LOC]],"FIX",""))</f>
        <v/>
      </c>
    </row>
    <row r="325" spans="1:67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v>0</v>
      </c>
      <c r="BK325" s="6">
        <v>0</v>
      </c>
      <c r="BL325" s="6">
        <v>0</v>
      </c>
      <c r="BM325" s="6">
        <f>IF(Table3[[#This Row],[Type]]="EM",IF((Table3[[#This Row],[Diameter]]/2)-Table3[[#This Row],[CornerRadius]]-0.012&gt;0,(Table3[[#This Row],[Diameter]]/2)-Table3[[#This Row],[CornerRadius]]-0.012,0),)</f>
        <v>0</v>
      </c>
      <c r="BO325" s="6" t="str">
        <f>IF(Table3[[#This Row],[ShoulderLength]]="","",IF(Table3[[#This Row],[ShoulderLength]]&lt;Table3[[#This Row],[LOC]],"FIX",""))</f>
        <v/>
      </c>
    </row>
    <row r="326" spans="1:67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v>0</v>
      </c>
      <c r="BK326" s="6">
        <v>0</v>
      </c>
      <c r="BL326" s="6">
        <v>0</v>
      </c>
      <c r="BM326" s="6">
        <f>IF(Table3[[#This Row],[Type]]="EM",IF((Table3[[#This Row],[Diameter]]/2)-Table3[[#This Row],[CornerRadius]]-0.012&gt;0,(Table3[[#This Row],[Diameter]]/2)-Table3[[#This Row],[CornerRadius]]-0.012,0),)</f>
        <v>0</v>
      </c>
      <c r="BO326" s="6" t="str">
        <f>IF(Table3[[#This Row],[ShoulderLength]]="","",IF(Table3[[#This Row],[ShoulderLength]]&lt;Table3[[#This Row],[LOC]],"FIX",""))</f>
        <v/>
      </c>
    </row>
    <row r="327" spans="1:67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>
        <f>IF(Table3[[#This Row],[Type]]="EM",IF((Table3[[#This Row],[Diameter]]/2)-Table3[[#This Row],[CornerRadius]]-0.012&gt;0,(Table3[[#This Row],[Diameter]]/2)-Table3[[#This Row],[CornerRadius]]-0.012,0),)</f>
        <v>0</v>
      </c>
      <c r="BO327" s="6" t="str">
        <f>IF(Table3[[#This Row],[ShoulderLength]]="","",IF(Table3[[#This Row],[ShoulderLength]]&lt;Table3[[#This Row],[LOC]],"FIX",""))</f>
        <v/>
      </c>
    </row>
    <row r="328" spans="1:67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v>0</v>
      </c>
      <c r="BK328" s="6">
        <v>0</v>
      </c>
      <c r="BL328" s="6">
        <v>0</v>
      </c>
      <c r="BM328" s="6">
        <f>IF(Table3[[#This Row],[Type]]="EM",IF((Table3[[#This Row],[Diameter]]/2)-Table3[[#This Row],[CornerRadius]]-0.012&gt;0,(Table3[[#This Row],[Diameter]]/2)-Table3[[#This Row],[CornerRadius]]-0.012,0),)</f>
        <v>0</v>
      </c>
      <c r="BO328" s="6" t="str">
        <f>IF(Table3[[#This Row],[ShoulderLength]]="","",IF(Table3[[#This Row],[ShoulderLength]]&lt;Table3[[#This Row],[LOC]],"FIX",""))</f>
        <v/>
      </c>
    </row>
    <row r="329" spans="1:67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>
        <f>IF(Table3[[#This Row],[Type]]="EM",IF((Table3[[#This Row],[Diameter]]/2)-Table3[[#This Row],[CornerRadius]]-0.012&gt;0,(Table3[[#This Row],[Diameter]]/2)-Table3[[#This Row],[CornerRadius]]-0.012,0),)</f>
        <v>0</v>
      </c>
      <c r="BO329" s="6" t="str">
        <f>IF(Table3[[#This Row],[ShoulderLength]]="","",IF(Table3[[#This Row],[ShoulderLength]]&lt;Table3[[#This Row],[LOC]],"FIX",""))</f>
        <v/>
      </c>
    </row>
    <row r="330" spans="1:67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v>0</v>
      </c>
      <c r="BK330" s="6">
        <v>0</v>
      </c>
      <c r="BL330" s="6">
        <v>0</v>
      </c>
      <c r="BM330" s="6">
        <f>IF(Table3[[#This Row],[Type]]="EM",IF((Table3[[#This Row],[Diameter]]/2)-Table3[[#This Row],[CornerRadius]]-0.012&gt;0,(Table3[[#This Row],[Diameter]]/2)-Table3[[#This Row],[CornerRadius]]-0.012,0),)</f>
        <v>0</v>
      </c>
      <c r="BO330" s="6" t="str">
        <f>IF(Table3[[#This Row],[ShoulderLength]]="","",IF(Table3[[#This Row],[ShoulderLength]]&lt;Table3[[#This Row],[LOC]],"FIX",""))</f>
        <v/>
      </c>
    </row>
    <row r="331" spans="1:67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v>0</v>
      </c>
      <c r="BK331" s="6">
        <v>0</v>
      </c>
      <c r="BL331" s="6">
        <v>0</v>
      </c>
      <c r="BM331" s="6">
        <f>IF(Table3[[#This Row],[Type]]="EM",IF((Table3[[#This Row],[Diameter]]/2)-Table3[[#This Row],[CornerRadius]]-0.012&gt;0,(Table3[[#This Row],[Diameter]]/2)-Table3[[#This Row],[CornerRadius]]-0.012,0),)</f>
        <v>0</v>
      </c>
      <c r="BO331" s="6" t="str">
        <f>IF(Table3[[#This Row],[ShoulderLength]]="","",IF(Table3[[#This Row],[ShoulderLength]]&lt;Table3[[#This Row],[LOC]],"FIX",""))</f>
        <v/>
      </c>
    </row>
    <row r="332" spans="1:67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v>0</v>
      </c>
      <c r="BK332" s="6">
        <v>0</v>
      </c>
      <c r="BL332" s="6">
        <v>0</v>
      </c>
      <c r="BM332" s="6">
        <f>IF(Table3[[#This Row],[Type]]="EM",IF((Table3[[#This Row],[Diameter]]/2)-Table3[[#This Row],[CornerRadius]]-0.012&gt;0,(Table3[[#This Row],[Diameter]]/2)-Table3[[#This Row],[CornerRadius]]-0.012,0),)</f>
        <v>0</v>
      </c>
      <c r="BO332" s="6" t="str">
        <f>IF(Table3[[#This Row],[ShoulderLength]]="","",IF(Table3[[#This Row],[ShoulderLength]]&lt;Table3[[#This Row],[LOC]],"FIX",""))</f>
        <v/>
      </c>
    </row>
    <row r="333" spans="1:67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v>0</v>
      </c>
      <c r="BK333" s="6">
        <v>0</v>
      </c>
      <c r="BL333" s="6">
        <v>0</v>
      </c>
      <c r="BM333" s="6">
        <f>IF(Table3[[#This Row],[Type]]="EM",IF((Table3[[#This Row],[Diameter]]/2)-Table3[[#This Row],[CornerRadius]]-0.012&gt;0,(Table3[[#This Row],[Diameter]]/2)-Table3[[#This Row],[CornerRadius]]-0.012,0),)</f>
        <v>0</v>
      </c>
      <c r="BO333" s="6" t="str">
        <f>IF(Table3[[#This Row],[ShoulderLength]]="","",IF(Table3[[#This Row],[ShoulderLength]]&lt;Table3[[#This Row],[LOC]],"FIX",""))</f>
        <v/>
      </c>
    </row>
    <row r="334" spans="1:67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v>0</v>
      </c>
      <c r="BK334" s="6">
        <v>0</v>
      </c>
      <c r="BL334" s="6">
        <v>0</v>
      </c>
      <c r="BM334" s="6">
        <f>IF(Table3[[#This Row],[Type]]="EM",IF((Table3[[#This Row],[Diameter]]/2)-Table3[[#This Row],[CornerRadius]]-0.012&gt;0,(Table3[[#This Row],[Diameter]]/2)-Table3[[#This Row],[CornerRadius]]-0.012,0),)</f>
        <v>0</v>
      </c>
      <c r="BO334" s="6" t="str">
        <f>IF(Table3[[#This Row],[ShoulderLength]]="","",IF(Table3[[#This Row],[ShoulderLength]]&lt;Table3[[#This Row],[LOC]],"FIX",""))</f>
        <v/>
      </c>
    </row>
    <row r="335" spans="1:67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v>0</v>
      </c>
      <c r="BK335" s="6">
        <v>0</v>
      </c>
      <c r="BL335" s="6">
        <v>0</v>
      </c>
      <c r="BM335" s="6">
        <f>IF(Table3[[#This Row],[Type]]="EM",IF((Table3[[#This Row],[Diameter]]/2)-Table3[[#This Row],[CornerRadius]]-0.012&gt;0,(Table3[[#This Row],[Diameter]]/2)-Table3[[#This Row],[CornerRadius]]-0.012,0),)</f>
        <v>0</v>
      </c>
      <c r="BO335" s="6" t="str">
        <f>IF(Table3[[#This Row],[ShoulderLength]]="","",IF(Table3[[#This Row],[ShoulderLength]]&lt;Table3[[#This Row],[LOC]],"FIX",""))</f>
        <v/>
      </c>
    </row>
    <row r="336" spans="1:67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v>0</v>
      </c>
      <c r="BK336" s="6">
        <v>0</v>
      </c>
      <c r="BL336" s="6">
        <v>0</v>
      </c>
      <c r="BM336" s="6">
        <f>IF(Table3[[#This Row],[Type]]="EM",IF((Table3[[#This Row],[Diameter]]/2)-Table3[[#This Row],[CornerRadius]]-0.012&gt;0,(Table3[[#This Row],[Diameter]]/2)-Table3[[#This Row],[CornerRadius]]-0.012,0),)</f>
        <v>0</v>
      </c>
      <c r="BO336" s="6" t="str">
        <f>IF(Table3[[#This Row],[ShoulderLength]]="","",IF(Table3[[#This Row],[ShoulderLength]]&lt;Table3[[#This Row],[LOC]],"FIX",""))</f>
        <v/>
      </c>
    </row>
    <row r="337" spans="1:67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v>0</v>
      </c>
      <c r="BK337" s="6">
        <v>0</v>
      </c>
      <c r="BL337" s="6">
        <v>0</v>
      </c>
      <c r="BM337" s="6">
        <f>IF(Table3[[#This Row],[Type]]="EM",IF((Table3[[#This Row],[Diameter]]/2)-Table3[[#This Row],[CornerRadius]]-0.012&gt;0,(Table3[[#This Row],[Diameter]]/2)-Table3[[#This Row],[CornerRadius]]-0.012,0),)</f>
        <v>0</v>
      </c>
      <c r="BO337" s="6" t="str">
        <f>IF(Table3[[#This Row],[ShoulderLength]]="","",IF(Table3[[#This Row],[ShoulderLength]]&lt;Table3[[#This Row],[LOC]],"FIX",""))</f>
        <v/>
      </c>
    </row>
    <row r="338" spans="1:67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v>0</v>
      </c>
      <c r="BK338" s="6">
        <v>0</v>
      </c>
      <c r="BL338" s="6">
        <v>0</v>
      </c>
      <c r="BM338" s="6">
        <f>IF(Table3[[#This Row],[Type]]="EM",IF((Table3[[#This Row],[Diameter]]/2)-Table3[[#This Row],[CornerRadius]]-0.012&gt;0,(Table3[[#This Row],[Diameter]]/2)-Table3[[#This Row],[CornerRadius]]-0.012,0),)</f>
        <v>0</v>
      </c>
      <c r="BO338" s="6" t="str">
        <f>IF(Table3[[#This Row],[ShoulderLength]]="","",IF(Table3[[#This Row],[ShoulderLength]]&lt;Table3[[#This Row],[LOC]],"FIX",""))</f>
        <v/>
      </c>
    </row>
    <row r="339" spans="1:67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v>0</v>
      </c>
      <c r="BK339" s="6">
        <v>0</v>
      </c>
      <c r="BL339" s="6">
        <v>0</v>
      </c>
      <c r="BM339" s="6">
        <f>IF(Table3[[#This Row],[Type]]="EM",IF((Table3[[#This Row],[Diameter]]/2)-Table3[[#This Row],[CornerRadius]]-0.012&gt;0,(Table3[[#This Row],[Diameter]]/2)-Table3[[#This Row],[CornerRadius]]-0.012,0),)</f>
        <v>0</v>
      </c>
      <c r="BO339" s="6" t="str">
        <f>IF(Table3[[#This Row],[ShoulderLength]]="","",IF(Table3[[#This Row],[ShoulderLength]]&lt;Table3[[#This Row],[LOC]],"FIX",""))</f>
        <v/>
      </c>
    </row>
    <row r="340" spans="1:67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v>0</v>
      </c>
      <c r="BK340" s="6">
        <v>0</v>
      </c>
      <c r="BL340" s="6">
        <v>0</v>
      </c>
      <c r="BM340" s="6">
        <f>IF(Table3[[#This Row],[Type]]="EM",IF((Table3[[#This Row],[Diameter]]/2)-Table3[[#This Row],[CornerRadius]]-0.012&gt;0,(Table3[[#This Row],[Diameter]]/2)-Table3[[#This Row],[CornerRadius]]-0.012,0),)</f>
        <v>0</v>
      </c>
      <c r="BO340" s="6" t="str">
        <f>IF(Table3[[#This Row],[ShoulderLength]]="","",IF(Table3[[#This Row],[ShoulderLength]]&lt;Table3[[#This Row],[LOC]],"FIX",""))</f>
        <v/>
      </c>
    </row>
    <row r="341" spans="1:67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v>0</v>
      </c>
      <c r="BK341" s="6">
        <v>0</v>
      </c>
      <c r="BL341" s="6">
        <v>0</v>
      </c>
      <c r="BM341" s="6">
        <f>IF(Table3[[#This Row],[Type]]="EM",IF((Table3[[#This Row],[Diameter]]/2)-Table3[[#This Row],[CornerRadius]]-0.012&gt;0,(Table3[[#This Row],[Diameter]]/2)-Table3[[#This Row],[CornerRadius]]-0.012,0),)</f>
        <v>0</v>
      </c>
      <c r="BO341" s="6" t="str">
        <f>IF(Table3[[#This Row],[ShoulderLength]]="","",IF(Table3[[#This Row],[ShoulderLength]]&lt;Table3[[#This Row],[LOC]],"FIX",""))</f>
        <v/>
      </c>
    </row>
    <row r="342" spans="1:67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v>0</v>
      </c>
      <c r="BK342" s="6">
        <v>0</v>
      </c>
      <c r="BL342" s="6">
        <v>0</v>
      </c>
      <c r="BM342" s="6">
        <f>IF(Table3[[#This Row],[Type]]="EM",IF((Table3[[#This Row],[Diameter]]/2)-Table3[[#This Row],[CornerRadius]]-0.012&gt;0,(Table3[[#This Row],[Diameter]]/2)-Table3[[#This Row],[CornerRadius]]-0.012,0),)</f>
        <v>0</v>
      </c>
      <c r="BO342" s="6" t="str">
        <f>IF(Table3[[#This Row],[ShoulderLength]]="","",IF(Table3[[#This Row],[ShoulderLength]]&lt;Table3[[#This Row],[LOC]],"FIX",""))</f>
        <v/>
      </c>
    </row>
    <row r="343" spans="1:67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v>0</v>
      </c>
      <c r="BK343" s="6">
        <v>0</v>
      </c>
      <c r="BL343" s="6">
        <v>0</v>
      </c>
      <c r="BM343" s="6">
        <f>IF(Table3[[#This Row],[Type]]="EM",IF((Table3[[#This Row],[Diameter]]/2)-Table3[[#This Row],[CornerRadius]]-0.012&gt;0,(Table3[[#This Row],[Diameter]]/2)-Table3[[#This Row],[CornerRadius]]-0.012,0),)</f>
        <v>0</v>
      </c>
      <c r="BO343" s="6" t="str">
        <f>IF(Table3[[#This Row],[ShoulderLength]]="","",IF(Table3[[#This Row],[ShoulderLength]]&lt;Table3[[#This Row],[LOC]],"FIX",""))</f>
        <v/>
      </c>
    </row>
    <row r="344" spans="1:67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v>0</v>
      </c>
      <c r="BK344" s="6">
        <v>0</v>
      </c>
      <c r="BL344" s="6">
        <v>0</v>
      </c>
      <c r="BM344" s="6">
        <f>IF(Table3[[#This Row],[Type]]="EM",IF((Table3[[#This Row],[Diameter]]/2)-Table3[[#This Row],[CornerRadius]]-0.012&gt;0,(Table3[[#This Row],[Diameter]]/2)-Table3[[#This Row],[CornerRadius]]-0.012,0),)</f>
        <v>0</v>
      </c>
      <c r="BO344" s="6" t="str">
        <f>IF(Table3[[#This Row],[ShoulderLength]]="","",IF(Table3[[#This Row],[ShoulderLength]]&lt;Table3[[#This Row],[LOC]],"FIX",""))</f>
        <v/>
      </c>
    </row>
    <row r="345" spans="1:67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v>0</v>
      </c>
      <c r="BK345" s="6">
        <v>0</v>
      </c>
      <c r="BL345" s="6">
        <v>0</v>
      </c>
      <c r="BM345" s="6">
        <f>IF(Table3[[#This Row],[Type]]="EM",IF((Table3[[#This Row],[Diameter]]/2)-Table3[[#This Row],[CornerRadius]]-0.012&gt;0,(Table3[[#This Row],[Diameter]]/2)-Table3[[#This Row],[CornerRadius]]-0.012,0),)</f>
        <v>0</v>
      </c>
      <c r="BO345" s="6" t="str">
        <f>IF(Table3[[#This Row],[ShoulderLength]]="","",IF(Table3[[#This Row],[ShoulderLength]]&lt;Table3[[#This Row],[LOC]],"FIX",""))</f>
        <v/>
      </c>
    </row>
    <row r="346" spans="1:67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v>0</v>
      </c>
      <c r="BK346" s="6">
        <v>0</v>
      </c>
      <c r="BL346" s="6">
        <v>0</v>
      </c>
      <c r="BM346" s="6">
        <f>IF(Table3[[#This Row],[Type]]="EM",IF((Table3[[#This Row],[Diameter]]/2)-Table3[[#This Row],[CornerRadius]]-0.012&gt;0,(Table3[[#This Row],[Diameter]]/2)-Table3[[#This Row],[CornerRadius]]-0.012,0),)</f>
        <v>0</v>
      </c>
      <c r="BO346" s="6" t="str">
        <f>IF(Table3[[#This Row],[ShoulderLength]]="","",IF(Table3[[#This Row],[ShoulderLength]]&lt;Table3[[#This Row],[LOC]],"FIX",""))</f>
        <v/>
      </c>
    </row>
    <row r="347" spans="1:67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v>0</v>
      </c>
      <c r="BK347" s="6">
        <v>0</v>
      </c>
      <c r="BL347" s="6">
        <v>0</v>
      </c>
      <c r="BM347" s="6">
        <f>IF(Table3[[#This Row],[Type]]="EM",IF((Table3[[#This Row],[Diameter]]/2)-Table3[[#This Row],[CornerRadius]]-0.012&gt;0,(Table3[[#This Row],[Diameter]]/2)-Table3[[#This Row],[CornerRadius]]-0.012,0),)</f>
        <v>0</v>
      </c>
      <c r="BO347" s="6" t="str">
        <f>IF(Table3[[#This Row],[ShoulderLength]]="","",IF(Table3[[#This Row],[ShoulderLength]]&lt;Table3[[#This Row],[LOC]],"FIX",""))</f>
        <v/>
      </c>
    </row>
    <row r="348" spans="1:67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v>0</v>
      </c>
      <c r="BK348" s="6">
        <v>0</v>
      </c>
      <c r="BL348" s="6">
        <v>0</v>
      </c>
      <c r="BM348" s="6">
        <f>IF(Table3[[#This Row],[Type]]="EM",IF((Table3[[#This Row],[Diameter]]/2)-Table3[[#This Row],[CornerRadius]]-0.012&gt;0,(Table3[[#This Row],[Diameter]]/2)-Table3[[#This Row],[CornerRadius]]-0.012,0),)</f>
        <v>0</v>
      </c>
      <c r="BO348" s="6" t="str">
        <f>IF(Table3[[#This Row],[ShoulderLength]]="","",IF(Table3[[#This Row],[ShoulderLength]]&lt;Table3[[#This Row],[LOC]],"FIX",""))</f>
        <v/>
      </c>
    </row>
    <row r="349" spans="1:67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v>0</v>
      </c>
      <c r="BK349" s="6">
        <v>0</v>
      </c>
      <c r="BL349" s="6">
        <v>0</v>
      </c>
      <c r="BM349" s="6">
        <f>IF(Table3[[#This Row],[Type]]="EM",IF((Table3[[#This Row],[Diameter]]/2)-Table3[[#This Row],[CornerRadius]]-0.012&gt;0,(Table3[[#This Row],[Diameter]]/2)-Table3[[#This Row],[CornerRadius]]-0.012,0),)</f>
        <v>0</v>
      </c>
      <c r="BO349" s="6" t="str">
        <f>IF(Table3[[#This Row],[ShoulderLength]]="","",IF(Table3[[#This Row],[ShoulderLength]]&lt;Table3[[#This Row],[LOC]],"FIX",""))</f>
        <v/>
      </c>
    </row>
    <row r="350" spans="1:67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v>0</v>
      </c>
      <c r="BK350" s="6">
        <v>0</v>
      </c>
      <c r="BL350" s="6">
        <v>0</v>
      </c>
      <c r="BM350" s="6">
        <f>IF(Table3[[#This Row],[Type]]="EM",IF((Table3[[#This Row],[Diameter]]/2)-Table3[[#This Row],[CornerRadius]]-0.012&gt;0,(Table3[[#This Row],[Diameter]]/2)-Table3[[#This Row],[CornerRadius]]-0.012,0),)</f>
        <v>0</v>
      </c>
      <c r="BO350" s="6" t="str">
        <f>IF(Table3[[#This Row],[ShoulderLength]]="","",IF(Table3[[#This Row],[ShoulderLength]]&lt;Table3[[#This Row],[LOC]],"FIX",""))</f>
        <v/>
      </c>
    </row>
    <row r="351" spans="1:67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v>0</v>
      </c>
      <c r="BK351" s="6">
        <v>0</v>
      </c>
      <c r="BL351" s="6">
        <v>0</v>
      </c>
      <c r="BM351" s="6">
        <f>IF(Table3[[#This Row],[Type]]="EM",IF((Table3[[#This Row],[Diameter]]/2)-Table3[[#This Row],[CornerRadius]]-0.012&gt;0,(Table3[[#This Row],[Diameter]]/2)-Table3[[#This Row],[CornerRadius]]-0.012,0),)</f>
        <v>0</v>
      </c>
      <c r="BO351" s="6" t="str">
        <f>IF(Table3[[#This Row],[ShoulderLength]]="","",IF(Table3[[#This Row],[ShoulderLength]]&lt;Table3[[#This Row],[LOC]],"FIX",""))</f>
        <v/>
      </c>
    </row>
    <row r="352" spans="1:67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v>0</v>
      </c>
      <c r="BK352" s="6">
        <v>0</v>
      </c>
      <c r="BL352" s="6">
        <v>0</v>
      </c>
      <c r="BM352" s="6">
        <f>IF(Table3[[#This Row],[Type]]="EM",IF((Table3[[#This Row],[Diameter]]/2)-Table3[[#This Row],[CornerRadius]]-0.012&gt;0,(Table3[[#This Row],[Diameter]]/2)-Table3[[#This Row],[CornerRadius]]-0.012,0),)</f>
        <v>0</v>
      </c>
      <c r="BO352" s="6" t="str">
        <f>IF(Table3[[#This Row],[ShoulderLength]]="","",IF(Table3[[#This Row],[ShoulderLength]]&lt;Table3[[#This Row],[LOC]],"FIX",""))</f>
        <v/>
      </c>
    </row>
    <row r="353" spans="1:67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v>0</v>
      </c>
      <c r="BK353" s="6">
        <v>0</v>
      </c>
      <c r="BL353" s="6">
        <v>0</v>
      </c>
      <c r="BM353" s="6">
        <f>IF(Table3[[#This Row],[Type]]="EM",IF((Table3[[#This Row],[Diameter]]/2)-Table3[[#This Row],[CornerRadius]]-0.012&gt;0,(Table3[[#This Row],[Diameter]]/2)-Table3[[#This Row],[CornerRadius]]-0.012,0),)</f>
        <v>0</v>
      </c>
      <c r="BO353" s="6" t="str">
        <f>IF(Table3[[#This Row],[ShoulderLength]]="","",IF(Table3[[#This Row],[ShoulderLength]]&lt;Table3[[#This Row],[LOC]],"FIX",""))</f>
        <v/>
      </c>
    </row>
    <row r="354" spans="1:67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v>0</v>
      </c>
      <c r="BK354" s="6">
        <v>0</v>
      </c>
      <c r="BL354" s="6">
        <v>0</v>
      </c>
      <c r="BM354" s="6">
        <f>IF(Table3[[#This Row],[Type]]="EM",IF((Table3[[#This Row],[Diameter]]/2)-Table3[[#This Row],[CornerRadius]]-0.012&gt;0,(Table3[[#This Row],[Diameter]]/2)-Table3[[#This Row],[CornerRadius]]-0.012,0),)</f>
        <v>0</v>
      </c>
      <c r="BO354" s="6" t="str">
        <f>IF(Table3[[#This Row],[ShoulderLength]]="","",IF(Table3[[#This Row],[ShoulderLength]]&lt;Table3[[#This Row],[LOC]],"FIX",""))</f>
        <v/>
      </c>
    </row>
    <row r="355" spans="1:67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v>0</v>
      </c>
      <c r="BK355" s="6">
        <v>0</v>
      </c>
      <c r="BL355" s="6">
        <v>0</v>
      </c>
      <c r="BM355" s="6">
        <f>IF(Table3[[#This Row],[Type]]="EM",IF((Table3[[#This Row],[Diameter]]/2)-Table3[[#This Row],[CornerRadius]]-0.012&gt;0,(Table3[[#This Row],[Diameter]]/2)-Table3[[#This Row],[CornerRadius]]-0.012,0),)</f>
        <v>0</v>
      </c>
      <c r="BO355" s="6" t="str">
        <f>IF(Table3[[#This Row],[ShoulderLength]]="","",IF(Table3[[#This Row],[ShoulderLength]]&lt;Table3[[#This Row],[LOC]],"FIX",""))</f>
        <v/>
      </c>
    </row>
    <row r="356" spans="1:67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v>0</v>
      </c>
      <c r="BK356" s="6">
        <v>0</v>
      </c>
      <c r="BL356" s="6">
        <v>0</v>
      </c>
      <c r="BM356" s="6">
        <f>IF(Table3[[#This Row],[Type]]="EM",IF((Table3[[#This Row],[Diameter]]/2)-Table3[[#This Row],[CornerRadius]]-0.012&gt;0,(Table3[[#This Row],[Diameter]]/2)-Table3[[#This Row],[CornerRadius]]-0.012,0),)</f>
        <v>0</v>
      </c>
      <c r="BO356" s="6" t="str">
        <f>IF(Table3[[#This Row],[ShoulderLength]]="","",IF(Table3[[#This Row],[ShoulderLength]]&lt;Table3[[#This Row],[LOC]],"FIX",""))</f>
        <v/>
      </c>
    </row>
    <row r="357" spans="1:67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v>0</v>
      </c>
      <c r="BK357" s="6">
        <v>0</v>
      </c>
      <c r="BL357" s="6">
        <v>0</v>
      </c>
      <c r="BM357" s="6">
        <f>IF(Table3[[#This Row],[Type]]="EM",IF((Table3[[#This Row],[Diameter]]/2)-Table3[[#This Row],[CornerRadius]]-0.012&gt;0,(Table3[[#This Row],[Diameter]]/2)-Table3[[#This Row],[CornerRadius]]-0.012,0),)</f>
        <v>0</v>
      </c>
      <c r="BO357" s="6" t="str">
        <f>IF(Table3[[#This Row],[ShoulderLength]]="","",IF(Table3[[#This Row],[ShoulderLength]]&lt;Table3[[#This Row],[LOC]],"FIX",""))</f>
        <v/>
      </c>
    </row>
    <row r="358" spans="1:67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v>0</v>
      </c>
      <c r="BK358" s="6">
        <v>0</v>
      </c>
      <c r="BL358" s="6">
        <v>0</v>
      </c>
      <c r="BM358" s="6">
        <f>IF(Table3[[#This Row],[Type]]="EM",IF((Table3[[#This Row],[Diameter]]/2)-Table3[[#This Row],[CornerRadius]]-0.012&gt;0,(Table3[[#This Row],[Diameter]]/2)-Table3[[#This Row],[CornerRadius]]-0.012,0),)</f>
        <v>0</v>
      </c>
      <c r="BO358" s="6" t="str">
        <f>IF(Table3[[#This Row],[ShoulderLength]]="","",IF(Table3[[#This Row],[ShoulderLength]]&lt;Table3[[#This Row],[LOC]],"FIX",""))</f>
        <v/>
      </c>
    </row>
    <row r="359" spans="1:67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v>0</v>
      </c>
      <c r="BK359" s="6">
        <v>0</v>
      </c>
      <c r="BL359" s="6">
        <v>0</v>
      </c>
      <c r="BM359" s="6">
        <f>IF(Table3[[#This Row],[Type]]="EM",IF((Table3[[#This Row],[Diameter]]/2)-Table3[[#This Row],[CornerRadius]]-0.012&gt;0,(Table3[[#This Row],[Diameter]]/2)-Table3[[#This Row],[CornerRadius]]-0.012,0),)</f>
        <v>0</v>
      </c>
      <c r="BO359" s="6" t="str">
        <f>IF(Table3[[#This Row],[ShoulderLength]]="","",IF(Table3[[#This Row],[ShoulderLength]]&lt;Table3[[#This Row],[LOC]],"FIX",""))</f>
        <v/>
      </c>
    </row>
    <row r="360" spans="1:67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v>0</v>
      </c>
      <c r="BK360" s="6">
        <v>0</v>
      </c>
      <c r="BL360" s="6">
        <v>0</v>
      </c>
      <c r="BM360" s="6">
        <f>IF(Table3[[#This Row],[Type]]="EM",IF((Table3[[#This Row],[Diameter]]/2)-Table3[[#This Row],[CornerRadius]]-0.012&gt;0,(Table3[[#This Row],[Diameter]]/2)-Table3[[#This Row],[CornerRadius]]-0.012,0),)</f>
        <v>0</v>
      </c>
      <c r="BO360" s="6" t="str">
        <f>IF(Table3[[#This Row],[ShoulderLength]]="","",IF(Table3[[#This Row],[ShoulderLength]]&lt;Table3[[#This Row],[LOC]],"FIX",""))</f>
        <v/>
      </c>
    </row>
    <row r="361" spans="1:67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v>0</v>
      </c>
      <c r="BK361" s="6">
        <v>0</v>
      </c>
      <c r="BL361" s="6">
        <v>0</v>
      </c>
      <c r="BM361" s="6">
        <f>IF(Table3[[#This Row],[Type]]="EM",IF((Table3[[#This Row],[Diameter]]/2)-Table3[[#This Row],[CornerRadius]]-0.012&gt;0,(Table3[[#This Row],[Diameter]]/2)-Table3[[#This Row],[CornerRadius]]-0.012,0),)</f>
        <v>0</v>
      </c>
      <c r="BO361" s="6" t="str">
        <f>IF(Table3[[#This Row],[ShoulderLength]]="","",IF(Table3[[#This Row],[ShoulderLength]]&lt;Table3[[#This Row],[LOC]],"FIX",""))</f>
        <v/>
      </c>
    </row>
    <row r="362" spans="1:67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v>0</v>
      </c>
      <c r="BK362" s="6">
        <v>0</v>
      </c>
      <c r="BL362" s="6">
        <v>0</v>
      </c>
      <c r="BM362" s="6">
        <f>IF(Table3[[#This Row],[Type]]="EM",IF((Table3[[#This Row],[Diameter]]/2)-Table3[[#This Row],[CornerRadius]]-0.012&gt;0,(Table3[[#This Row],[Diameter]]/2)-Table3[[#This Row],[CornerRadius]]-0.012,0),)</f>
        <v>0</v>
      </c>
      <c r="BO362" s="6" t="str">
        <f>IF(Table3[[#This Row],[ShoulderLength]]="","",IF(Table3[[#This Row],[ShoulderLength]]&lt;Table3[[#This Row],[LOC]],"FIX",""))</f>
        <v/>
      </c>
    </row>
    <row r="363" spans="1:67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v>0</v>
      </c>
      <c r="BK363" s="6">
        <v>0</v>
      </c>
      <c r="BL363" s="6">
        <v>0</v>
      </c>
      <c r="BM363" s="6">
        <f>IF(Table3[[#This Row],[Type]]="EM",IF((Table3[[#This Row],[Diameter]]/2)-Table3[[#This Row],[CornerRadius]]-0.012&gt;0,(Table3[[#This Row],[Diameter]]/2)-Table3[[#This Row],[CornerRadius]]-0.012,0),)</f>
        <v>0</v>
      </c>
      <c r="BO363" s="6" t="str">
        <f>IF(Table3[[#This Row],[ShoulderLength]]="","",IF(Table3[[#This Row],[ShoulderLength]]&lt;Table3[[#This Row],[LOC]],"FIX",""))</f>
        <v/>
      </c>
    </row>
    <row r="364" spans="1:67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v>0</v>
      </c>
      <c r="BK364" s="6">
        <v>0</v>
      </c>
      <c r="BL364" s="6">
        <v>0</v>
      </c>
      <c r="BM364" s="6">
        <f>IF(Table3[[#This Row],[Type]]="EM",IF((Table3[[#This Row],[Diameter]]/2)-Table3[[#This Row],[CornerRadius]]-0.012&gt;0,(Table3[[#This Row],[Diameter]]/2)-Table3[[#This Row],[CornerRadius]]-0.012,0),)</f>
        <v>0</v>
      </c>
      <c r="BO364" s="6" t="str">
        <f>IF(Table3[[#This Row],[ShoulderLength]]="","",IF(Table3[[#This Row],[ShoulderLength]]&lt;Table3[[#This Row],[LOC]],"FIX",""))</f>
        <v/>
      </c>
    </row>
    <row r="365" spans="1:67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v>0</v>
      </c>
      <c r="BK365" s="6">
        <v>0</v>
      </c>
      <c r="BL365" s="6">
        <v>0</v>
      </c>
      <c r="BM365" s="6">
        <f>IF(Table3[[#This Row],[Type]]="EM",IF((Table3[[#This Row],[Diameter]]/2)-Table3[[#This Row],[CornerRadius]]-0.012&gt;0,(Table3[[#This Row],[Diameter]]/2)-Table3[[#This Row],[CornerRadius]]-0.012,0),)</f>
        <v>0</v>
      </c>
      <c r="BO365" s="6" t="str">
        <f>IF(Table3[[#This Row],[ShoulderLength]]="","",IF(Table3[[#This Row],[ShoulderLength]]&lt;Table3[[#This Row],[LOC]],"FIX",""))</f>
        <v/>
      </c>
    </row>
    <row r="366" spans="1:67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v>0</v>
      </c>
      <c r="BK366" s="6">
        <v>0</v>
      </c>
      <c r="BL366" s="6">
        <v>0</v>
      </c>
      <c r="BM366" s="6">
        <f>IF(Table3[[#This Row],[Type]]="EM",IF((Table3[[#This Row],[Diameter]]/2)-Table3[[#This Row],[CornerRadius]]-0.012&gt;0,(Table3[[#This Row],[Diameter]]/2)-Table3[[#This Row],[CornerRadius]]-0.012,0),)</f>
        <v>0</v>
      </c>
      <c r="BO366" s="6" t="str">
        <f>IF(Table3[[#This Row],[ShoulderLength]]="","",IF(Table3[[#This Row],[ShoulderLength]]&lt;Table3[[#This Row],[LOC]],"FIX",""))</f>
        <v/>
      </c>
    </row>
    <row r="367" spans="1:67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v>0</v>
      </c>
      <c r="BK367" s="6">
        <v>0</v>
      </c>
      <c r="BL367" s="6">
        <v>0</v>
      </c>
      <c r="BM367" s="6">
        <f>IF(Table3[[#This Row],[Type]]="EM",IF((Table3[[#This Row],[Diameter]]/2)-Table3[[#This Row],[CornerRadius]]-0.012&gt;0,(Table3[[#This Row],[Diameter]]/2)-Table3[[#This Row],[CornerRadius]]-0.012,0),)</f>
        <v>0</v>
      </c>
      <c r="BO367" s="6" t="str">
        <f>IF(Table3[[#This Row],[ShoulderLength]]="","",IF(Table3[[#This Row],[ShoulderLength]]&lt;Table3[[#This Row],[LOC]],"FIX",""))</f>
        <v/>
      </c>
    </row>
    <row r="368" spans="1:67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v>0</v>
      </c>
      <c r="BK368" s="6">
        <v>0</v>
      </c>
      <c r="BL368" s="6">
        <v>0</v>
      </c>
      <c r="BM368" s="6">
        <f>IF(Table3[[#This Row],[Type]]="EM",IF((Table3[[#This Row],[Diameter]]/2)-Table3[[#This Row],[CornerRadius]]-0.012&gt;0,(Table3[[#This Row],[Diameter]]/2)-Table3[[#This Row],[CornerRadius]]-0.012,0),)</f>
        <v>0</v>
      </c>
      <c r="BO368" s="6" t="str">
        <f>IF(Table3[[#This Row],[ShoulderLength]]="","",IF(Table3[[#This Row],[ShoulderLength]]&lt;Table3[[#This Row],[LOC]],"FIX",""))</f>
        <v/>
      </c>
    </row>
    <row r="369" spans="1:67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v>0</v>
      </c>
      <c r="BK369" s="6">
        <v>0</v>
      </c>
      <c r="BL369" s="6">
        <v>0</v>
      </c>
      <c r="BM369" s="6">
        <f>IF(Table3[[#This Row],[Type]]="EM",IF((Table3[[#This Row],[Diameter]]/2)-Table3[[#This Row],[CornerRadius]]-0.012&gt;0,(Table3[[#This Row],[Diameter]]/2)-Table3[[#This Row],[CornerRadius]]-0.012,0),)</f>
        <v>0</v>
      </c>
      <c r="BO369" s="6" t="str">
        <f>IF(Table3[[#This Row],[ShoulderLength]]="","",IF(Table3[[#This Row],[ShoulderLength]]&lt;Table3[[#This Row],[LOC]],"FIX",""))</f>
        <v/>
      </c>
    </row>
    <row r="370" spans="1:67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v>0</v>
      </c>
      <c r="BK370" s="6">
        <v>0</v>
      </c>
      <c r="BL370" s="6">
        <v>0</v>
      </c>
      <c r="BM370" s="6">
        <f>IF(Table3[[#This Row],[Type]]="EM",IF((Table3[[#This Row],[Diameter]]/2)-Table3[[#This Row],[CornerRadius]]-0.012&gt;0,(Table3[[#This Row],[Diameter]]/2)-Table3[[#This Row],[CornerRadius]]-0.012,0),)</f>
        <v>0</v>
      </c>
      <c r="BO370" s="6" t="str">
        <f>IF(Table3[[#This Row],[ShoulderLength]]="","",IF(Table3[[#This Row],[ShoulderLength]]&lt;Table3[[#This Row],[LOC]],"FIX",""))</f>
        <v/>
      </c>
    </row>
    <row r="371" spans="1:67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v>0</v>
      </c>
      <c r="BK371" s="6">
        <v>0</v>
      </c>
      <c r="BL371" s="6">
        <v>0</v>
      </c>
      <c r="BM371" s="6">
        <f>IF(Table3[[#This Row],[Type]]="EM",IF((Table3[[#This Row],[Diameter]]/2)-Table3[[#This Row],[CornerRadius]]-0.012&gt;0,(Table3[[#This Row],[Diameter]]/2)-Table3[[#This Row],[CornerRadius]]-0.012,0),)</f>
        <v>0</v>
      </c>
      <c r="BO371" s="6" t="str">
        <f>IF(Table3[[#This Row],[ShoulderLength]]="","",IF(Table3[[#This Row],[ShoulderLength]]&lt;Table3[[#This Row],[LOC]],"FIX",""))</f>
        <v/>
      </c>
    </row>
    <row r="372" spans="1:67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v>0</v>
      </c>
      <c r="BK372" s="6">
        <v>0</v>
      </c>
      <c r="BL372" s="6">
        <v>0</v>
      </c>
      <c r="BM372" s="6">
        <f>IF(Table3[[#This Row],[Type]]="EM",IF((Table3[[#This Row],[Diameter]]/2)-Table3[[#This Row],[CornerRadius]]-0.012&gt;0,(Table3[[#This Row],[Diameter]]/2)-Table3[[#This Row],[CornerRadius]]-0.012,0),)</f>
        <v>0</v>
      </c>
      <c r="BO372" s="6" t="str">
        <f>IF(Table3[[#This Row],[ShoulderLength]]="","",IF(Table3[[#This Row],[ShoulderLength]]&lt;Table3[[#This Row],[LOC]],"FIX",""))</f>
        <v/>
      </c>
    </row>
    <row r="373" spans="1:67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v>0</v>
      </c>
      <c r="BK373" s="6">
        <v>0</v>
      </c>
      <c r="BL373" s="6">
        <v>0</v>
      </c>
      <c r="BM373" s="6">
        <f>IF(Table3[[#This Row],[Type]]="EM",IF((Table3[[#This Row],[Diameter]]/2)-Table3[[#This Row],[CornerRadius]]-0.012&gt;0,(Table3[[#This Row],[Diameter]]/2)-Table3[[#This Row],[CornerRadius]]-0.012,0),)</f>
        <v>0</v>
      </c>
      <c r="BO373" s="6" t="str">
        <f>IF(Table3[[#This Row],[ShoulderLength]]="","",IF(Table3[[#This Row],[ShoulderLength]]&lt;Table3[[#This Row],[LOC]],"FIX",""))</f>
        <v/>
      </c>
    </row>
    <row r="374" spans="1:67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v>0</v>
      </c>
      <c r="BK374" s="6">
        <v>0</v>
      </c>
      <c r="BL374" s="6">
        <v>0</v>
      </c>
      <c r="BM374" s="6">
        <f>IF(Table3[[#This Row],[Type]]="EM",IF((Table3[[#This Row],[Diameter]]/2)-Table3[[#This Row],[CornerRadius]]-0.012&gt;0,(Table3[[#This Row],[Diameter]]/2)-Table3[[#This Row],[CornerRadius]]-0.012,0),)</f>
        <v>0</v>
      </c>
      <c r="BO374" s="6" t="str">
        <f>IF(Table3[[#This Row],[ShoulderLength]]="","",IF(Table3[[#This Row],[ShoulderLength]]&lt;Table3[[#This Row],[LOC]],"FIX",""))</f>
        <v/>
      </c>
    </row>
    <row r="375" spans="1:67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v>0</v>
      </c>
      <c r="BK375" s="6">
        <v>0</v>
      </c>
      <c r="BL375" s="6">
        <v>0</v>
      </c>
      <c r="BM375" s="6">
        <f>IF(Table3[[#This Row],[Type]]="EM",IF((Table3[[#This Row],[Diameter]]/2)-Table3[[#This Row],[CornerRadius]]-0.012&gt;0,(Table3[[#This Row],[Diameter]]/2)-Table3[[#This Row],[CornerRadius]]-0.012,0),)</f>
        <v>0</v>
      </c>
      <c r="BO375" s="6" t="str">
        <f>IF(Table3[[#This Row],[ShoulderLength]]="","",IF(Table3[[#This Row],[ShoulderLength]]&lt;Table3[[#This Row],[LOC]],"FIX",""))</f>
        <v/>
      </c>
    </row>
    <row r="376" spans="1:67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v>0</v>
      </c>
      <c r="BK376" s="6">
        <v>0</v>
      </c>
      <c r="BL376" s="6">
        <v>0</v>
      </c>
      <c r="BM376" s="6">
        <f>IF(Table3[[#This Row],[Type]]="EM",IF((Table3[[#This Row],[Diameter]]/2)-Table3[[#This Row],[CornerRadius]]-0.012&gt;0,(Table3[[#This Row],[Diameter]]/2)-Table3[[#This Row],[CornerRadius]]-0.012,0),)</f>
        <v>0</v>
      </c>
      <c r="BO376" s="6" t="str">
        <f>IF(Table3[[#This Row],[ShoulderLength]]="","",IF(Table3[[#This Row],[ShoulderLength]]&lt;Table3[[#This Row],[LOC]],"FIX",""))</f>
        <v/>
      </c>
    </row>
    <row r="377" spans="1:67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v>0</v>
      </c>
      <c r="BK377" s="6">
        <v>0</v>
      </c>
      <c r="BL377" s="6">
        <v>0</v>
      </c>
      <c r="BM377" s="6">
        <f>IF(Table3[[#This Row],[Type]]="EM",IF((Table3[[#This Row],[Diameter]]/2)-Table3[[#This Row],[CornerRadius]]-0.012&gt;0,(Table3[[#This Row],[Diameter]]/2)-Table3[[#This Row],[CornerRadius]]-0.012,0),)</f>
        <v>0</v>
      </c>
      <c r="BO377" s="6" t="str">
        <f>IF(Table3[[#This Row],[ShoulderLength]]="","",IF(Table3[[#This Row],[ShoulderLength]]&lt;Table3[[#This Row],[LOC]],"FIX",""))</f>
        <v/>
      </c>
    </row>
    <row r="378" spans="1:67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v>0</v>
      </c>
      <c r="BK378" s="6">
        <v>0</v>
      </c>
      <c r="BL378" s="6">
        <v>0</v>
      </c>
      <c r="BM378" s="6">
        <f>IF(Table3[[#This Row],[Type]]="EM",IF((Table3[[#This Row],[Diameter]]/2)-Table3[[#This Row],[CornerRadius]]-0.012&gt;0,(Table3[[#This Row],[Diameter]]/2)-Table3[[#This Row],[CornerRadius]]-0.012,0),)</f>
        <v>0</v>
      </c>
      <c r="BO378" s="6" t="str">
        <f>IF(Table3[[#This Row],[ShoulderLength]]="","",IF(Table3[[#This Row],[ShoulderLength]]&lt;Table3[[#This Row],[LOC]],"FIX",""))</f>
        <v/>
      </c>
    </row>
    <row r="379" spans="1:67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v>0</v>
      </c>
      <c r="BK379" s="6">
        <v>0</v>
      </c>
      <c r="BL379" s="6">
        <v>0</v>
      </c>
      <c r="BM379" s="6">
        <f>IF(Table3[[#This Row],[Type]]="EM",IF((Table3[[#This Row],[Diameter]]/2)-Table3[[#This Row],[CornerRadius]]-0.012&gt;0,(Table3[[#This Row],[Diameter]]/2)-Table3[[#This Row],[CornerRadius]]-0.012,0),)</f>
        <v>0</v>
      </c>
      <c r="BO379" s="6" t="str">
        <f>IF(Table3[[#This Row],[ShoulderLength]]="","",IF(Table3[[#This Row],[ShoulderLength]]&lt;Table3[[#This Row],[LOC]],"FIX",""))</f>
        <v/>
      </c>
    </row>
    <row r="380" spans="1:67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v>0</v>
      </c>
      <c r="BK380" s="6">
        <v>0</v>
      </c>
      <c r="BL380" s="6">
        <v>0</v>
      </c>
      <c r="BM380" s="6">
        <f>IF(Table3[[#This Row],[Type]]="EM",IF((Table3[[#This Row],[Diameter]]/2)-Table3[[#This Row],[CornerRadius]]-0.012&gt;0,(Table3[[#This Row],[Diameter]]/2)-Table3[[#This Row],[CornerRadius]]-0.012,0),)</f>
        <v>0</v>
      </c>
      <c r="BO380" s="6" t="str">
        <f>IF(Table3[[#This Row],[ShoulderLength]]="","",IF(Table3[[#This Row],[ShoulderLength]]&lt;Table3[[#This Row],[LOC]],"FIX",""))</f>
        <v/>
      </c>
    </row>
    <row r="381" spans="1:67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v>0</v>
      </c>
      <c r="BK381" s="6">
        <v>0</v>
      </c>
      <c r="BL381" s="6">
        <v>0</v>
      </c>
      <c r="BM381" s="6">
        <f>IF(Table3[[#This Row],[Type]]="EM",IF((Table3[[#This Row],[Diameter]]/2)-Table3[[#This Row],[CornerRadius]]-0.012&gt;0,(Table3[[#This Row],[Diameter]]/2)-Table3[[#This Row],[CornerRadius]]-0.012,0),)</f>
        <v>0</v>
      </c>
      <c r="BO381" s="6" t="str">
        <f>IF(Table3[[#This Row],[ShoulderLength]]="","",IF(Table3[[#This Row],[ShoulderLength]]&lt;Table3[[#This Row],[LOC]],"FIX",""))</f>
        <v/>
      </c>
    </row>
    <row r="382" spans="1:67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v>0</v>
      </c>
      <c r="BK382" s="6">
        <v>0</v>
      </c>
      <c r="BL382" s="6">
        <v>0</v>
      </c>
      <c r="BM382" s="6">
        <f>IF(Table3[[#This Row],[Type]]="EM",IF((Table3[[#This Row],[Diameter]]/2)-Table3[[#This Row],[CornerRadius]]-0.012&gt;0,(Table3[[#This Row],[Diameter]]/2)-Table3[[#This Row],[CornerRadius]]-0.012,0),)</f>
        <v>0</v>
      </c>
      <c r="BO382" s="6" t="str">
        <f>IF(Table3[[#This Row],[ShoulderLength]]="","",IF(Table3[[#This Row],[ShoulderLength]]&lt;Table3[[#This Row],[LOC]],"FIX",""))</f>
        <v/>
      </c>
    </row>
    <row r="383" spans="1:67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v>0</v>
      </c>
      <c r="BK383" s="6">
        <v>0</v>
      </c>
      <c r="BL383" s="6">
        <v>0</v>
      </c>
      <c r="BM383" s="6">
        <f>IF(Table3[[#This Row],[Type]]="EM",IF((Table3[[#This Row],[Diameter]]/2)-Table3[[#This Row],[CornerRadius]]-0.012&gt;0,(Table3[[#This Row],[Diameter]]/2)-Table3[[#This Row],[CornerRadius]]-0.012,0),)</f>
        <v>0</v>
      </c>
      <c r="BO383" s="6" t="str">
        <f>IF(Table3[[#This Row],[ShoulderLength]]="","",IF(Table3[[#This Row],[ShoulderLength]]&lt;Table3[[#This Row],[LOC]],"FIX",""))</f>
        <v/>
      </c>
    </row>
    <row r="384" spans="1:67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v>0</v>
      </c>
      <c r="BK384" s="6">
        <v>0</v>
      </c>
      <c r="BL384" s="6">
        <v>0</v>
      </c>
      <c r="BM384" s="6">
        <f>IF(Table3[[#This Row],[Type]]="EM",IF((Table3[[#This Row],[Diameter]]/2)-Table3[[#This Row],[CornerRadius]]-0.012&gt;0,(Table3[[#This Row],[Diameter]]/2)-Table3[[#This Row],[CornerRadius]]-0.012,0),)</f>
        <v>0</v>
      </c>
      <c r="BO384" s="6" t="str">
        <f>IF(Table3[[#This Row],[ShoulderLength]]="","",IF(Table3[[#This Row],[ShoulderLength]]&lt;Table3[[#This Row],[LOC]],"FIX",""))</f>
        <v/>
      </c>
    </row>
    <row r="385" spans="1:67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v>0</v>
      </c>
      <c r="BK385" s="6">
        <v>0</v>
      </c>
      <c r="BL385" s="6">
        <v>0</v>
      </c>
      <c r="BM385" s="6">
        <f>IF(Table3[[#This Row],[Type]]="EM",IF((Table3[[#This Row],[Diameter]]/2)-Table3[[#This Row],[CornerRadius]]-0.012&gt;0,(Table3[[#This Row],[Diameter]]/2)-Table3[[#This Row],[CornerRadius]]-0.012,0),)</f>
        <v>0</v>
      </c>
      <c r="BO385" s="6" t="str">
        <f>IF(Table3[[#This Row],[ShoulderLength]]="","",IF(Table3[[#This Row],[ShoulderLength]]&lt;Table3[[#This Row],[LOC]],"FIX",""))</f>
        <v/>
      </c>
    </row>
    <row r="386" spans="1:67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v>0</v>
      </c>
      <c r="BK386" s="6">
        <v>0</v>
      </c>
      <c r="BL386" s="6">
        <v>0</v>
      </c>
      <c r="BM386" s="6">
        <f>IF(Table3[[#This Row],[Type]]="EM",IF((Table3[[#This Row],[Diameter]]/2)-Table3[[#This Row],[CornerRadius]]-0.012&gt;0,(Table3[[#This Row],[Diameter]]/2)-Table3[[#This Row],[CornerRadius]]-0.012,0),)</f>
        <v>0</v>
      </c>
      <c r="BO386" s="6" t="str">
        <f>IF(Table3[[#This Row],[ShoulderLength]]="","",IF(Table3[[#This Row],[ShoulderLength]]&lt;Table3[[#This Row],[LOC]],"FIX",""))</f>
        <v/>
      </c>
    </row>
    <row r="387" spans="1:67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v>0</v>
      </c>
      <c r="BK387" s="6">
        <v>0</v>
      </c>
      <c r="BL387" s="6">
        <v>0</v>
      </c>
      <c r="BM387" s="6">
        <f>IF(Table3[[#This Row],[Type]]="EM",IF((Table3[[#This Row],[Diameter]]/2)-Table3[[#This Row],[CornerRadius]]-0.012&gt;0,(Table3[[#This Row],[Diameter]]/2)-Table3[[#This Row],[CornerRadius]]-0.012,0),)</f>
        <v>0</v>
      </c>
      <c r="BO387" s="6" t="str">
        <f>IF(Table3[[#This Row],[ShoulderLength]]="","",IF(Table3[[#This Row],[ShoulderLength]]&lt;Table3[[#This Row],[LOC]],"FIX",""))</f>
        <v/>
      </c>
    </row>
    <row r="388" spans="1:67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v>0</v>
      </c>
      <c r="BK388" s="6">
        <v>0</v>
      </c>
      <c r="BL388" s="6">
        <v>0</v>
      </c>
      <c r="BM388" s="6">
        <f>IF(Table3[[#This Row],[Type]]="EM",IF((Table3[[#This Row],[Diameter]]/2)-Table3[[#This Row],[CornerRadius]]-0.012&gt;0,(Table3[[#This Row],[Diameter]]/2)-Table3[[#This Row],[CornerRadius]]-0.012,0),)</f>
        <v>0</v>
      </c>
      <c r="BO388" s="6" t="str">
        <f>IF(Table3[[#This Row],[ShoulderLength]]="","",IF(Table3[[#This Row],[ShoulderLength]]&lt;Table3[[#This Row],[LOC]],"FIX",""))</f>
        <v/>
      </c>
    </row>
    <row r="389" spans="1:67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v>0</v>
      </c>
      <c r="BK389" s="6">
        <v>0</v>
      </c>
      <c r="BL389" s="6">
        <v>0</v>
      </c>
      <c r="BM389" s="6">
        <f>IF(Table3[[#This Row],[Type]]="EM",IF((Table3[[#This Row],[Diameter]]/2)-Table3[[#This Row],[CornerRadius]]-0.012&gt;0,(Table3[[#This Row],[Diameter]]/2)-Table3[[#This Row],[CornerRadius]]-0.012,0),)</f>
        <v>0</v>
      </c>
      <c r="BO389" s="6" t="str">
        <f>IF(Table3[[#This Row],[ShoulderLength]]="","",IF(Table3[[#This Row],[ShoulderLength]]&lt;Table3[[#This Row],[LOC]],"FIX",""))</f>
        <v/>
      </c>
    </row>
    <row r="390" spans="1:67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v>0</v>
      </c>
      <c r="BK390" s="6">
        <v>0</v>
      </c>
      <c r="BL390" s="6">
        <v>0</v>
      </c>
      <c r="BM390" s="6">
        <f>IF(Table3[[#This Row],[Type]]="EM",IF((Table3[[#This Row],[Diameter]]/2)-Table3[[#This Row],[CornerRadius]]-0.012&gt;0,(Table3[[#This Row],[Diameter]]/2)-Table3[[#This Row],[CornerRadius]]-0.012,0),)</f>
        <v>0</v>
      </c>
      <c r="BO390" s="6" t="str">
        <f>IF(Table3[[#This Row],[ShoulderLength]]="","",IF(Table3[[#This Row],[ShoulderLength]]&lt;Table3[[#This Row],[LOC]],"FIX",""))</f>
        <v/>
      </c>
    </row>
    <row r="391" spans="1:67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v>0</v>
      </c>
      <c r="BK391" s="6">
        <v>0</v>
      </c>
      <c r="BL391" s="6">
        <v>0</v>
      </c>
      <c r="BM391" s="6">
        <f>IF(Table3[[#This Row],[Type]]="EM",IF((Table3[[#This Row],[Diameter]]/2)-Table3[[#This Row],[CornerRadius]]-0.012&gt;0,(Table3[[#This Row],[Diameter]]/2)-Table3[[#This Row],[CornerRadius]]-0.012,0),)</f>
        <v>0</v>
      </c>
      <c r="BO391" s="6" t="str">
        <f>IF(Table3[[#This Row],[ShoulderLength]]="","",IF(Table3[[#This Row],[ShoulderLength]]&lt;Table3[[#This Row],[LOC]],"FIX",""))</f>
        <v/>
      </c>
    </row>
    <row r="392" spans="1:67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v>0</v>
      </c>
      <c r="BK392" s="6">
        <v>0</v>
      </c>
      <c r="BL392" s="6">
        <v>0</v>
      </c>
      <c r="BM392" s="6">
        <f>IF(Table3[[#This Row],[Type]]="EM",IF((Table3[[#This Row],[Diameter]]/2)-Table3[[#This Row],[CornerRadius]]-0.012&gt;0,(Table3[[#This Row],[Diameter]]/2)-Table3[[#This Row],[CornerRadius]]-0.012,0),)</f>
        <v>0</v>
      </c>
      <c r="BO392" s="6" t="str">
        <f>IF(Table3[[#This Row],[ShoulderLength]]="","",IF(Table3[[#This Row],[ShoulderLength]]&lt;Table3[[#This Row],[LOC]],"FIX",""))</f>
        <v/>
      </c>
    </row>
    <row r="393" spans="1:67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v>0</v>
      </c>
      <c r="BK393" s="6">
        <v>0</v>
      </c>
      <c r="BL393" s="6">
        <v>0</v>
      </c>
      <c r="BM393" s="6">
        <f>IF(Table3[[#This Row],[Type]]="EM",IF((Table3[[#This Row],[Diameter]]/2)-Table3[[#This Row],[CornerRadius]]-0.012&gt;0,(Table3[[#This Row],[Diameter]]/2)-Table3[[#This Row],[CornerRadius]]-0.012,0),)</f>
        <v>0</v>
      </c>
      <c r="BO393" s="6" t="str">
        <f>IF(Table3[[#This Row],[ShoulderLength]]="","",IF(Table3[[#This Row],[ShoulderLength]]&lt;Table3[[#This Row],[LOC]],"FIX",""))</f>
        <v/>
      </c>
    </row>
    <row r="394" spans="1:67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v>0</v>
      </c>
      <c r="BK394" s="6">
        <v>0</v>
      </c>
      <c r="BL394" s="6">
        <v>0</v>
      </c>
      <c r="BM394" s="6">
        <f>IF(Table3[[#This Row],[Type]]="EM",IF((Table3[[#This Row],[Diameter]]/2)-Table3[[#This Row],[CornerRadius]]-0.012&gt;0,(Table3[[#This Row],[Diameter]]/2)-Table3[[#This Row],[CornerRadius]]-0.012,0),)</f>
        <v>0</v>
      </c>
      <c r="BO394" s="6" t="str">
        <f>IF(Table3[[#This Row],[ShoulderLength]]="","",IF(Table3[[#This Row],[ShoulderLength]]&lt;Table3[[#This Row],[LOC]],"FIX",""))</f>
        <v/>
      </c>
    </row>
    <row r="395" spans="1:67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v>0</v>
      </c>
      <c r="BK395" s="6">
        <v>0</v>
      </c>
      <c r="BL395" s="6">
        <v>0</v>
      </c>
      <c r="BM395" s="6">
        <f>IF(Table3[[#This Row],[Type]]="EM",IF((Table3[[#This Row],[Diameter]]/2)-Table3[[#This Row],[CornerRadius]]-0.012&gt;0,(Table3[[#This Row],[Diameter]]/2)-Table3[[#This Row],[CornerRadius]]-0.012,0),)</f>
        <v>0</v>
      </c>
      <c r="BO395" s="6" t="str">
        <f>IF(Table3[[#This Row],[ShoulderLength]]="","",IF(Table3[[#This Row],[ShoulderLength]]&lt;Table3[[#This Row],[LOC]],"FIX",""))</f>
        <v/>
      </c>
    </row>
    <row r="396" spans="1:67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v>0</v>
      </c>
      <c r="BK396" s="6">
        <v>0</v>
      </c>
      <c r="BL396" s="6">
        <v>0</v>
      </c>
      <c r="BM396" s="6">
        <f>IF(Table3[[#This Row],[Type]]="EM",IF((Table3[[#This Row],[Diameter]]/2)-Table3[[#This Row],[CornerRadius]]-0.012&gt;0,(Table3[[#This Row],[Diameter]]/2)-Table3[[#This Row],[CornerRadius]]-0.012,0),)</f>
        <v>0</v>
      </c>
      <c r="BO396" s="6" t="str">
        <f>IF(Table3[[#This Row],[ShoulderLength]]="","",IF(Table3[[#This Row],[ShoulderLength]]&lt;Table3[[#This Row],[LOC]],"FIX",""))</f>
        <v/>
      </c>
    </row>
    <row r="397" spans="1:67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v>0</v>
      </c>
      <c r="BK397" s="6">
        <v>0</v>
      </c>
      <c r="BL397" s="6">
        <v>0</v>
      </c>
      <c r="BM397" s="6">
        <f>IF(Table3[[#This Row],[Type]]="EM",IF((Table3[[#This Row],[Diameter]]/2)-Table3[[#This Row],[CornerRadius]]-0.012&gt;0,(Table3[[#This Row],[Diameter]]/2)-Table3[[#This Row],[CornerRadius]]-0.012,0),)</f>
        <v>0</v>
      </c>
      <c r="BO397" s="6" t="str">
        <f>IF(Table3[[#This Row],[ShoulderLength]]="","",IF(Table3[[#This Row],[ShoulderLength]]&lt;Table3[[#This Row],[LOC]],"FIX",""))</f>
        <v/>
      </c>
    </row>
    <row r="398" spans="1:67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v>0</v>
      </c>
      <c r="BK398" s="6">
        <v>0</v>
      </c>
      <c r="BL398" s="6">
        <v>0</v>
      </c>
      <c r="BM398" s="6">
        <f>IF(Table3[[#This Row],[Type]]="EM",IF((Table3[[#This Row],[Diameter]]/2)-Table3[[#This Row],[CornerRadius]]-0.012&gt;0,(Table3[[#This Row],[Diameter]]/2)-Table3[[#This Row],[CornerRadius]]-0.012,0),)</f>
        <v>0</v>
      </c>
      <c r="BO398" s="6" t="str">
        <f>IF(Table3[[#This Row],[ShoulderLength]]="","",IF(Table3[[#This Row],[ShoulderLength]]&lt;Table3[[#This Row],[LOC]],"FIX",""))</f>
        <v/>
      </c>
    </row>
    <row r="399" spans="1:67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v>0</v>
      </c>
      <c r="BK399" s="6">
        <v>0</v>
      </c>
      <c r="BL399" s="6">
        <v>0</v>
      </c>
      <c r="BM399" s="6">
        <f>IF(Table3[[#This Row],[Type]]="EM",IF((Table3[[#This Row],[Diameter]]/2)-Table3[[#This Row],[CornerRadius]]-0.012&gt;0,(Table3[[#This Row],[Diameter]]/2)-Table3[[#This Row],[CornerRadius]]-0.012,0),)</f>
        <v>0</v>
      </c>
      <c r="BO399" s="6" t="str">
        <f>IF(Table3[[#This Row],[ShoulderLength]]="","",IF(Table3[[#This Row],[ShoulderLength]]&lt;Table3[[#This Row],[LOC]],"FIX",""))</f>
        <v/>
      </c>
    </row>
    <row r="400" spans="1:67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v>0</v>
      </c>
      <c r="BK400" s="6">
        <v>0</v>
      </c>
      <c r="BL400" s="6">
        <v>0</v>
      </c>
      <c r="BM400" s="6">
        <f>IF(Table3[[#This Row],[Type]]="EM",IF((Table3[[#This Row],[Diameter]]/2)-Table3[[#This Row],[CornerRadius]]-0.012&gt;0,(Table3[[#This Row],[Diameter]]/2)-Table3[[#This Row],[CornerRadius]]-0.012,0),)</f>
        <v>0</v>
      </c>
      <c r="BO400" s="6" t="str">
        <f>IF(Table3[[#This Row],[ShoulderLength]]="","",IF(Table3[[#This Row],[ShoulderLength]]&lt;Table3[[#This Row],[LOC]],"FIX",""))</f>
        <v/>
      </c>
    </row>
    <row r="401" spans="1:67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v>0</v>
      </c>
      <c r="BK401" s="6">
        <v>0</v>
      </c>
      <c r="BL401" s="6">
        <v>0</v>
      </c>
      <c r="BM401" s="6">
        <f>IF(Table3[[#This Row],[Type]]="EM",IF((Table3[[#This Row],[Diameter]]/2)-Table3[[#This Row],[CornerRadius]]-0.012&gt;0,(Table3[[#This Row],[Diameter]]/2)-Table3[[#This Row],[CornerRadius]]-0.012,0),)</f>
        <v>0</v>
      </c>
      <c r="BO401" s="6" t="str">
        <f>IF(Table3[[#This Row],[ShoulderLength]]="","",IF(Table3[[#This Row],[ShoulderLength]]&lt;Table3[[#This Row],[LOC]],"FIX",""))</f>
        <v/>
      </c>
    </row>
    <row r="402" spans="1:67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v>0</v>
      </c>
      <c r="BK402" s="6">
        <v>0</v>
      </c>
      <c r="BL402" s="6">
        <v>0</v>
      </c>
      <c r="BM402" s="6">
        <f>IF(Table3[[#This Row],[Type]]="EM",IF((Table3[[#This Row],[Diameter]]/2)-Table3[[#This Row],[CornerRadius]]-0.012&gt;0,(Table3[[#This Row],[Diameter]]/2)-Table3[[#This Row],[CornerRadius]]-0.012,0),)</f>
        <v>0</v>
      </c>
      <c r="BO402" s="6" t="str">
        <f>IF(Table3[[#This Row],[ShoulderLength]]="","",IF(Table3[[#This Row],[ShoulderLength]]&lt;Table3[[#This Row],[LOC]],"FIX",""))</f>
        <v/>
      </c>
    </row>
    <row r="403" spans="1:67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v>0</v>
      </c>
      <c r="BK403" s="6">
        <v>0</v>
      </c>
      <c r="BL403" s="6">
        <v>0</v>
      </c>
      <c r="BM403" s="6">
        <f>IF(Table3[[#This Row],[Type]]="EM",IF((Table3[[#This Row],[Diameter]]/2)-Table3[[#This Row],[CornerRadius]]-0.012&gt;0,(Table3[[#This Row],[Diameter]]/2)-Table3[[#This Row],[CornerRadius]]-0.012,0),)</f>
        <v>0</v>
      </c>
      <c r="BO403" s="6" t="str">
        <f>IF(Table3[[#This Row],[ShoulderLength]]="","",IF(Table3[[#This Row],[ShoulderLength]]&lt;Table3[[#This Row],[LOC]],"FIX",""))</f>
        <v/>
      </c>
    </row>
    <row r="404" spans="1:67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v>0</v>
      </c>
      <c r="BK404" s="6">
        <v>0</v>
      </c>
      <c r="BL404" s="6">
        <v>0</v>
      </c>
      <c r="BM404" s="6">
        <f>IF(Table3[[#This Row],[Type]]="EM",IF((Table3[[#This Row],[Diameter]]/2)-Table3[[#This Row],[CornerRadius]]-0.012&gt;0,(Table3[[#This Row],[Diameter]]/2)-Table3[[#This Row],[CornerRadius]]-0.012,0),)</f>
        <v>0</v>
      </c>
      <c r="BO404" s="6" t="str">
        <f>IF(Table3[[#This Row],[ShoulderLength]]="","",IF(Table3[[#This Row],[ShoulderLength]]&lt;Table3[[#This Row],[LOC]],"FIX",""))</f>
        <v/>
      </c>
    </row>
    <row r="405" spans="1:67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v>0</v>
      </c>
      <c r="BK405" s="6">
        <v>0</v>
      </c>
      <c r="BL405" s="6">
        <v>0</v>
      </c>
      <c r="BM405" s="6">
        <f>IF(Table3[[#This Row],[Type]]="EM",IF((Table3[[#This Row],[Diameter]]/2)-Table3[[#This Row],[CornerRadius]]-0.012&gt;0,(Table3[[#This Row],[Diameter]]/2)-Table3[[#This Row],[CornerRadius]]-0.012,0),)</f>
        <v>0</v>
      </c>
      <c r="BO405" s="6" t="str">
        <f>IF(Table3[[#This Row],[ShoulderLength]]="","",IF(Table3[[#This Row],[ShoulderLength]]&lt;Table3[[#This Row],[LOC]],"FIX",""))</f>
        <v/>
      </c>
    </row>
    <row r="406" spans="1:67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v>0</v>
      </c>
      <c r="BK406" s="6">
        <v>0</v>
      </c>
      <c r="BL406" s="6">
        <v>0</v>
      </c>
      <c r="BM406" s="6">
        <f>IF(Table3[[#This Row],[Type]]="EM",IF((Table3[[#This Row],[Diameter]]/2)-Table3[[#This Row],[CornerRadius]]-0.012&gt;0,(Table3[[#This Row],[Diameter]]/2)-Table3[[#This Row],[CornerRadius]]-0.012,0),)</f>
        <v>0</v>
      </c>
      <c r="BO406" s="6" t="str">
        <f>IF(Table3[[#This Row],[ShoulderLength]]="","",IF(Table3[[#This Row],[ShoulderLength]]&lt;Table3[[#This Row],[LOC]],"FIX",""))</f>
        <v/>
      </c>
    </row>
    <row r="407" spans="1:67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v>0</v>
      </c>
      <c r="BK407" s="6">
        <v>0</v>
      </c>
      <c r="BL407" s="6">
        <v>0</v>
      </c>
      <c r="BM407" s="6">
        <f>IF(Table3[[#This Row],[Type]]="EM",IF((Table3[[#This Row],[Diameter]]/2)-Table3[[#This Row],[CornerRadius]]-0.012&gt;0,(Table3[[#This Row],[Diameter]]/2)-Table3[[#This Row],[CornerRadius]]-0.012,0),)</f>
        <v>0</v>
      </c>
      <c r="BO407" s="6" t="str">
        <f>IF(Table3[[#This Row],[ShoulderLength]]="","",IF(Table3[[#This Row],[ShoulderLength]]&lt;Table3[[#This Row],[LOC]],"FIX",""))</f>
        <v/>
      </c>
    </row>
    <row r="408" spans="1:67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v>0</v>
      </c>
      <c r="BK408" s="6">
        <v>0</v>
      </c>
      <c r="BL408" s="6">
        <v>0</v>
      </c>
      <c r="BM408" s="6">
        <f>IF(Table3[[#This Row],[Type]]="EM",IF((Table3[[#This Row],[Diameter]]/2)-Table3[[#This Row],[CornerRadius]]-0.012&gt;0,(Table3[[#This Row],[Diameter]]/2)-Table3[[#This Row],[CornerRadius]]-0.012,0),)</f>
        <v>0</v>
      </c>
      <c r="BO408" s="6" t="str">
        <f>IF(Table3[[#This Row],[ShoulderLength]]="","",IF(Table3[[#This Row],[ShoulderLength]]&lt;Table3[[#This Row],[LOC]],"FIX",""))</f>
        <v/>
      </c>
    </row>
    <row r="409" spans="1:67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v>0</v>
      </c>
      <c r="BK409" s="6">
        <v>0</v>
      </c>
      <c r="BL409" s="6">
        <v>0</v>
      </c>
      <c r="BM409" s="6">
        <f>IF(Table3[[#This Row],[Type]]="EM",IF((Table3[[#This Row],[Diameter]]/2)-Table3[[#This Row],[CornerRadius]]-0.012&gt;0,(Table3[[#This Row],[Diameter]]/2)-Table3[[#This Row],[CornerRadius]]-0.012,0),)</f>
        <v>0</v>
      </c>
      <c r="BO409" s="6" t="str">
        <f>IF(Table3[[#This Row],[ShoulderLength]]="","",IF(Table3[[#This Row],[ShoulderLength]]&lt;Table3[[#This Row],[LOC]],"FIX",""))</f>
        <v/>
      </c>
    </row>
    <row r="410" spans="1:67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v>0</v>
      </c>
      <c r="BK410" s="6">
        <v>0</v>
      </c>
      <c r="BL410" s="6">
        <v>0</v>
      </c>
      <c r="BM410" s="6">
        <f>IF(Table3[[#This Row],[Type]]="EM",IF((Table3[[#This Row],[Diameter]]/2)-Table3[[#This Row],[CornerRadius]]-0.012&gt;0,(Table3[[#This Row],[Diameter]]/2)-Table3[[#This Row],[CornerRadius]]-0.012,0),)</f>
        <v>0</v>
      </c>
      <c r="BO410" s="6" t="str">
        <f>IF(Table3[[#This Row],[ShoulderLength]]="","",IF(Table3[[#This Row],[ShoulderLength]]&lt;Table3[[#This Row],[LOC]],"FIX",""))</f>
        <v/>
      </c>
    </row>
    <row r="411" spans="1:67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v>0</v>
      </c>
      <c r="BK411" s="6">
        <v>0</v>
      </c>
      <c r="BL411" s="6">
        <v>0</v>
      </c>
      <c r="BM411" s="6">
        <f>IF(Table3[[#This Row],[Type]]="EM",IF((Table3[[#This Row],[Diameter]]/2)-Table3[[#This Row],[CornerRadius]]-0.012&gt;0,(Table3[[#This Row],[Diameter]]/2)-Table3[[#This Row],[CornerRadius]]-0.012,0),)</f>
        <v>0</v>
      </c>
      <c r="BO411" s="6" t="str">
        <f>IF(Table3[[#This Row],[ShoulderLength]]="","",IF(Table3[[#This Row],[ShoulderLength]]&lt;Table3[[#This Row],[LOC]],"FIX",""))</f>
        <v/>
      </c>
    </row>
    <row r="412" spans="1:67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v>0</v>
      </c>
      <c r="BK412" s="6">
        <v>0</v>
      </c>
      <c r="BL412" s="6">
        <v>0</v>
      </c>
      <c r="BM412" s="6">
        <f>IF(Table3[[#This Row],[Type]]="EM",IF((Table3[[#This Row],[Diameter]]/2)-Table3[[#This Row],[CornerRadius]]-0.012&gt;0,(Table3[[#This Row],[Diameter]]/2)-Table3[[#This Row],[CornerRadius]]-0.012,0),)</f>
        <v>0</v>
      </c>
      <c r="BO412" s="6" t="str">
        <f>IF(Table3[[#This Row],[ShoulderLength]]="","",IF(Table3[[#This Row],[ShoulderLength]]&lt;Table3[[#This Row],[LOC]],"FIX",""))</f>
        <v/>
      </c>
    </row>
    <row r="413" spans="1:67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v>0</v>
      </c>
      <c r="BK413" s="6">
        <v>0</v>
      </c>
      <c r="BL413" s="6">
        <v>0</v>
      </c>
      <c r="BM413" s="6">
        <f>IF(Table3[[#This Row],[Type]]="EM",IF((Table3[[#This Row],[Diameter]]/2)-Table3[[#This Row],[CornerRadius]]-0.012&gt;0,(Table3[[#This Row],[Diameter]]/2)-Table3[[#This Row],[CornerRadius]]-0.012,0),)</f>
        <v>0</v>
      </c>
      <c r="BO413" s="6" t="str">
        <f>IF(Table3[[#This Row],[ShoulderLength]]="","",IF(Table3[[#This Row],[ShoulderLength]]&lt;Table3[[#This Row],[LOC]],"FIX",""))</f>
        <v/>
      </c>
    </row>
    <row r="414" spans="1:67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v>0</v>
      </c>
      <c r="BK414" s="6">
        <v>0</v>
      </c>
      <c r="BL414" s="6">
        <v>0</v>
      </c>
      <c r="BM414" s="6">
        <f>IF(Table3[[#This Row],[Type]]="EM",IF((Table3[[#This Row],[Diameter]]/2)-Table3[[#This Row],[CornerRadius]]-0.012&gt;0,(Table3[[#This Row],[Diameter]]/2)-Table3[[#This Row],[CornerRadius]]-0.012,0),)</f>
        <v>0</v>
      </c>
      <c r="BO414" s="6" t="str">
        <f>IF(Table3[[#This Row],[ShoulderLength]]="","",IF(Table3[[#This Row],[ShoulderLength]]&lt;Table3[[#This Row],[LOC]],"FIX",""))</f>
        <v/>
      </c>
    </row>
    <row r="415" spans="1:67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v>0</v>
      </c>
      <c r="BK415" s="6">
        <v>0</v>
      </c>
      <c r="BL415" s="6">
        <v>0</v>
      </c>
      <c r="BM415" s="6">
        <f>IF(Table3[[#This Row],[Type]]="EM",IF((Table3[[#This Row],[Diameter]]/2)-Table3[[#This Row],[CornerRadius]]-0.012&gt;0,(Table3[[#This Row],[Diameter]]/2)-Table3[[#This Row],[CornerRadius]]-0.012,0),)</f>
        <v>0</v>
      </c>
      <c r="BO415" s="6" t="str">
        <f>IF(Table3[[#This Row],[ShoulderLength]]="","",IF(Table3[[#This Row],[ShoulderLength]]&lt;Table3[[#This Row],[LOC]],"FIX",""))</f>
        <v/>
      </c>
    </row>
    <row r="416" spans="1:67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v>0</v>
      </c>
      <c r="BK416" s="6">
        <v>0</v>
      </c>
      <c r="BL416" s="6">
        <v>0</v>
      </c>
      <c r="BM416" s="6">
        <f>IF(Table3[[#This Row],[Type]]="EM",IF((Table3[[#This Row],[Diameter]]/2)-Table3[[#This Row],[CornerRadius]]-0.012&gt;0,(Table3[[#This Row],[Diameter]]/2)-Table3[[#This Row],[CornerRadius]]-0.012,0),)</f>
        <v>0</v>
      </c>
      <c r="BO416" s="6" t="str">
        <f>IF(Table3[[#This Row],[ShoulderLength]]="","",IF(Table3[[#This Row],[ShoulderLength]]&lt;Table3[[#This Row],[LOC]],"FIX",""))</f>
        <v/>
      </c>
    </row>
    <row r="417" spans="1:67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v>0</v>
      </c>
      <c r="BK417" s="6">
        <v>0</v>
      </c>
      <c r="BL417" s="6">
        <v>0</v>
      </c>
      <c r="BM417" s="6">
        <f>IF(Table3[[#This Row],[Type]]="EM",IF((Table3[[#This Row],[Diameter]]/2)-Table3[[#This Row],[CornerRadius]]-0.012&gt;0,(Table3[[#This Row],[Diameter]]/2)-Table3[[#This Row],[CornerRadius]]-0.012,0),)</f>
        <v>0</v>
      </c>
      <c r="BO417" s="6" t="str">
        <f>IF(Table3[[#This Row],[ShoulderLength]]="","",IF(Table3[[#This Row],[ShoulderLength]]&lt;Table3[[#This Row],[LOC]],"FIX",""))</f>
        <v/>
      </c>
    </row>
    <row r="418" spans="1:67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v>0</v>
      </c>
      <c r="BK418" s="6">
        <v>0</v>
      </c>
      <c r="BL418" s="6">
        <v>0</v>
      </c>
      <c r="BM418" s="6">
        <f>IF(Table3[[#This Row],[Type]]="EM",IF((Table3[[#This Row],[Diameter]]/2)-Table3[[#This Row],[CornerRadius]]-0.012&gt;0,(Table3[[#This Row],[Diameter]]/2)-Table3[[#This Row],[CornerRadius]]-0.012,0),)</f>
        <v>0</v>
      </c>
      <c r="BO418" s="6" t="str">
        <f>IF(Table3[[#This Row],[ShoulderLength]]="","",IF(Table3[[#This Row],[ShoulderLength]]&lt;Table3[[#This Row],[LOC]],"FIX",""))</f>
        <v/>
      </c>
    </row>
    <row r="419" spans="1:67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v>0</v>
      </c>
      <c r="BK419" s="6">
        <v>0</v>
      </c>
      <c r="BL419" s="6">
        <v>0</v>
      </c>
      <c r="BM419" s="6">
        <f>IF(Table3[[#This Row],[Type]]="EM",IF((Table3[[#This Row],[Diameter]]/2)-Table3[[#This Row],[CornerRadius]]-0.012&gt;0,(Table3[[#This Row],[Diameter]]/2)-Table3[[#This Row],[CornerRadius]]-0.012,0),)</f>
        <v>0</v>
      </c>
      <c r="BO419" s="6" t="str">
        <f>IF(Table3[[#This Row],[ShoulderLength]]="","",IF(Table3[[#This Row],[ShoulderLength]]&lt;Table3[[#This Row],[LOC]],"FIX",""))</f>
        <v/>
      </c>
    </row>
    <row r="420" spans="1:67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v>0</v>
      </c>
      <c r="BK420" s="6">
        <v>0</v>
      </c>
      <c r="BL420" s="6">
        <v>0</v>
      </c>
      <c r="BM420" s="6">
        <f>IF(Table3[[#This Row],[Type]]="EM",IF((Table3[[#This Row],[Diameter]]/2)-Table3[[#This Row],[CornerRadius]]-0.012&gt;0,(Table3[[#This Row],[Diameter]]/2)-Table3[[#This Row],[CornerRadius]]-0.012,0),)</f>
        <v>0</v>
      </c>
      <c r="BO420" s="6" t="str">
        <f>IF(Table3[[#This Row],[ShoulderLength]]="","",IF(Table3[[#This Row],[ShoulderLength]]&lt;Table3[[#This Row],[LOC]],"FIX",""))</f>
        <v/>
      </c>
    </row>
    <row r="421" spans="1:67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v>0</v>
      </c>
      <c r="BK421" s="6">
        <v>0</v>
      </c>
      <c r="BL421" s="6">
        <v>0</v>
      </c>
      <c r="BM421" s="6">
        <f>IF(Table3[[#This Row],[Type]]="EM",IF((Table3[[#This Row],[Diameter]]/2)-Table3[[#This Row],[CornerRadius]]-0.012&gt;0,(Table3[[#This Row],[Diameter]]/2)-Table3[[#This Row],[CornerRadius]]-0.012,0),)</f>
        <v>0</v>
      </c>
      <c r="BO421" s="6" t="str">
        <f>IF(Table3[[#This Row],[ShoulderLength]]="","",IF(Table3[[#This Row],[ShoulderLength]]&lt;Table3[[#This Row],[LOC]],"FIX",""))</f>
        <v/>
      </c>
    </row>
    <row r="422" spans="1:67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v>0</v>
      </c>
      <c r="BK422" s="6">
        <v>0</v>
      </c>
      <c r="BL422" s="6">
        <v>0</v>
      </c>
      <c r="BM422" s="6">
        <f>IF(Table3[[#This Row],[Type]]="EM",IF((Table3[[#This Row],[Diameter]]/2)-Table3[[#This Row],[CornerRadius]]-0.012&gt;0,(Table3[[#This Row],[Diameter]]/2)-Table3[[#This Row],[CornerRadius]]-0.012,0),)</f>
        <v>0</v>
      </c>
      <c r="BO422" s="6" t="str">
        <f>IF(Table3[[#This Row],[ShoulderLength]]="","",IF(Table3[[#This Row],[ShoulderLength]]&lt;Table3[[#This Row],[LOC]],"FIX",""))</f>
        <v/>
      </c>
    </row>
    <row r="423" spans="1:67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v>0</v>
      </c>
      <c r="BK423" s="6">
        <v>0</v>
      </c>
      <c r="BL423" s="6">
        <v>0</v>
      </c>
      <c r="BM423" s="6">
        <f>IF(Table3[[#This Row],[Type]]="EM",IF((Table3[[#This Row],[Diameter]]/2)-Table3[[#This Row],[CornerRadius]]-0.012&gt;0,(Table3[[#This Row],[Diameter]]/2)-Table3[[#This Row],[CornerRadius]]-0.012,0),)</f>
        <v>0</v>
      </c>
      <c r="BO423" s="6" t="str">
        <f>IF(Table3[[#This Row],[ShoulderLength]]="","",IF(Table3[[#This Row],[ShoulderLength]]&lt;Table3[[#This Row],[LOC]],"FIX",""))</f>
        <v/>
      </c>
    </row>
    <row r="424" spans="1:67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v>0</v>
      </c>
      <c r="BK424" s="6">
        <v>0</v>
      </c>
      <c r="BL424" s="6">
        <v>0</v>
      </c>
      <c r="BM424" s="6">
        <f>IF(Table3[[#This Row],[Type]]="EM",IF((Table3[[#This Row],[Diameter]]/2)-Table3[[#This Row],[CornerRadius]]-0.012&gt;0,(Table3[[#This Row],[Diameter]]/2)-Table3[[#This Row],[CornerRadius]]-0.012,0),)</f>
        <v>0</v>
      </c>
      <c r="BO424" s="6" t="str">
        <f>IF(Table3[[#This Row],[ShoulderLength]]="","",IF(Table3[[#This Row],[ShoulderLength]]&lt;Table3[[#This Row],[LOC]],"FIX",""))</f>
        <v/>
      </c>
    </row>
    <row r="425" spans="1:67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v>0</v>
      </c>
      <c r="BK425" s="6">
        <v>0</v>
      </c>
      <c r="BL425" s="6">
        <v>0</v>
      </c>
      <c r="BM425" s="6">
        <f>IF(Table3[[#This Row],[Type]]="EM",IF((Table3[[#This Row],[Diameter]]/2)-Table3[[#This Row],[CornerRadius]]-0.012&gt;0,(Table3[[#This Row],[Diameter]]/2)-Table3[[#This Row],[CornerRadius]]-0.012,0),)</f>
        <v>0</v>
      </c>
      <c r="BO425" s="6" t="str">
        <f>IF(Table3[[#This Row],[ShoulderLength]]="","",IF(Table3[[#This Row],[ShoulderLength]]&lt;Table3[[#This Row],[LOC]],"FIX",""))</f>
        <v/>
      </c>
    </row>
    <row r="426" spans="1:67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v>0</v>
      </c>
      <c r="BK426" s="6">
        <v>0</v>
      </c>
      <c r="BL426" s="6">
        <v>0</v>
      </c>
      <c r="BM426" s="6">
        <f>IF(Table3[[#This Row],[Type]]="EM",IF((Table3[[#This Row],[Diameter]]/2)-Table3[[#This Row],[CornerRadius]]-0.012&gt;0,(Table3[[#This Row],[Diameter]]/2)-Table3[[#This Row],[CornerRadius]]-0.012,0),)</f>
        <v>0</v>
      </c>
      <c r="BO426" s="6" t="str">
        <f>IF(Table3[[#This Row],[ShoulderLength]]="","",IF(Table3[[#This Row],[ShoulderLength]]&lt;Table3[[#This Row],[LOC]],"FIX",""))</f>
        <v/>
      </c>
    </row>
    <row r="427" spans="1:67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v>0</v>
      </c>
      <c r="BK427" s="6">
        <v>0</v>
      </c>
      <c r="BL427" s="6">
        <v>0</v>
      </c>
      <c r="BM427" s="6">
        <f>IF(Table3[[#This Row],[Type]]="EM",IF((Table3[[#This Row],[Diameter]]/2)-Table3[[#This Row],[CornerRadius]]-0.012&gt;0,(Table3[[#This Row],[Diameter]]/2)-Table3[[#This Row],[CornerRadius]]-0.012,0),)</f>
        <v>0</v>
      </c>
      <c r="BO427" s="6" t="str">
        <f>IF(Table3[[#This Row],[ShoulderLength]]="","",IF(Table3[[#This Row],[ShoulderLength]]&lt;Table3[[#This Row],[LOC]],"FIX",""))</f>
        <v/>
      </c>
    </row>
    <row r="428" spans="1:67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v>0</v>
      </c>
      <c r="BK428" s="6">
        <v>0</v>
      </c>
      <c r="BL428" s="6">
        <v>0</v>
      </c>
      <c r="BM428" s="6">
        <f>IF(Table3[[#This Row],[Type]]="EM",IF((Table3[[#This Row],[Diameter]]/2)-Table3[[#This Row],[CornerRadius]]-0.012&gt;0,(Table3[[#This Row],[Diameter]]/2)-Table3[[#This Row],[CornerRadius]]-0.012,0),)</f>
        <v>0</v>
      </c>
      <c r="BO428" s="6" t="str">
        <f>IF(Table3[[#This Row],[ShoulderLength]]="","",IF(Table3[[#This Row],[ShoulderLength]]&lt;Table3[[#This Row],[LOC]],"FIX",""))</f>
        <v/>
      </c>
    </row>
    <row r="429" spans="1:67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v>0</v>
      </c>
      <c r="BK429" s="6">
        <v>0</v>
      </c>
      <c r="BL429" s="6">
        <v>0</v>
      </c>
      <c r="BM429" s="6">
        <f>IF(Table3[[#This Row],[Type]]="EM",IF((Table3[[#This Row],[Diameter]]/2)-Table3[[#This Row],[CornerRadius]]-0.012&gt;0,(Table3[[#This Row],[Diameter]]/2)-Table3[[#This Row],[CornerRadius]]-0.012,0),)</f>
        <v>0</v>
      </c>
      <c r="BO429" s="6" t="str">
        <f>IF(Table3[[#This Row],[ShoulderLength]]="","",IF(Table3[[#This Row],[ShoulderLength]]&lt;Table3[[#This Row],[LOC]],"FIX",""))</f>
        <v/>
      </c>
    </row>
    <row r="430" spans="1:67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v>0</v>
      </c>
      <c r="BK430" s="6">
        <v>0</v>
      </c>
      <c r="BL430" s="6">
        <v>0</v>
      </c>
      <c r="BM430" s="6">
        <f>IF(Table3[[#This Row],[Type]]="EM",IF((Table3[[#This Row],[Diameter]]/2)-Table3[[#This Row],[CornerRadius]]-0.012&gt;0,(Table3[[#This Row],[Diameter]]/2)-Table3[[#This Row],[CornerRadius]]-0.012,0),)</f>
        <v>0</v>
      </c>
      <c r="BO430" s="6" t="str">
        <f>IF(Table3[[#This Row],[ShoulderLength]]="","",IF(Table3[[#This Row],[ShoulderLength]]&lt;Table3[[#This Row],[LOC]],"FIX",""))</f>
        <v/>
      </c>
    </row>
    <row r="431" spans="1:67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v>0</v>
      </c>
      <c r="BK431" s="6">
        <v>0</v>
      </c>
      <c r="BL431" s="6">
        <v>0</v>
      </c>
      <c r="BM431" s="6">
        <f>IF(Table3[[#This Row],[Type]]="EM",IF((Table3[[#This Row],[Diameter]]/2)-Table3[[#This Row],[CornerRadius]]-0.012&gt;0,(Table3[[#This Row],[Diameter]]/2)-Table3[[#This Row],[CornerRadius]]-0.012,0),)</f>
        <v>0</v>
      </c>
      <c r="BO431" s="6" t="str">
        <f>IF(Table3[[#This Row],[ShoulderLength]]="","",IF(Table3[[#This Row],[ShoulderLength]]&lt;Table3[[#This Row],[LOC]],"FIX",""))</f>
        <v/>
      </c>
    </row>
    <row r="432" spans="1:67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v>0</v>
      </c>
      <c r="BK432" s="6">
        <v>0</v>
      </c>
      <c r="BL432" s="6">
        <v>0</v>
      </c>
      <c r="BM432" s="6">
        <f>IF(Table3[[#This Row],[Type]]="EM",IF((Table3[[#This Row],[Diameter]]/2)-Table3[[#This Row],[CornerRadius]]-0.012&gt;0,(Table3[[#This Row],[Diameter]]/2)-Table3[[#This Row],[CornerRadius]]-0.012,0),)</f>
        <v>0</v>
      </c>
      <c r="BO432" s="6" t="str">
        <f>IF(Table3[[#This Row],[ShoulderLength]]="","",IF(Table3[[#This Row],[ShoulderLength]]&lt;Table3[[#This Row],[LOC]],"FIX",""))</f>
        <v/>
      </c>
    </row>
    <row r="433" spans="1:67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v>0</v>
      </c>
      <c r="BK433" s="6">
        <v>0</v>
      </c>
      <c r="BL433" s="6">
        <v>0</v>
      </c>
      <c r="BM433" s="6">
        <f>IF(Table3[[#This Row],[Type]]="EM",IF((Table3[[#This Row],[Diameter]]/2)-Table3[[#This Row],[CornerRadius]]-0.012&gt;0,(Table3[[#This Row],[Diameter]]/2)-Table3[[#This Row],[CornerRadius]]-0.012,0),)</f>
        <v>0</v>
      </c>
      <c r="BO433" s="6" t="str">
        <f>IF(Table3[[#This Row],[ShoulderLength]]="","",IF(Table3[[#This Row],[ShoulderLength]]&lt;Table3[[#This Row],[LOC]],"FIX",""))</f>
        <v/>
      </c>
    </row>
    <row r="434" spans="1:67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v>0</v>
      </c>
      <c r="BK434" s="6">
        <v>0</v>
      </c>
      <c r="BL434" s="6">
        <v>0</v>
      </c>
      <c r="BM434" s="6">
        <f>IF(Table3[[#This Row],[Type]]="EM",IF((Table3[[#This Row],[Diameter]]/2)-Table3[[#This Row],[CornerRadius]]-0.012&gt;0,(Table3[[#This Row],[Diameter]]/2)-Table3[[#This Row],[CornerRadius]]-0.012,0),)</f>
        <v>0</v>
      </c>
      <c r="BO434" s="6" t="str">
        <f>IF(Table3[[#This Row],[ShoulderLength]]="","",IF(Table3[[#This Row],[ShoulderLength]]&lt;Table3[[#This Row],[LOC]],"FIX",""))</f>
        <v/>
      </c>
    </row>
    <row r="435" spans="1:67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v>0</v>
      </c>
      <c r="BK435" s="6">
        <v>0</v>
      </c>
      <c r="BL435" s="6">
        <v>0</v>
      </c>
      <c r="BM435" s="6">
        <f>IF(Table3[[#This Row],[Type]]="EM",IF((Table3[[#This Row],[Diameter]]/2)-Table3[[#This Row],[CornerRadius]]-0.012&gt;0,(Table3[[#This Row],[Diameter]]/2)-Table3[[#This Row],[CornerRadius]]-0.012,0),)</f>
        <v>0</v>
      </c>
      <c r="BO435" s="6" t="str">
        <f>IF(Table3[[#This Row],[ShoulderLength]]="","",IF(Table3[[#This Row],[ShoulderLength]]&lt;Table3[[#This Row],[LOC]],"FIX",""))</f>
        <v/>
      </c>
    </row>
    <row r="436" spans="1:67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v>0</v>
      </c>
      <c r="BK436" s="6">
        <v>0</v>
      </c>
      <c r="BL436" s="6">
        <v>0</v>
      </c>
      <c r="BM436" s="6">
        <f>IF(Table3[[#This Row],[Type]]="EM",IF((Table3[[#This Row],[Diameter]]/2)-Table3[[#This Row],[CornerRadius]]-0.012&gt;0,(Table3[[#This Row],[Diameter]]/2)-Table3[[#This Row],[CornerRadius]]-0.012,0),)</f>
        <v>0</v>
      </c>
      <c r="BO436" s="6" t="str">
        <f>IF(Table3[[#This Row],[ShoulderLength]]="","",IF(Table3[[#This Row],[ShoulderLength]]&lt;Table3[[#This Row],[LOC]],"FIX",""))</f>
        <v/>
      </c>
    </row>
    <row r="437" spans="1:67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v>0</v>
      </c>
      <c r="BK437" s="6">
        <v>0</v>
      </c>
      <c r="BL437" s="6">
        <v>0</v>
      </c>
      <c r="BM437" s="6">
        <f>IF(Table3[[#This Row],[Type]]="EM",IF((Table3[[#This Row],[Diameter]]/2)-Table3[[#This Row],[CornerRadius]]-0.012&gt;0,(Table3[[#This Row],[Diameter]]/2)-Table3[[#This Row],[CornerRadius]]-0.012,0),)</f>
        <v>0</v>
      </c>
      <c r="BO437" s="6" t="str">
        <f>IF(Table3[[#This Row],[ShoulderLength]]="","",IF(Table3[[#This Row],[ShoulderLength]]&lt;Table3[[#This Row],[LOC]],"FIX",""))</f>
        <v/>
      </c>
    </row>
    <row r="438" spans="1:67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v>0</v>
      </c>
      <c r="BK438" s="6">
        <v>0</v>
      </c>
      <c r="BL438" s="6">
        <v>0</v>
      </c>
      <c r="BM438" s="6">
        <f>IF(Table3[[#This Row],[Type]]="EM",IF((Table3[[#This Row],[Diameter]]/2)-Table3[[#This Row],[CornerRadius]]-0.012&gt;0,(Table3[[#This Row],[Diameter]]/2)-Table3[[#This Row],[CornerRadius]]-0.012,0),)</f>
        <v>0</v>
      </c>
      <c r="BO438" s="6" t="str">
        <f>IF(Table3[[#This Row],[ShoulderLength]]="","",IF(Table3[[#This Row],[ShoulderLength]]&lt;Table3[[#This Row],[LOC]],"FIX",""))</f>
        <v/>
      </c>
    </row>
    <row r="439" spans="1:67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v>0</v>
      </c>
      <c r="BK439" s="6">
        <v>0</v>
      </c>
      <c r="BL439" s="6">
        <v>0</v>
      </c>
      <c r="BM439" s="6">
        <f>IF(Table3[[#This Row],[Type]]="EM",IF((Table3[[#This Row],[Diameter]]/2)-Table3[[#This Row],[CornerRadius]]-0.012&gt;0,(Table3[[#This Row],[Diameter]]/2)-Table3[[#This Row],[CornerRadius]]-0.012,0),)</f>
        <v>0</v>
      </c>
      <c r="BO439" s="6" t="str">
        <f>IF(Table3[[#This Row],[ShoulderLength]]="","",IF(Table3[[#This Row],[ShoulderLength]]&lt;Table3[[#This Row],[LOC]],"FIX",""))</f>
        <v/>
      </c>
    </row>
    <row r="440" spans="1:67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v>0</v>
      </c>
      <c r="BK440" s="6">
        <v>0</v>
      </c>
      <c r="BL440" s="6">
        <v>0</v>
      </c>
      <c r="BM440" s="6">
        <f>IF(Table3[[#This Row],[Type]]="EM",IF((Table3[[#This Row],[Diameter]]/2)-Table3[[#This Row],[CornerRadius]]-0.012&gt;0,(Table3[[#This Row],[Diameter]]/2)-Table3[[#This Row],[CornerRadius]]-0.012,0),)</f>
        <v>0</v>
      </c>
      <c r="BO440" s="6" t="str">
        <f>IF(Table3[[#This Row],[ShoulderLength]]="","",IF(Table3[[#This Row],[ShoulderLength]]&lt;Table3[[#This Row],[LOC]],"FIX",""))</f>
        <v/>
      </c>
    </row>
    <row r="441" spans="1:67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v>0</v>
      </c>
      <c r="BK441" s="6">
        <v>0</v>
      </c>
      <c r="BL441" s="6">
        <v>0</v>
      </c>
      <c r="BM441" s="6">
        <f>IF(Table3[[#This Row],[Type]]="EM",IF((Table3[[#This Row],[Diameter]]/2)-Table3[[#This Row],[CornerRadius]]-0.012&gt;0,(Table3[[#This Row],[Diameter]]/2)-Table3[[#This Row],[CornerRadius]]-0.012,0),)</f>
        <v>0</v>
      </c>
      <c r="BO441" s="6" t="str">
        <f>IF(Table3[[#This Row],[ShoulderLength]]="","",IF(Table3[[#This Row],[ShoulderLength]]&lt;Table3[[#This Row],[LOC]],"FIX",""))</f>
        <v/>
      </c>
    </row>
    <row r="442" spans="1:67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v>0</v>
      </c>
      <c r="BK442" s="6">
        <v>0</v>
      </c>
      <c r="BL442" s="6">
        <v>0</v>
      </c>
      <c r="BM442" s="6">
        <f>IF(Table3[[#This Row],[Type]]="EM",IF((Table3[[#This Row],[Diameter]]/2)-Table3[[#This Row],[CornerRadius]]-0.012&gt;0,(Table3[[#This Row],[Diameter]]/2)-Table3[[#This Row],[CornerRadius]]-0.012,0),)</f>
        <v>0</v>
      </c>
      <c r="BO442" s="6" t="str">
        <f>IF(Table3[[#This Row],[ShoulderLength]]="","",IF(Table3[[#This Row],[ShoulderLength]]&lt;Table3[[#This Row],[LOC]],"FIX",""))</f>
        <v/>
      </c>
    </row>
    <row r="443" spans="1:67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v>0</v>
      </c>
      <c r="BK443" s="6">
        <v>0</v>
      </c>
      <c r="BL443" s="6">
        <v>0</v>
      </c>
      <c r="BM443" s="6">
        <f>IF(Table3[[#This Row],[Type]]="EM",IF((Table3[[#This Row],[Diameter]]/2)-Table3[[#This Row],[CornerRadius]]-0.012&gt;0,(Table3[[#This Row],[Diameter]]/2)-Table3[[#This Row],[CornerRadius]]-0.012,0),)</f>
        <v>0</v>
      </c>
      <c r="BO443" s="6" t="str">
        <f>IF(Table3[[#This Row],[ShoulderLength]]="","",IF(Table3[[#This Row],[ShoulderLength]]&lt;Table3[[#This Row],[LOC]],"FIX",""))</f>
        <v/>
      </c>
    </row>
    <row r="444" spans="1:67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v>0</v>
      </c>
      <c r="BK444" s="6">
        <v>0</v>
      </c>
      <c r="BL444" s="6">
        <v>0</v>
      </c>
      <c r="BM444" s="6">
        <f>IF(Table3[[#This Row],[Type]]="EM",IF((Table3[[#This Row],[Diameter]]/2)-Table3[[#This Row],[CornerRadius]]-0.012&gt;0,(Table3[[#This Row],[Diameter]]/2)-Table3[[#This Row],[CornerRadius]]-0.012,0),)</f>
        <v>0</v>
      </c>
      <c r="BO444" s="6" t="str">
        <f>IF(Table3[[#This Row],[ShoulderLength]]="","",IF(Table3[[#This Row],[ShoulderLength]]&lt;Table3[[#This Row],[LOC]],"FIX",""))</f>
        <v/>
      </c>
    </row>
    <row r="445" spans="1:67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v>0</v>
      </c>
      <c r="BK445" s="6">
        <v>0</v>
      </c>
      <c r="BL445" s="6">
        <v>0</v>
      </c>
      <c r="BM445" s="6">
        <f>IF(Table3[[#This Row],[Type]]="EM",IF((Table3[[#This Row],[Diameter]]/2)-Table3[[#This Row],[CornerRadius]]-0.012&gt;0,(Table3[[#This Row],[Diameter]]/2)-Table3[[#This Row],[CornerRadius]]-0.012,0),)</f>
        <v>0</v>
      </c>
      <c r="BO445" s="6" t="str">
        <f>IF(Table3[[#This Row],[ShoulderLength]]="","",IF(Table3[[#This Row],[ShoulderLength]]&lt;Table3[[#This Row],[LOC]],"FIX",""))</f>
        <v/>
      </c>
    </row>
    <row r="446" spans="1:67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v>0</v>
      </c>
      <c r="BK446" s="6">
        <v>0</v>
      </c>
      <c r="BL446" s="6">
        <v>0</v>
      </c>
      <c r="BM446" s="6">
        <f>IF(Table3[[#This Row],[Type]]="EM",IF((Table3[[#This Row],[Diameter]]/2)-Table3[[#This Row],[CornerRadius]]-0.012&gt;0,(Table3[[#This Row],[Diameter]]/2)-Table3[[#This Row],[CornerRadius]]-0.012,0),)</f>
        <v>0</v>
      </c>
      <c r="BO446" s="6" t="str">
        <f>IF(Table3[[#This Row],[ShoulderLength]]="","",IF(Table3[[#This Row],[ShoulderLength]]&lt;Table3[[#This Row],[LOC]],"FIX",""))</f>
        <v/>
      </c>
    </row>
    <row r="447" spans="1:67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v>0</v>
      </c>
      <c r="BK447" s="6">
        <v>0</v>
      </c>
      <c r="BL447" s="6">
        <v>0</v>
      </c>
      <c r="BM447" s="6">
        <f>IF(Table3[[#This Row],[Type]]="EM",IF((Table3[[#This Row],[Diameter]]/2)-Table3[[#This Row],[CornerRadius]]-0.012&gt;0,(Table3[[#This Row],[Diameter]]/2)-Table3[[#This Row],[CornerRadius]]-0.012,0),)</f>
        <v>0</v>
      </c>
      <c r="BO447" s="6" t="str">
        <f>IF(Table3[[#This Row],[ShoulderLength]]="","",IF(Table3[[#This Row],[ShoulderLength]]&lt;Table3[[#This Row],[LOC]],"FIX",""))</f>
        <v/>
      </c>
    </row>
    <row r="448" spans="1:67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v>0</v>
      </c>
      <c r="BK448" s="6">
        <v>0</v>
      </c>
      <c r="BL448" s="6">
        <v>0</v>
      </c>
      <c r="BM448" s="6">
        <f>IF(Table3[[#This Row],[Type]]="EM",IF((Table3[[#This Row],[Diameter]]/2)-Table3[[#This Row],[CornerRadius]]-0.012&gt;0,(Table3[[#This Row],[Diameter]]/2)-Table3[[#This Row],[CornerRadius]]-0.012,0),)</f>
        <v>0</v>
      </c>
      <c r="BO448" s="6" t="str">
        <f>IF(Table3[[#This Row],[ShoulderLength]]="","",IF(Table3[[#This Row],[ShoulderLength]]&lt;Table3[[#This Row],[LOC]],"FIX",""))</f>
        <v/>
      </c>
    </row>
    <row r="449" spans="1:67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v>0</v>
      </c>
      <c r="BK449" s="6">
        <v>0</v>
      </c>
      <c r="BL449" s="6">
        <v>0</v>
      </c>
      <c r="BM449" s="6">
        <f>IF(Table3[[#This Row],[Type]]="EM",IF((Table3[[#This Row],[Diameter]]/2)-Table3[[#This Row],[CornerRadius]]-0.012&gt;0,(Table3[[#This Row],[Diameter]]/2)-Table3[[#This Row],[CornerRadius]]-0.012,0),)</f>
        <v>0</v>
      </c>
      <c r="BO449" s="6" t="str">
        <f>IF(Table3[[#This Row],[ShoulderLength]]="","",IF(Table3[[#This Row],[ShoulderLength]]&lt;Table3[[#This Row],[LOC]],"FIX",""))</f>
        <v/>
      </c>
    </row>
    <row r="450" spans="1:67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v>0</v>
      </c>
      <c r="BK450" s="6">
        <v>0</v>
      </c>
      <c r="BL450" s="6">
        <v>0</v>
      </c>
      <c r="BM450" s="6">
        <f>IF(Table3[[#This Row],[Type]]="EM",IF((Table3[[#This Row],[Diameter]]/2)-Table3[[#This Row],[CornerRadius]]-0.012&gt;0,(Table3[[#This Row],[Diameter]]/2)-Table3[[#This Row],[CornerRadius]]-0.012,0),)</f>
        <v>0</v>
      </c>
      <c r="BO450" s="6" t="str">
        <f>IF(Table3[[#This Row],[ShoulderLength]]="","",IF(Table3[[#This Row],[ShoulderLength]]&lt;Table3[[#This Row],[LOC]],"FIX",""))</f>
        <v/>
      </c>
    </row>
    <row r="451" spans="1:67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v>0</v>
      </c>
      <c r="BK451" s="6">
        <v>0</v>
      </c>
      <c r="BL451" s="6">
        <v>0</v>
      </c>
      <c r="BM451" s="6">
        <f>IF(Table3[[#This Row],[Type]]="EM",IF((Table3[[#This Row],[Diameter]]/2)-Table3[[#This Row],[CornerRadius]]-0.012&gt;0,(Table3[[#This Row],[Diameter]]/2)-Table3[[#This Row],[CornerRadius]]-0.012,0),)</f>
        <v>0</v>
      </c>
      <c r="BO451" s="6" t="str">
        <f>IF(Table3[[#This Row],[ShoulderLength]]="","",IF(Table3[[#This Row],[ShoulderLength]]&lt;Table3[[#This Row],[LOC]],"FIX",""))</f>
        <v/>
      </c>
    </row>
    <row r="452" spans="1:67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v>0</v>
      </c>
      <c r="BK452" s="6">
        <v>0</v>
      </c>
      <c r="BL452" s="6">
        <v>0</v>
      </c>
      <c r="BM452" s="6">
        <f>IF(Table3[[#This Row],[Type]]="EM",IF((Table3[[#This Row],[Diameter]]/2)-Table3[[#This Row],[CornerRadius]]-0.012&gt;0,(Table3[[#This Row],[Diameter]]/2)-Table3[[#This Row],[CornerRadius]]-0.012,0),)</f>
        <v>0</v>
      </c>
      <c r="BO452" s="6" t="str">
        <f>IF(Table3[[#This Row],[ShoulderLength]]="","",IF(Table3[[#This Row],[ShoulderLength]]&lt;Table3[[#This Row],[LOC]],"FIX",""))</f>
        <v/>
      </c>
    </row>
    <row r="453" spans="1:67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v>0</v>
      </c>
      <c r="BK453" s="6">
        <v>0</v>
      </c>
      <c r="BL453" s="6">
        <v>0</v>
      </c>
      <c r="BM453" s="6">
        <f>IF(Table3[[#This Row],[Type]]="EM",IF((Table3[[#This Row],[Diameter]]/2)-Table3[[#This Row],[CornerRadius]]-0.012&gt;0,(Table3[[#This Row],[Diameter]]/2)-Table3[[#This Row],[CornerRadius]]-0.012,0),)</f>
        <v>0</v>
      </c>
      <c r="BO453" s="6" t="str">
        <f>IF(Table3[[#This Row],[ShoulderLength]]="","",IF(Table3[[#This Row],[ShoulderLength]]&lt;Table3[[#This Row],[LOC]],"FIX",""))</f>
        <v/>
      </c>
    </row>
    <row r="454" spans="1:67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v>0</v>
      </c>
      <c r="BK454" s="6">
        <v>0</v>
      </c>
      <c r="BL454" s="6">
        <v>0</v>
      </c>
      <c r="BM454" s="6">
        <f>IF(Table3[[#This Row],[Type]]="EM",IF((Table3[[#This Row],[Diameter]]/2)-Table3[[#This Row],[CornerRadius]]-0.012&gt;0,(Table3[[#This Row],[Diameter]]/2)-Table3[[#This Row],[CornerRadius]]-0.012,0),)</f>
        <v>0</v>
      </c>
      <c r="BO454" s="6" t="str">
        <f>IF(Table3[[#This Row],[ShoulderLength]]="","",IF(Table3[[#This Row],[ShoulderLength]]&lt;Table3[[#This Row],[LOC]],"FIX",""))</f>
        <v/>
      </c>
    </row>
    <row r="455" spans="1:67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v>0</v>
      </c>
      <c r="BK455" s="6">
        <v>0</v>
      </c>
      <c r="BL455" s="6">
        <v>0</v>
      </c>
      <c r="BM455" s="6">
        <f>IF(Table3[[#This Row],[Type]]="EM",IF((Table3[[#This Row],[Diameter]]/2)-Table3[[#This Row],[CornerRadius]]-0.012&gt;0,(Table3[[#This Row],[Diameter]]/2)-Table3[[#This Row],[CornerRadius]]-0.012,0),)</f>
        <v>0</v>
      </c>
      <c r="BO455" s="6" t="str">
        <f>IF(Table3[[#This Row],[ShoulderLength]]="","",IF(Table3[[#This Row],[ShoulderLength]]&lt;Table3[[#This Row],[LOC]],"FIX",""))</f>
        <v/>
      </c>
    </row>
    <row r="456" spans="1:67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v>0</v>
      </c>
      <c r="BK456" s="6">
        <v>0</v>
      </c>
      <c r="BL456" s="6">
        <v>0</v>
      </c>
      <c r="BM456" s="6">
        <f>IF(Table3[[#This Row],[Type]]="EM",IF((Table3[[#This Row],[Diameter]]/2)-Table3[[#This Row],[CornerRadius]]-0.012&gt;0,(Table3[[#This Row],[Diameter]]/2)-Table3[[#This Row],[CornerRadius]]-0.012,0),)</f>
        <v>0</v>
      </c>
      <c r="BO456" s="6" t="str">
        <f>IF(Table3[[#This Row],[ShoulderLength]]="","",IF(Table3[[#This Row],[ShoulderLength]]&lt;Table3[[#This Row],[LOC]],"FIX",""))</f>
        <v/>
      </c>
    </row>
    <row r="457" spans="1:67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v>0</v>
      </c>
      <c r="BK457" s="6">
        <v>0</v>
      </c>
      <c r="BL457" s="6">
        <v>0</v>
      </c>
      <c r="BM457" s="6">
        <f>IF(Table3[[#This Row],[Type]]="EM",IF((Table3[[#This Row],[Diameter]]/2)-Table3[[#This Row],[CornerRadius]]-0.012&gt;0,(Table3[[#This Row],[Diameter]]/2)-Table3[[#This Row],[CornerRadius]]-0.012,0),)</f>
        <v>0</v>
      </c>
      <c r="BO457" s="6" t="str">
        <f>IF(Table3[[#This Row],[ShoulderLength]]="","",IF(Table3[[#This Row],[ShoulderLength]]&lt;Table3[[#This Row],[LOC]],"FIX",""))</f>
        <v/>
      </c>
    </row>
    <row r="458" spans="1:67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v>0</v>
      </c>
      <c r="BK458" s="6">
        <v>0</v>
      </c>
      <c r="BL458" s="6">
        <v>0</v>
      </c>
      <c r="BM458" s="6">
        <f>IF(Table3[[#This Row],[Type]]="EM",IF((Table3[[#This Row],[Diameter]]/2)-Table3[[#This Row],[CornerRadius]]-0.012&gt;0,(Table3[[#This Row],[Diameter]]/2)-Table3[[#This Row],[CornerRadius]]-0.012,0),)</f>
        <v>0</v>
      </c>
      <c r="BO458" s="6" t="str">
        <f>IF(Table3[[#This Row],[ShoulderLength]]="","",IF(Table3[[#This Row],[ShoulderLength]]&lt;Table3[[#This Row],[LOC]],"FIX",""))</f>
        <v/>
      </c>
    </row>
    <row r="459" spans="1:67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v>0</v>
      </c>
      <c r="BK459" s="6">
        <v>0</v>
      </c>
      <c r="BL459" s="6">
        <v>0</v>
      </c>
      <c r="BM459" s="6">
        <f>IF(Table3[[#This Row],[Type]]="EM",IF((Table3[[#This Row],[Diameter]]/2)-Table3[[#This Row],[CornerRadius]]-0.012&gt;0,(Table3[[#This Row],[Diameter]]/2)-Table3[[#This Row],[CornerRadius]]-0.012,0),)</f>
        <v>0</v>
      </c>
      <c r="BO459" s="6" t="str">
        <f>IF(Table3[[#This Row],[ShoulderLength]]="","",IF(Table3[[#This Row],[ShoulderLength]]&lt;Table3[[#This Row],[LOC]],"FIX",""))</f>
        <v/>
      </c>
    </row>
    <row r="460" spans="1:67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v>0</v>
      </c>
      <c r="BK460" s="6">
        <v>0</v>
      </c>
      <c r="BL460" s="6">
        <v>0</v>
      </c>
      <c r="BM460" s="6">
        <f>IF(Table3[[#This Row],[Type]]="EM",IF((Table3[[#This Row],[Diameter]]/2)-Table3[[#This Row],[CornerRadius]]-0.012&gt;0,(Table3[[#This Row],[Diameter]]/2)-Table3[[#This Row],[CornerRadius]]-0.012,0),)</f>
        <v>0</v>
      </c>
      <c r="BO460" s="6" t="str">
        <f>IF(Table3[[#This Row],[ShoulderLength]]="","",IF(Table3[[#This Row],[ShoulderLength]]&lt;Table3[[#This Row],[LOC]],"FIX",""))</f>
        <v/>
      </c>
    </row>
    <row r="461" spans="1:67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v>0</v>
      </c>
      <c r="BK461" s="6">
        <v>0</v>
      </c>
      <c r="BL461" s="6">
        <v>0</v>
      </c>
      <c r="BM461" s="6">
        <f>IF(Table3[[#This Row],[Type]]="EM",IF((Table3[[#This Row],[Diameter]]/2)-Table3[[#This Row],[CornerRadius]]-0.012&gt;0,(Table3[[#This Row],[Diameter]]/2)-Table3[[#This Row],[CornerRadius]]-0.012,0),)</f>
        <v>0</v>
      </c>
      <c r="BO461" s="6" t="str">
        <f>IF(Table3[[#This Row],[ShoulderLength]]="","",IF(Table3[[#This Row],[ShoulderLength]]&lt;Table3[[#This Row],[LOC]],"FIX",""))</f>
        <v/>
      </c>
    </row>
    <row r="462" spans="1:67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v>0</v>
      </c>
      <c r="BK462" s="6">
        <v>0</v>
      </c>
      <c r="BL462" s="6">
        <v>0</v>
      </c>
      <c r="BM462" s="6">
        <f>IF(Table3[[#This Row],[Type]]="EM",IF((Table3[[#This Row],[Diameter]]/2)-Table3[[#This Row],[CornerRadius]]-0.012&gt;0,(Table3[[#This Row],[Diameter]]/2)-Table3[[#This Row],[CornerRadius]]-0.012,0),)</f>
        <v>0</v>
      </c>
      <c r="BO462" s="6" t="str">
        <f>IF(Table3[[#This Row],[ShoulderLength]]="","",IF(Table3[[#This Row],[ShoulderLength]]&lt;Table3[[#This Row],[LOC]],"FIX",""))</f>
        <v/>
      </c>
    </row>
    <row r="463" spans="1:67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v>0</v>
      </c>
      <c r="BK463" s="6">
        <v>0</v>
      </c>
      <c r="BL463" s="6">
        <v>0</v>
      </c>
      <c r="BM463" s="6">
        <f>IF(Table3[[#This Row],[Type]]="EM",IF((Table3[[#This Row],[Diameter]]/2)-Table3[[#This Row],[CornerRadius]]-0.012&gt;0,(Table3[[#This Row],[Diameter]]/2)-Table3[[#This Row],[CornerRadius]]-0.012,0),)</f>
        <v>0</v>
      </c>
      <c r="BO463" s="6" t="str">
        <f>IF(Table3[[#This Row],[ShoulderLength]]="","",IF(Table3[[#This Row],[ShoulderLength]]&lt;Table3[[#This Row],[LOC]],"FIX",""))</f>
        <v/>
      </c>
    </row>
    <row r="464" spans="1:67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v>0</v>
      </c>
      <c r="BK464" s="6">
        <v>0</v>
      </c>
      <c r="BL464" s="6">
        <v>0</v>
      </c>
      <c r="BM464" s="6">
        <f>IF(Table3[[#This Row],[Type]]="EM",IF((Table3[[#This Row],[Diameter]]/2)-Table3[[#This Row],[CornerRadius]]-0.012&gt;0,(Table3[[#This Row],[Diameter]]/2)-Table3[[#This Row],[CornerRadius]]-0.012,0),)</f>
        <v>0</v>
      </c>
      <c r="BO464" s="6" t="str">
        <f>IF(Table3[[#This Row],[ShoulderLength]]="","",IF(Table3[[#This Row],[ShoulderLength]]&lt;Table3[[#This Row],[LOC]],"FIX",""))</f>
        <v/>
      </c>
    </row>
    <row r="465" spans="1:67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v>0</v>
      </c>
      <c r="BK465" s="6">
        <v>0</v>
      </c>
      <c r="BL465" s="6">
        <v>0</v>
      </c>
      <c r="BM465" s="6">
        <f>IF(Table3[[#This Row],[Type]]="EM",IF((Table3[[#This Row],[Diameter]]/2)-Table3[[#This Row],[CornerRadius]]-0.012&gt;0,(Table3[[#This Row],[Diameter]]/2)-Table3[[#This Row],[CornerRadius]]-0.012,0),)</f>
        <v>0</v>
      </c>
      <c r="BO465" s="6" t="str">
        <f>IF(Table3[[#This Row],[ShoulderLength]]="","",IF(Table3[[#This Row],[ShoulderLength]]&lt;Table3[[#This Row],[LOC]],"FIX",""))</f>
        <v/>
      </c>
    </row>
    <row r="466" spans="1:67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v>0</v>
      </c>
      <c r="BK466" s="6">
        <v>0</v>
      </c>
      <c r="BL466" s="6">
        <v>0</v>
      </c>
      <c r="BM466" s="6">
        <f>IF(Table3[[#This Row],[Type]]="EM",IF((Table3[[#This Row],[Diameter]]/2)-Table3[[#This Row],[CornerRadius]]-0.012&gt;0,(Table3[[#This Row],[Diameter]]/2)-Table3[[#This Row],[CornerRadius]]-0.012,0),)</f>
        <v>0</v>
      </c>
      <c r="BO466" s="6" t="str">
        <f>IF(Table3[[#This Row],[ShoulderLength]]="","",IF(Table3[[#This Row],[ShoulderLength]]&lt;Table3[[#This Row],[LOC]],"FIX",""))</f>
        <v/>
      </c>
    </row>
    <row r="467" spans="1:67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v>0</v>
      </c>
      <c r="BK467" s="6">
        <v>0</v>
      </c>
      <c r="BL467" s="6">
        <v>0</v>
      </c>
      <c r="BM467" s="6">
        <f>IF(Table3[[#This Row],[Type]]="EM",IF((Table3[[#This Row],[Diameter]]/2)-Table3[[#This Row],[CornerRadius]]-0.012&gt;0,(Table3[[#This Row],[Diameter]]/2)-Table3[[#This Row],[CornerRadius]]-0.012,0),)</f>
        <v>0</v>
      </c>
      <c r="BO467" s="6" t="str">
        <f>IF(Table3[[#This Row],[ShoulderLength]]="","",IF(Table3[[#This Row],[ShoulderLength]]&lt;Table3[[#This Row],[LOC]],"FIX",""))</f>
        <v/>
      </c>
    </row>
    <row r="468" spans="1:67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v>0</v>
      </c>
      <c r="BK468" s="6">
        <v>0</v>
      </c>
      <c r="BL468" s="6">
        <v>0</v>
      </c>
      <c r="BM468" s="6">
        <f>IF(Table3[[#This Row],[Type]]="EM",IF((Table3[[#This Row],[Diameter]]/2)-Table3[[#This Row],[CornerRadius]]-0.012&gt;0,(Table3[[#This Row],[Diameter]]/2)-Table3[[#This Row],[CornerRadius]]-0.012,0),)</f>
        <v>0</v>
      </c>
      <c r="BO468" s="6" t="str">
        <f>IF(Table3[[#This Row],[ShoulderLength]]="","",IF(Table3[[#This Row],[ShoulderLength]]&lt;Table3[[#This Row],[LOC]],"FIX",""))</f>
        <v/>
      </c>
    </row>
    <row r="469" spans="1:67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v>0</v>
      </c>
      <c r="BK469" s="6">
        <v>0</v>
      </c>
      <c r="BL469" s="6">
        <v>0</v>
      </c>
      <c r="BM469" s="6">
        <f>IF(Table3[[#This Row],[Type]]="EM",IF((Table3[[#This Row],[Diameter]]/2)-Table3[[#This Row],[CornerRadius]]-0.012&gt;0,(Table3[[#This Row],[Diameter]]/2)-Table3[[#This Row],[CornerRadius]]-0.012,0),)</f>
        <v>0</v>
      </c>
      <c r="BO469" s="6" t="str">
        <f>IF(Table3[[#This Row],[ShoulderLength]]="","",IF(Table3[[#This Row],[ShoulderLength]]&lt;Table3[[#This Row],[LOC]],"FIX",""))</f>
        <v/>
      </c>
    </row>
    <row r="470" spans="1:67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v>0</v>
      </c>
      <c r="BK470" s="6">
        <v>0</v>
      </c>
      <c r="BL470" s="6">
        <v>0</v>
      </c>
      <c r="BM470" s="6">
        <f>IF(Table3[[#This Row],[Type]]="EM",IF((Table3[[#This Row],[Diameter]]/2)-Table3[[#This Row],[CornerRadius]]-0.012&gt;0,(Table3[[#This Row],[Diameter]]/2)-Table3[[#This Row],[CornerRadius]]-0.012,0),)</f>
        <v>0</v>
      </c>
      <c r="BO470" s="6" t="str">
        <f>IF(Table3[[#This Row],[ShoulderLength]]="","",IF(Table3[[#This Row],[ShoulderLength]]&lt;Table3[[#This Row],[LOC]],"FIX",""))</f>
        <v/>
      </c>
    </row>
    <row r="471" spans="1:67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v>0</v>
      </c>
      <c r="BK471" s="6">
        <v>0</v>
      </c>
      <c r="BL471" s="6">
        <v>0</v>
      </c>
      <c r="BM471" s="6">
        <f>IF(Table3[[#This Row],[Type]]="EM",IF((Table3[[#This Row],[Diameter]]/2)-Table3[[#This Row],[CornerRadius]]-0.012&gt;0,(Table3[[#This Row],[Diameter]]/2)-Table3[[#This Row],[CornerRadius]]-0.012,0),)</f>
        <v>0</v>
      </c>
      <c r="BO471" s="6" t="str">
        <f>IF(Table3[[#This Row],[ShoulderLength]]="","",IF(Table3[[#This Row],[ShoulderLength]]&lt;Table3[[#This Row],[LOC]],"FIX",""))</f>
        <v/>
      </c>
    </row>
    <row r="472" spans="1:67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v>0</v>
      </c>
      <c r="BK472" s="6">
        <v>0</v>
      </c>
      <c r="BL472" s="6">
        <v>0</v>
      </c>
      <c r="BM472" s="6">
        <f>IF(Table3[[#This Row],[Type]]="EM",IF((Table3[[#This Row],[Diameter]]/2)-Table3[[#This Row],[CornerRadius]]-0.012&gt;0,(Table3[[#This Row],[Diameter]]/2)-Table3[[#This Row],[CornerRadius]]-0.012,0),)</f>
        <v>0</v>
      </c>
      <c r="BO472" s="6" t="str">
        <f>IF(Table3[[#This Row],[ShoulderLength]]="","",IF(Table3[[#This Row],[ShoulderLength]]&lt;Table3[[#This Row],[LOC]],"FIX",""))</f>
        <v/>
      </c>
    </row>
    <row r="473" spans="1:67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v>0</v>
      </c>
      <c r="BK473" s="6">
        <v>0</v>
      </c>
      <c r="BL473" s="6">
        <v>0</v>
      </c>
      <c r="BM473" s="6">
        <f>IF(Table3[[#This Row],[Type]]="EM",IF((Table3[[#This Row],[Diameter]]/2)-Table3[[#This Row],[CornerRadius]]-0.012&gt;0,(Table3[[#This Row],[Diameter]]/2)-Table3[[#This Row],[CornerRadius]]-0.012,0),)</f>
        <v>0</v>
      </c>
      <c r="BO473" s="6" t="str">
        <f>IF(Table3[[#This Row],[ShoulderLength]]="","",IF(Table3[[#This Row],[ShoulderLength]]&lt;Table3[[#This Row],[LOC]],"FIX",""))</f>
        <v/>
      </c>
    </row>
    <row r="474" spans="1:67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v>0</v>
      </c>
      <c r="BK474" s="6">
        <v>0</v>
      </c>
      <c r="BL474" s="6">
        <v>0</v>
      </c>
      <c r="BM474" s="6">
        <f>IF(Table3[[#This Row],[Type]]="EM",IF((Table3[[#This Row],[Diameter]]/2)-Table3[[#This Row],[CornerRadius]]-0.012&gt;0,(Table3[[#This Row],[Diameter]]/2)-Table3[[#This Row],[CornerRadius]]-0.012,0),)</f>
        <v>0</v>
      </c>
      <c r="BO474" s="6" t="str">
        <f>IF(Table3[[#This Row],[ShoulderLength]]="","",IF(Table3[[#This Row],[ShoulderLength]]&lt;Table3[[#This Row],[LOC]],"FIX",""))</f>
        <v/>
      </c>
    </row>
    <row r="475" spans="1:67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v>0</v>
      </c>
      <c r="BK475" s="6">
        <v>0</v>
      </c>
      <c r="BL475" s="6">
        <v>0</v>
      </c>
      <c r="BM475" s="6">
        <f>IF(Table3[[#This Row],[Type]]="EM",IF((Table3[[#This Row],[Diameter]]/2)-Table3[[#This Row],[CornerRadius]]-0.012&gt;0,(Table3[[#This Row],[Diameter]]/2)-Table3[[#This Row],[CornerRadius]]-0.012,0),)</f>
        <v>0</v>
      </c>
      <c r="BO475" s="6" t="str">
        <f>IF(Table3[[#This Row],[ShoulderLength]]="","",IF(Table3[[#This Row],[ShoulderLength]]&lt;Table3[[#This Row],[LOC]],"FIX",""))</f>
        <v/>
      </c>
    </row>
    <row r="476" spans="1:67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v>0</v>
      </c>
      <c r="BK476" s="6">
        <v>0</v>
      </c>
      <c r="BL476" s="6">
        <v>0</v>
      </c>
      <c r="BM476" s="6">
        <f>IF(Table3[[#This Row],[Type]]="EM",IF((Table3[[#This Row],[Diameter]]/2)-Table3[[#This Row],[CornerRadius]]-0.012&gt;0,(Table3[[#This Row],[Diameter]]/2)-Table3[[#This Row],[CornerRadius]]-0.012,0),)</f>
        <v>0</v>
      </c>
      <c r="BO476" s="6" t="str">
        <f>IF(Table3[[#This Row],[ShoulderLength]]="","",IF(Table3[[#This Row],[ShoulderLength]]&lt;Table3[[#This Row],[LOC]],"FIX",""))</f>
        <v/>
      </c>
    </row>
    <row r="477" spans="1:67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v>0</v>
      </c>
      <c r="BK477" s="6">
        <v>0</v>
      </c>
      <c r="BL477" s="6">
        <v>0</v>
      </c>
      <c r="BM477" s="6">
        <f>IF(Table3[[#This Row],[Type]]="EM",IF((Table3[[#This Row],[Diameter]]/2)-Table3[[#This Row],[CornerRadius]]-0.012&gt;0,(Table3[[#This Row],[Diameter]]/2)-Table3[[#This Row],[CornerRadius]]-0.012,0),)</f>
        <v>0</v>
      </c>
      <c r="BO477" s="6" t="str">
        <f>IF(Table3[[#This Row],[ShoulderLength]]="","",IF(Table3[[#This Row],[ShoulderLength]]&lt;Table3[[#This Row],[LOC]],"FIX",""))</f>
        <v/>
      </c>
    </row>
    <row r="478" spans="1:67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v>0</v>
      </c>
      <c r="BK478" s="6">
        <v>0</v>
      </c>
      <c r="BL478" s="6">
        <v>0</v>
      </c>
      <c r="BM478" s="6">
        <f>IF(Table3[[#This Row],[Type]]="EM",IF((Table3[[#This Row],[Diameter]]/2)-Table3[[#This Row],[CornerRadius]]-0.012&gt;0,(Table3[[#This Row],[Diameter]]/2)-Table3[[#This Row],[CornerRadius]]-0.012,0),)</f>
        <v>0</v>
      </c>
      <c r="BO478" s="6" t="str">
        <f>IF(Table3[[#This Row],[ShoulderLength]]="","",IF(Table3[[#This Row],[ShoulderLength]]&lt;Table3[[#This Row],[LOC]],"FIX",""))</f>
        <v/>
      </c>
    </row>
    <row r="479" spans="1:67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v>0</v>
      </c>
      <c r="BK479" s="6">
        <v>0</v>
      </c>
      <c r="BL479" s="6">
        <v>0</v>
      </c>
      <c r="BM479" s="6">
        <f>IF(Table3[[#This Row],[Type]]="EM",IF((Table3[[#This Row],[Diameter]]/2)-Table3[[#This Row],[CornerRadius]]-0.012&gt;0,(Table3[[#This Row],[Diameter]]/2)-Table3[[#This Row],[CornerRadius]]-0.012,0),)</f>
        <v>0</v>
      </c>
      <c r="BO479" s="6" t="str">
        <f>IF(Table3[[#This Row],[ShoulderLength]]="","",IF(Table3[[#This Row],[ShoulderLength]]&lt;Table3[[#This Row],[LOC]],"FIX",""))</f>
        <v/>
      </c>
    </row>
    <row r="480" spans="1:67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v>0</v>
      </c>
      <c r="BK480" s="6">
        <v>0</v>
      </c>
      <c r="BL480" s="6">
        <v>0</v>
      </c>
      <c r="BM480" s="6">
        <f>IF(Table3[[#This Row],[Type]]="EM",IF((Table3[[#This Row],[Diameter]]/2)-Table3[[#This Row],[CornerRadius]]-0.012&gt;0,(Table3[[#This Row],[Diameter]]/2)-Table3[[#This Row],[CornerRadius]]-0.012,0),)</f>
        <v>0</v>
      </c>
      <c r="BO480" s="6" t="str">
        <f>IF(Table3[[#This Row],[ShoulderLength]]="","",IF(Table3[[#This Row],[ShoulderLength]]&lt;Table3[[#This Row],[LOC]],"FIX",""))</f>
        <v/>
      </c>
    </row>
    <row r="481" spans="1:67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v>0</v>
      </c>
      <c r="BK481" s="6">
        <v>0</v>
      </c>
      <c r="BL481" s="6">
        <v>0</v>
      </c>
      <c r="BM481" s="6">
        <f>IF(Table3[[#This Row],[Type]]="EM",IF((Table3[[#This Row],[Diameter]]/2)-Table3[[#This Row],[CornerRadius]]-0.012&gt;0,(Table3[[#This Row],[Diameter]]/2)-Table3[[#This Row],[CornerRadius]]-0.012,0),)</f>
        <v>0</v>
      </c>
      <c r="BO481" s="6" t="str">
        <f>IF(Table3[[#This Row],[ShoulderLength]]="","",IF(Table3[[#This Row],[ShoulderLength]]&lt;Table3[[#This Row],[LOC]],"FIX",""))</f>
        <v/>
      </c>
    </row>
    <row r="482" spans="1:67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v>0</v>
      </c>
      <c r="BK482" s="6">
        <v>0</v>
      </c>
      <c r="BL482" s="6">
        <v>0</v>
      </c>
      <c r="BM482" s="6">
        <f>IF(Table3[[#This Row],[Type]]="EM",IF((Table3[[#This Row],[Diameter]]/2)-Table3[[#This Row],[CornerRadius]]-0.012&gt;0,(Table3[[#This Row],[Diameter]]/2)-Table3[[#This Row],[CornerRadius]]-0.012,0),)</f>
        <v>0</v>
      </c>
      <c r="BO482" s="6" t="str">
        <f>IF(Table3[[#This Row],[ShoulderLength]]="","",IF(Table3[[#This Row],[ShoulderLength]]&lt;Table3[[#This Row],[LOC]],"FIX",""))</f>
        <v/>
      </c>
    </row>
    <row r="483" spans="1:67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v>0</v>
      </c>
      <c r="BK483" s="6">
        <v>0</v>
      </c>
      <c r="BL483" s="6">
        <v>0</v>
      </c>
      <c r="BM483" s="6">
        <f>IF(Table3[[#This Row],[Type]]="EM",IF((Table3[[#This Row],[Diameter]]/2)-Table3[[#This Row],[CornerRadius]]-0.012&gt;0,(Table3[[#This Row],[Diameter]]/2)-Table3[[#This Row],[CornerRadius]]-0.012,0),)</f>
        <v>0</v>
      </c>
      <c r="BO483" s="6" t="str">
        <f>IF(Table3[[#This Row],[ShoulderLength]]="","",IF(Table3[[#This Row],[ShoulderLength]]&lt;Table3[[#This Row],[LOC]],"FIX",""))</f>
        <v/>
      </c>
    </row>
    <row r="484" spans="1:67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v>0</v>
      </c>
      <c r="BK484" s="6">
        <v>0</v>
      </c>
      <c r="BL484" s="6">
        <v>0</v>
      </c>
      <c r="BM484" s="6">
        <f>IF(Table3[[#This Row],[Type]]="EM",IF((Table3[[#This Row],[Diameter]]/2)-Table3[[#This Row],[CornerRadius]]-0.012&gt;0,(Table3[[#This Row],[Diameter]]/2)-Table3[[#This Row],[CornerRadius]]-0.012,0),)</f>
        <v>0</v>
      </c>
      <c r="BO484" s="6" t="str">
        <f>IF(Table3[[#This Row],[ShoulderLength]]="","",IF(Table3[[#This Row],[ShoulderLength]]&lt;Table3[[#This Row],[LOC]],"FIX",""))</f>
        <v/>
      </c>
    </row>
    <row r="485" spans="1:67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v>0</v>
      </c>
      <c r="BK485" s="6">
        <v>0</v>
      </c>
      <c r="BL485" s="6">
        <v>0</v>
      </c>
      <c r="BM485" s="6">
        <f>IF(Table3[[#This Row],[Type]]="EM",IF((Table3[[#This Row],[Diameter]]/2)-Table3[[#This Row],[CornerRadius]]-0.012&gt;0,(Table3[[#This Row],[Diameter]]/2)-Table3[[#This Row],[CornerRadius]]-0.012,0),)</f>
        <v>0</v>
      </c>
      <c r="BO485" s="6" t="str">
        <f>IF(Table3[[#This Row],[ShoulderLength]]="","",IF(Table3[[#This Row],[ShoulderLength]]&lt;Table3[[#This Row],[LOC]],"FIX",""))</f>
        <v/>
      </c>
    </row>
    <row r="486" spans="1:67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v>0</v>
      </c>
      <c r="BK486" s="6">
        <v>0</v>
      </c>
      <c r="BL486" s="6">
        <v>0</v>
      </c>
      <c r="BM486" s="6">
        <f>IF(Table3[[#This Row],[Type]]="EM",IF((Table3[[#This Row],[Diameter]]/2)-Table3[[#This Row],[CornerRadius]]-0.012&gt;0,(Table3[[#This Row],[Diameter]]/2)-Table3[[#This Row],[CornerRadius]]-0.012,0),)</f>
        <v>0</v>
      </c>
      <c r="BO486" s="6" t="str">
        <f>IF(Table3[[#This Row],[ShoulderLength]]="","",IF(Table3[[#This Row],[ShoulderLength]]&lt;Table3[[#This Row],[LOC]],"FIX",""))</f>
        <v/>
      </c>
    </row>
    <row r="487" spans="1:67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v>0</v>
      </c>
      <c r="BK487" s="6">
        <v>0</v>
      </c>
      <c r="BL487" s="6">
        <v>0</v>
      </c>
      <c r="BM487" s="6">
        <f>IF(Table3[[#This Row],[Type]]="EM",IF((Table3[[#This Row],[Diameter]]/2)-Table3[[#This Row],[CornerRadius]]-0.012&gt;0,(Table3[[#This Row],[Diameter]]/2)-Table3[[#This Row],[CornerRadius]]-0.012,0),)</f>
        <v>0</v>
      </c>
      <c r="BO487" s="6" t="str">
        <f>IF(Table3[[#This Row],[ShoulderLength]]="","",IF(Table3[[#This Row],[ShoulderLength]]&lt;Table3[[#This Row],[LOC]],"FIX",""))</f>
        <v/>
      </c>
    </row>
    <row r="488" spans="1:67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v>0</v>
      </c>
      <c r="BK488" s="6">
        <v>0</v>
      </c>
      <c r="BL488" s="6">
        <v>0</v>
      </c>
      <c r="BM488" s="6">
        <f>IF(Table3[[#This Row],[Type]]="EM",IF((Table3[[#This Row],[Diameter]]/2)-Table3[[#This Row],[CornerRadius]]-0.012&gt;0,(Table3[[#This Row],[Diameter]]/2)-Table3[[#This Row],[CornerRadius]]-0.012,0),)</f>
        <v>0</v>
      </c>
      <c r="BO488" s="6" t="str">
        <f>IF(Table3[[#This Row],[ShoulderLength]]="","",IF(Table3[[#This Row],[ShoulderLength]]&lt;Table3[[#This Row],[LOC]],"FIX",""))</f>
        <v/>
      </c>
    </row>
    <row r="489" spans="1:67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v>0</v>
      </c>
      <c r="BK489" s="6">
        <v>0</v>
      </c>
      <c r="BL489" s="6">
        <v>0</v>
      </c>
      <c r="BM489" s="6">
        <f>IF(Table3[[#This Row],[Type]]="EM",IF((Table3[[#This Row],[Diameter]]/2)-Table3[[#This Row],[CornerRadius]]-0.012&gt;0,(Table3[[#This Row],[Diameter]]/2)-Table3[[#This Row],[CornerRadius]]-0.012,0),)</f>
        <v>0</v>
      </c>
      <c r="BO489" s="6" t="str">
        <f>IF(Table3[[#This Row],[ShoulderLength]]="","",IF(Table3[[#This Row],[ShoulderLength]]&lt;Table3[[#This Row],[LOC]],"FIX",""))</f>
        <v/>
      </c>
    </row>
    <row r="490" spans="1:67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v>0</v>
      </c>
      <c r="BK490" s="6">
        <v>0</v>
      </c>
      <c r="BL490" s="6">
        <v>0</v>
      </c>
      <c r="BM490" s="6">
        <f>IF(Table3[[#This Row],[Type]]="EM",IF((Table3[[#This Row],[Diameter]]/2)-Table3[[#This Row],[CornerRadius]]-0.012&gt;0,(Table3[[#This Row],[Diameter]]/2)-Table3[[#This Row],[CornerRadius]]-0.012,0),)</f>
        <v>0</v>
      </c>
      <c r="BO490" s="6" t="str">
        <f>IF(Table3[[#This Row],[ShoulderLength]]="","",IF(Table3[[#This Row],[ShoulderLength]]&lt;Table3[[#This Row],[LOC]],"FIX",""))</f>
        <v/>
      </c>
    </row>
    <row r="491" spans="1:67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v>0</v>
      </c>
      <c r="BK491" s="6">
        <v>0</v>
      </c>
      <c r="BL491" s="6">
        <v>0</v>
      </c>
      <c r="BM491" s="6">
        <f>IF(Table3[[#This Row],[Type]]="EM",IF((Table3[[#This Row],[Diameter]]/2)-Table3[[#This Row],[CornerRadius]]-0.012&gt;0,(Table3[[#This Row],[Diameter]]/2)-Table3[[#This Row],[CornerRadius]]-0.012,0),)</f>
        <v>0</v>
      </c>
      <c r="BO491" s="6" t="str">
        <f>IF(Table3[[#This Row],[ShoulderLength]]="","",IF(Table3[[#This Row],[ShoulderLength]]&lt;Table3[[#This Row],[LOC]],"FIX",""))</f>
        <v/>
      </c>
    </row>
    <row r="492" spans="1:67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v>0</v>
      </c>
      <c r="BK492" s="6">
        <v>0</v>
      </c>
      <c r="BL492" s="6">
        <v>0</v>
      </c>
      <c r="BM492" s="6">
        <f>IF(Table3[[#This Row],[Type]]="EM",IF((Table3[[#This Row],[Diameter]]/2)-Table3[[#This Row],[CornerRadius]]-0.012&gt;0,(Table3[[#This Row],[Diameter]]/2)-Table3[[#This Row],[CornerRadius]]-0.012,0),)</f>
        <v>0</v>
      </c>
      <c r="BO492" s="6" t="str">
        <f>IF(Table3[[#This Row],[ShoulderLength]]="","",IF(Table3[[#This Row],[ShoulderLength]]&lt;Table3[[#This Row],[LOC]],"FIX",""))</f>
        <v/>
      </c>
    </row>
    <row r="493" spans="1:67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v>0</v>
      </c>
      <c r="BK493" s="6">
        <v>0</v>
      </c>
      <c r="BL493" s="6">
        <v>0</v>
      </c>
      <c r="BM493" s="6">
        <f>IF(Table3[[#This Row],[Type]]="EM",IF((Table3[[#This Row],[Diameter]]/2)-Table3[[#This Row],[CornerRadius]]-0.012&gt;0,(Table3[[#This Row],[Diameter]]/2)-Table3[[#This Row],[CornerRadius]]-0.012,0),)</f>
        <v>0</v>
      </c>
      <c r="BO493" s="6" t="str">
        <f>IF(Table3[[#This Row],[ShoulderLength]]="","",IF(Table3[[#This Row],[ShoulderLength]]&lt;Table3[[#This Row],[LOC]],"FIX",""))</f>
        <v/>
      </c>
    </row>
    <row r="494" spans="1:67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v>0</v>
      </c>
      <c r="BK494" s="6">
        <v>0</v>
      </c>
      <c r="BL494" s="6">
        <v>0</v>
      </c>
      <c r="BM494" s="6">
        <f>IF(Table3[[#This Row],[Type]]="EM",IF((Table3[[#This Row],[Diameter]]/2)-Table3[[#This Row],[CornerRadius]]-0.012&gt;0,(Table3[[#This Row],[Diameter]]/2)-Table3[[#This Row],[CornerRadius]]-0.012,0),)</f>
        <v>0</v>
      </c>
      <c r="BO494" s="6" t="str">
        <f>IF(Table3[[#This Row],[ShoulderLength]]="","",IF(Table3[[#This Row],[ShoulderLength]]&lt;Table3[[#This Row],[LOC]],"FIX",""))</f>
        <v/>
      </c>
    </row>
    <row r="495" spans="1:67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v>0</v>
      </c>
      <c r="BK495" s="6">
        <v>0</v>
      </c>
      <c r="BL495" s="6">
        <v>0</v>
      </c>
      <c r="BM495" s="6">
        <f>IF(Table3[[#This Row],[Type]]="EM",IF((Table3[[#This Row],[Diameter]]/2)-Table3[[#This Row],[CornerRadius]]-0.012&gt;0,(Table3[[#This Row],[Diameter]]/2)-Table3[[#This Row],[CornerRadius]]-0.012,0),)</f>
        <v>0</v>
      </c>
      <c r="BO495" s="6" t="str">
        <f>IF(Table3[[#This Row],[ShoulderLength]]="","",IF(Table3[[#This Row],[ShoulderLength]]&lt;Table3[[#This Row],[LOC]],"FIX",""))</f>
        <v/>
      </c>
    </row>
    <row r="496" spans="1:67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v>0</v>
      </c>
      <c r="BK496" s="6">
        <v>0</v>
      </c>
      <c r="BL496" s="6">
        <v>0</v>
      </c>
      <c r="BM496" s="6">
        <f>IF(Table3[[#This Row],[Type]]="EM",IF((Table3[[#This Row],[Diameter]]/2)-Table3[[#This Row],[CornerRadius]]-0.012&gt;0,(Table3[[#This Row],[Diameter]]/2)-Table3[[#This Row],[CornerRadius]]-0.012,0),)</f>
        <v>0</v>
      </c>
      <c r="BO496" s="6" t="str">
        <f>IF(Table3[[#This Row],[ShoulderLength]]="","",IF(Table3[[#This Row],[ShoulderLength]]&lt;Table3[[#This Row],[LOC]],"FIX",""))</f>
        <v/>
      </c>
    </row>
    <row r="497" spans="1:67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v>0</v>
      </c>
      <c r="BK497" s="6">
        <v>0</v>
      </c>
      <c r="BL497" s="6">
        <v>0</v>
      </c>
      <c r="BM497" s="6">
        <f>IF(Table3[[#This Row],[Type]]="EM",IF((Table3[[#This Row],[Diameter]]/2)-Table3[[#This Row],[CornerRadius]]-0.012&gt;0,(Table3[[#This Row],[Diameter]]/2)-Table3[[#This Row],[CornerRadius]]-0.012,0),)</f>
        <v>0</v>
      </c>
      <c r="BO497" s="6" t="str">
        <f>IF(Table3[[#This Row],[ShoulderLength]]="","",IF(Table3[[#This Row],[ShoulderLength]]&lt;Table3[[#This Row],[LOC]],"FIX",""))</f>
        <v/>
      </c>
    </row>
    <row r="498" spans="1:67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v>0</v>
      </c>
      <c r="BK498" s="6">
        <v>0</v>
      </c>
      <c r="BL498" s="6">
        <v>0</v>
      </c>
      <c r="BM498" s="6">
        <f>IF(Table3[[#This Row],[Type]]="EM",IF((Table3[[#This Row],[Diameter]]/2)-Table3[[#This Row],[CornerRadius]]-0.012&gt;0,(Table3[[#This Row],[Diameter]]/2)-Table3[[#This Row],[CornerRadius]]-0.012,0),)</f>
        <v>0</v>
      </c>
      <c r="BO498" s="6" t="str">
        <f>IF(Table3[[#This Row],[ShoulderLength]]="","",IF(Table3[[#This Row],[ShoulderLength]]&lt;Table3[[#This Row],[LOC]],"FIX",""))</f>
        <v/>
      </c>
    </row>
    <row r="499" spans="1:67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v>0</v>
      </c>
      <c r="BK499" s="6">
        <v>0</v>
      </c>
      <c r="BL499" s="6">
        <v>0</v>
      </c>
      <c r="BM499" s="6">
        <f>IF(Table3[[#This Row],[Type]]="EM",IF((Table3[[#This Row],[Diameter]]/2)-Table3[[#This Row],[CornerRadius]]-0.012&gt;0,(Table3[[#This Row],[Diameter]]/2)-Table3[[#This Row],[CornerRadius]]-0.012,0),)</f>
        <v>0</v>
      </c>
      <c r="BO499" s="6" t="str">
        <f>IF(Table3[[#This Row],[ShoulderLength]]="","",IF(Table3[[#This Row],[ShoulderLength]]&lt;Table3[[#This Row],[LOC]],"FIX",""))</f>
        <v/>
      </c>
    </row>
    <row r="500" spans="1:67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v>0</v>
      </c>
      <c r="BK500" s="6">
        <v>0</v>
      </c>
      <c r="BL500" s="6">
        <v>0</v>
      </c>
      <c r="BM500" s="6">
        <f>IF(Table3[[#This Row],[Type]]="EM",IF((Table3[[#This Row],[Diameter]]/2)-Table3[[#This Row],[CornerRadius]]-0.012&gt;0,(Table3[[#This Row],[Diameter]]/2)-Table3[[#This Row],[CornerRadius]]-0.012,0),)</f>
        <v>0</v>
      </c>
      <c r="BO500" s="6" t="str">
        <f>IF(Table3[[#This Row],[ShoulderLength]]="","",IF(Table3[[#This Row],[ShoulderLength]]&lt;Table3[[#This Row],[LOC]],"FIX",""))</f>
        <v/>
      </c>
    </row>
    <row r="501" spans="1:67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v>0</v>
      </c>
      <c r="BK501" s="6">
        <v>0</v>
      </c>
      <c r="BL501" s="6">
        <v>0</v>
      </c>
      <c r="BM501" s="6">
        <f>IF(Table3[[#This Row],[Type]]="EM",IF((Table3[[#This Row],[Diameter]]/2)-Table3[[#This Row],[CornerRadius]]-0.012&gt;0,(Table3[[#This Row],[Diameter]]/2)-Table3[[#This Row],[CornerRadius]]-0.012,0),)</f>
        <v>0</v>
      </c>
      <c r="BO501" s="6" t="str">
        <f>IF(Table3[[#This Row],[ShoulderLength]]="","",IF(Table3[[#This Row],[ShoulderLength]]&lt;Table3[[#This Row],[LOC]],"FIX",""))</f>
        <v/>
      </c>
    </row>
    <row r="502" spans="1:67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v>0</v>
      </c>
      <c r="BK502" s="6">
        <v>0</v>
      </c>
      <c r="BL502" s="6">
        <v>0</v>
      </c>
      <c r="BM502" s="6">
        <f>IF(Table3[[#This Row],[Type]]="EM",IF((Table3[[#This Row],[Diameter]]/2)-Table3[[#This Row],[CornerRadius]]-0.012&gt;0,(Table3[[#This Row],[Diameter]]/2)-Table3[[#This Row],[CornerRadius]]-0.012,0),)</f>
        <v>0</v>
      </c>
      <c r="BO502" s="6" t="str">
        <f>IF(Table3[[#This Row],[ShoulderLength]]="","",IF(Table3[[#This Row],[ShoulderLength]]&lt;Table3[[#This Row],[LOC]],"FIX",""))</f>
        <v/>
      </c>
    </row>
    <row r="503" spans="1:67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v>0</v>
      </c>
      <c r="BK503" s="6">
        <v>0</v>
      </c>
      <c r="BL503" s="6">
        <v>0</v>
      </c>
      <c r="BM503" s="6">
        <f>IF(Table3[[#This Row],[Type]]="EM",IF((Table3[[#This Row],[Diameter]]/2)-Table3[[#This Row],[CornerRadius]]-0.012&gt;0,(Table3[[#This Row],[Diameter]]/2)-Table3[[#This Row],[CornerRadius]]-0.012,0),)</f>
        <v>0</v>
      </c>
      <c r="BO503" s="6" t="str">
        <f>IF(Table3[[#This Row],[ShoulderLength]]="","",IF(Table3[[#This Row],[ShoulderLength]]&lt;Table3[[#This Row],[LOC]],"FIX",""))</f>
        <v/>
      </c>
    </row>
    <row r="504" spans="1:67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v>0</v>
      </c>
      <c r="BK504" s="6">
        <v>0</v>
      </c>
      <c r="BL504" s="6">
        <v>0</v>
      </c>
      <c r="BM504" s="6">
        <f>IF(Table3[[#This Row],[Type]]="EM",IF((Table3[[#This Row],[Diameter]]/2)-Table3[[#This Row],[CornerRadius]]-0.012&gt;0,(Table3[[#This Row],[Diameter]]/2)-Table3[[#This Row],[CornerRadius]]-0.012,0),)</f>
        <v>0</v>
      </c>
      <c r="BO504" s="6" t="str">
        <f>IF(Table3[[#This Row],[ShoulderLength]]="","",IF(Table3[[#This Row],[ShoulderLength]]&lt;Table3[[#This Row],[LOC]],"FIX",""))</f>
        <v/>
      </c>
    </row>
    <row r="505" spans="1:67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v>0</v>
      </c>
      <c r="BK505" s="6">
        <v>0</v>
      </c>
      <c r="BL505" s="6">
        <v>0</v>
      </c>
      <c r="BM505" s="6">
        <f>IF(Table3[[#This Row],[Type]]="EM",IF((Table3[[#This Row],[Diameter]]/2)-Table3[[#This Row],[CornerRadius]]-0.012&gt;0,(Table3[[#This Row],[Diameter]]/2)-Table3[[#This Row],[CornerRadius]]-0.012,0),)</f>
        <v>0</v>
      </c>
      <c r="BO505" s="6" t="str">
        <f>IF(Table3[[#This Row],[ShoulderLength]]="","",IF(Table3[[#This Row],[ShoulderLength]]&lt;Table3[[#This Row],[LOC]],"FIX",""))</f>
        <v/>
      </c>
    </row>
    <row r="506" spans="1:67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v>0</v>
      </c>
      <c r="BK506" s="6">
        <v>0</v>
      </c>
      <c r="BL506" s="6">
        <v>0</v>
      </c>
      <c r="BM506" s="6">
        <f>IF(Table3[[#This Row],[Type]]="EM",IF((Table3[[#This Row],[Diameter]]/2)-Table3[[#This Row],[CornerRadius]]-0.012&gt;0,(Table3[[#This Row],[Diameter]]/2)-Table3[[#This Row],[CornerRadius]]-0.012,0),)</f>
        <v>0</v>
      </c>
      <c r="BO506" s="6" t="str">
        <f>IF(Table3[[#This Row],[ShoulderLength]]="","",IF(Table3[[#This Row],[ShoulderLength]]&lt;Table3[[#This Row],[LOC]],"FIX",""))</f>
        <v/>
      </c>
    </row>
    <row r="507" spans="1:67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v>0</v>
      </c>
      <c r="BK507" s="6">
        <v>0</v>
      </c>
      <c r="BL507" s="6">
        <v>0</v>
      </c>
      <c r="BM507" s="6">
        <f>IF(Table3[[#This Row],[Type]]="EM",IF((Table3[[#This Row],[Diameter]]/2)-Table3[[#This Row],[CornerRadius]]-0.012&gt;0,(Table3[[#This Row],[Diameter]]/2)-Table3[[#This Row],[CornerRadius]]-0.012,0),)</f>
        <v>0</v>
      </c>
      <c r="BO507" s="6" t="str">
        <f>IF(Table3[[#This Row],[ShoulderLength]]="","",IF(Table3[[#This Row],[ShoulderLength]]&lt;Table3[[#This Row],[LOC]],"FIX",""))</f>
        <v/>
      </c>
    </row>
    <row r="508" spans="1:67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v>0</v>
      </c>
      <c r="BK508" s="6">
        <v>0</v>
      </c>
      <c r="BL508" s="6">
        <v>0</v>
      </c>
      <c r="BM508" s="6">
        <f>IF(Table3[[#This Row],[Type]]="EM",IF((Table3[[#This Row],[Diameter]]/2)-Table3[[#This Row],[CornerRadius]]-0.012&gt;0,(Table3[[#This Row],[Diameter]]/2)-Table3[[#This Row],[CornerRadius]]-0.012,0),)</f>
        <v>0</v>
      </c>
      <c r="BO508" s="6" t="str">
        <f>IF(Table3[[#This Row],[ShoulderLength]]="","",IF(Table3[[#This Row],[ShoulderLength]]&lt;Table3[[#This Row],[LOC]],"FIX",""))</f>
        <v/>
      </c>
    </row>
    <row r="509" spans="1:67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v>0</v>
      </c>
      <c r="BK509" s="6">
        <v>0</v>
      </c>
      <c r="BL509" s="6">
        <v>0</v>
      </c>
      <c r="BM509" s="6">
        <f>IF(Table3[[#This Row],[Type]]="EM",IF((Table3[[#This Row],[Diameter]]/2)-Table3[[#This Row],[CornerRadius]]-0.012&gt;0,(Table3[[#This Row],[Diameter]]/2)-Table3[[#This Row],[CornerRadius]]-0.012,0),)</f>
        <v>0</v>
      </c>
      <c r="BO509" s="6" t="str">
        <f>IF(Table3[[#This Row],[ShoulderLength]]="","",IF(Table3[[#This Row],[ShoulderLength]]&lt;Table3[[#This Row],[LOC]],"FIX",""))</f>
        <v/>
      </c>
    </row>
    <row r="510" spans="1:67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v>0</v>
      </c>
      <c r="BK510" s="6">
        <v>0</v>
      </c>
      <c r="BL510" s="6">
        <v>0</v>
      </c>
      <c r="BM510" s="6">
        <f>IF(Table3[[#This Row],[Type]]="EM",IF((Table3[[#This Row],[Diameter]]/2)-Table3[[#This Row],[CornerRadius]]-0.012&gt;0,(Table3[[#This Row],[Diameter]]/2)-Table3[[#This Row],[CornerRadius]]-0.012,0),)</f>
        <v>0</v>
      </c>
      <c r="BO510" s="6" t="str">
        <f>IF(Table3[[#This Row],[ShoulderLength]]="","",IF(Table3[[#This Row],[ShoulderLength]]&lt;Table3[[#This Row],[LOC]],"FIX",""))</f>
        <v/>
      </c>
    </row>
    <row r="511" spans="1:67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v>0</v>
      </c>
      <c r="BK511" s="6">
        <v>0</v>
      </c>
      <c r="BL511" s="6">
        <v>0</v>
      </c>
      <c r="BM511" s="6">
        <f>IF(Table3[[#This Row],[Type]]="EM",IF((Table3[[#This Row],[Diameter]]/2)-Table3[[#This Row],[CornerRadius]]-0.012&gt;0,(Table3[[#This Row],[Diameter]]/2)-Table3[[#This Row],[CornerRadius]]-0.012,0),)</f>
        <v>0</v>
      </c>
      <c r="BO511" s="6" t="str">
        <f>IF(Table3[[#This Row],[ShoulderLength]]="","",IF(Table3[[#This Row],[ShoulderLength]]&lt;Table3[[#This Row],[LOC]],"FIX",""))</f>
        <v/>
      </c>
    </row>
    <row r="512" spans="1:67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v>0</v>
      </c>
      <c r="BK512" s="6">
        <v>0</v>
      </c>
      <c r="BL512" s="6">
        <v>0</v>
      </c>
      <c r="BM512" s="6">
        <f>IF(Table3[[#This Row],[Type]]="EM",IF((Table3[[#This Row],[Diameter]]/2)-Table3[[#This Row],[CornerRadius]]-0.012&gt;0,(Table3[[#This Row],[Diameter]]/2)-Table3[[#This Row],[CornerRadius]]-0.012,0),)</f>
        <v>0</v>
      </c>
      <c r="BO512" s="6" t="str">
        <f>IF(Table3[[#This Row],[ShoulderLength]]="","",IF(Table3[[#This Row],[ShoulderLength]]&lt;Table3[[#This Row],[LOC]],"FIX",""))</f>
        <v/>
      </c>
    </row>
    <row r="513" spans="1:67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v>0</v>
      </c>
      <c r="BK513" s="6">
        <v>0</v>
      </c>
      <c r="BL513" s="6">
        <v>0</v>
      </c>
      <c r="BM513" s="6">
        <f>IF(Table3[[#This Row],[Type]]="EM",IF((Table3[[#This Row],[Diameter]]/2)-Table3[[#This Row],[CornerRadius]]-0.012&gt;0,(Table3[[#This Row],[Diameter]]/2)-Table3[[#This Row],[CornerRadius]]-0.012,0),)</f>
        <v>0</v>
      </c>
      <c r="BO513" s="6" t="str">
        <f>IF(Table3[[#This Row],[ShoulderLength]]="","",IF(Table3[[#This Row],[ShoulderLength]]&lt;Table3[[#This Row],[LOC]],"FIX",""))</f>
        <v/>
      </c>
    </row>
    <row r="514" spans="1:67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v>0</v>
      </c>
      <c r="BK514" s="6">
        <v>0</v>
      </c>
      <c r="BL514" s="6">
        <v>0</v>
      </c>
      <c r="BM514" s="6">
        <f>IF(Table3[[#This Row],[Type]]="EM",IF((Table3[[#This Row],[Diameter]]/2)-Table3[[#This Row],[CornerRadius]]-0.012&gt;0,(Table3[[#This Row],[Diameter]]/2)-Table3[[#This Row],[CornerRadius]]-0.012,0),)</f>
        <v>0</v>
      </c>
      <c r="BO514" s="6" t="str">
        <f>IF(Table3[[#This Row],[ShoulderLength]]="","",IF(Table3[[#This Row],[ShoulderLength]]&lt;Table3[[#This Row],[LOC]],"FIX",""))</f>
        <v/>
      </c>
    </row>
    <row r="515" spans="1:67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v>0</v>
      </c>
      <c r="BK515" s="6">
        <v>0</v>
      </c>
      <c r="BL515" s="6">
        <v>0</v>
      </c>
      <c r="BM515" s="6">
        <f>IF(Table3[[#This Row],[Type]]="EM",IF((Table3[[#This Row],[Diameter]]/2)-Table3[[#This Row],[CornerRadius]]-0.012&gt;0,(Table3[[#This Row],[Diameter]]/2)-Table3[[#This Row],[CornerRadius]]-0.012,0),)</f>
        <v>0</v>
      </c>
      <c r="BO515" s="6" t="str">
        <f>IF(Table3[[#This Row],[ShoulderLength]]="","",IF(Table3[[#This Row],[ShoulderLength]]&lt;Table3[[#This Row],[LOC]],"FIX",""))</f>
        <v/>
      </c>
    </row>
    <row r="516" spans="1:67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v>0</v>
      </c>
      <c r="BK516" s="6">
        <v>0</v>
      </c>
      <c r="BL516" s="6">
        <v>0</v>
      </c>
      <c r="BM516" s="6">
        <f>IF(Table3[[#This Row],[Type]]="EM",IF((Table3[[#This Row],[Diameter]]/2)-Table3[[#This Row],[CornerRadius]]-0.012&gt;0,(Table3[[#This Row],[Diameter]]/2)-Table3[[#This Row],[CornerRadius]]-0.012,0),)</f>
        <v>0</v>
      </c>
      <c r="BO516" s="6" t="str">
        <f>IF(Table3[[#This Row],[ShoulderLength]]="","",IF(Table3[[#This Row],[ShoulderLength]]&lt;Table3[[#This Row],[LOC]],"FIX",""))</f>
        <v/>
      </c>
    </row>
    <row r="517" spans="1:67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v>0</v>
      </c>
      <c r="BK517" s="6">
        <v>0</v>
      </c>
      <c r="BL517" s="6">
        <v>0</v>
      </c>
      <c r="BM517" s="6">
        <f>IF(Table3[[#This Row],[Type]]="EM",IF((Table3[[#This Row],[Diameter]]/2)-Table3[[#This Row],[CornerRadius]]-0.012&gt;0,(Table3[[#This Row],[Diameter]]/2)-Table3[[#This Row],[CornerRadius]]-0.012,0),)</f>
        <v>0</v>
      </c>
      <c r="BO517" s="6" t="str">
        <f>IF(Table3[[#This Row],[ShoulderLength]]="","",IF(Table3[[#This Row],[ShoulderLength]]&lt;Table3[[#This Row],[LOC]],"FIX",""))</f>
        <v/>
      </c>
    </row>
    <row r="518" spans="1:67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v>0</v>
      </c>
      <c r="BK518" s="6">
        <v>0</v>
      </c>
      <c r="BL518" s="6">
        <v>0</v>
      </c>
      <c r="BM518" s="6">
        <f>IF(Table3[[#This Row],[Type]]="EM",IF((Table3[[#This Row],[Diameter]]/2)-Table3[[#This Row],[CornerRadius]]-0.012&gt;0,(Table3[[#This Row],[Diameter]]/2)-Table3[[#This Row],[CornerRadius]]-0.012,0),)</f>
        <v>0</v>
      </c>
      <c r="BO518" s="6" t="str">
        <f>IF(Table3[[#This Row],[ShoulderLength]]="","",IF(Table3[[#This Row],[ShoulderLength]]&lt;Table3[[#This Row],[LOC]],"FIX",""))</f>
        <v/>
      </c>
    </row>
    <row r="519" spans="1:67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v>0</v>
      </c>
      <c r="BK519" s="6">
        <v>0</v>
      </c>
      <c r="BL519" s="6">
        <v>0</v>
      </c>
      <c r="BM519" s="6">
        <f>IF(Table3[[#This Row],[Type]]="EM",IF((Table3[[#This Row],[Diameter]]/2)-Table3[[#This Row],[CornerRadius]]-0.012&gt;0,(Table3[[#This Row],[Diameter]]/2)-Table3[[#This Row],[CornerRadius]]-0.012,0),)</f>
        <v>0</v>
      </c>
      <c r="BO519" s="6" t="str">
        <f>IF(Table3[[#This Row],[ShoulderLength]]="","",IF(Table3[[#This Row],[ShoulderLength]]&lt;Table3[[#This Row],[LOC]],"FIX",""))</f>
        <v/>
      </c>
    </row>
    <row r="520" spans="1:67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v>0</v>
      </c>
      <c r="BK520" s="6">
        <v>0</v>
      </c>
      <c r="BL520" s="6">
        <v>0</v>
      </c>
      <c r="BM520" s="6">
        <f>IF(Table3[[#This Row],[Type]]="EM",IF((Table3[[#This Row],[Diameter]]/2)-Table3[[#This Row],[CornerRadius]]-0.012&gt;0,(Table3[[#This Row],[Diameter]]/2)-Table3[[#This Row],[CornerRadius]]-0.012,0),)</f>
        <v>0</v>
      </c>
      <c r="BO520" s="6" t="str">
        <f>IF(Table3[[#This Row],[ShoulderLength]]="","",IF(Table3[[#This Row],[ShoulderLength]]&lt;Table3[[#This Row],[LOC]],"FIX",""))</f>
        <v/>
      </c>
    </row>
    <row r="521" spans="1:67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v>0</v>
      </c>
      <c r="BK521" s="6">
        <v>0</v>
      </c>
      <c r="BL521" s="6">
        <v>0</v>
      </c>
      <c r="BM521" s="6">
        <f>IF(Table3[[#This Row],[Type]]="EM",IF((Table3[[#This Row],[Diameter]]/2)-Table3[[#This Row],[CornerRadius]]-0.012&gt;0,(Table3[[#This Row],[Diameter]]/2)-Table3[[#This Row],[CornerRadius]]-0.012,0),)</f>
        <v>0</v>
      </c>
      <c r="BO521" s="6" t="str">
        <f>IF(Table3[[#This Row],[ShoulderLength]]="","",IF(Table3[[#This Row],[ShoulderLength]]&lt;Table3[[#This Row],[LOC]],"FIX",""))</f>
        <v/>
      </c>
    </row>
    <row r="522" spans="1:67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v>0</v>
      </c>
      <c r="BK522" s="6">
        <v>0</v>
      </c>
      <c r="BL522" s="6">
        <v>0</v>
      </c>
      <c r="BM522" s="6">
        <f>IF(Table3[[#This Row],[Type]]="EM",IF((Table3[[#This Row],[Diameter]]/2)-Table3[[#This Row],[CornerRadius]]-0.012&gt;0,(Table3[[#This Row],[Diameter]]/2)-Table3[[#This Row],[CornerRadius]]-0.012,0),)</f>
        <v>0</v>
      </c>
      <c r="BO522" s="6" t="str">
        <f>IF(Table3[[#This Row],[ShoulderLength]]="","",IF(Table3[[#This Row],[ShoulderLength]]&lt;Table3[[#This Row],[LOC]],"FIX",""))</f>
        <v/>
      </c>
    </row>
    <row r="523" spans="1:67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v>0</v>
      </c>
      <c r="BK523" s="6">
        <v>0</v>
      </c>
      <c r="BL523" s="6">
        <v>0</v>
      </c>
      <c r="BM523" s="6">
        <f>IF(Table3[[#This Row],[Type]]="EM",IF((Table3[[#This Row],[Diameter]]/2)-Table3[[#This Row],[CornerRadius]]-0.012&gt;0,(Table3[[#This Row],[Diameter]]/2)-Table3[[#This Row],[CornerRadius]]-0.012,0),)</f>
        <v>0</v>
      </c>
      <c r="BO523" s="6" t="str">
        <f>IF(Table3[[#This Row],[ShoulderLength]]="","",IF(Table3[[#This Row],[ShoulderLength]]&lt;Table3[[#This Row],[LOC]],"FIX",""))</f>
        <v/>
      </c>
    </row>
    <row r="524" spans="1:67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v>0</v>
      </c>
      <c r="BK524" s="6">
        <v>0</v>
      </c>
      <c r="BL524" s="6">
        <v>0</v>
      </c>
      <c r="BM524" s="6">
        <f>IF(Table3[[#This Row],[Type]]="EM",IF((Table3[[#This Row],[Diameter]]/2)-Table3[[#This Row],[CornerRadius]]-0.012&gt;0,(Table3[[#This Row],[Diameter]]/2)-Table3[[#This Row],[CornerRadius]]-0.012,0),)</f>
        <v>0</v>
      </c>
      <c r="BO524" s="6" t="str">
        <f>IF(Table3[[#This Row],[ShoulderLength]]="","",IF(Table3[[#This Row],[ShoulderLength]]&lt;Table3[[#This Row],[LOC]],"FIX",""))</f>
        <v/>
      </c>
    </row>
    <row r="525" spans="1:67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v>0</v>
      </c>
      <c r="BK525" s="6">
        <v>0</v>
      </c>
      <c r="BL525" s="6">
        <v>0</v>
      </c>
      <c r="BM525" s="6">
        <f>IF(Table3[[#This Row],[Type]]="EM",IF((Table3[[#This Row],[Diameter]]/2)-Table3[[#This Row],[CornerRadius]]-0.012&gt;0,(Table3[[#This Row],[Diameter]]/2)-Table3[[#This Row],[CornerRadius]]-0.012,0),)</f>
        <v>0</v>
      </c>
      <c r="BO525" s="6" t="str">
        <f>IF(Table3[[#This Row],[ShoulderLength]]="","",IF(Table3[[#This Row],[ShoulderLength]]&lt;Table3[[#This Row],[LOC]],"FIX",""))</f>
        <v/>
      </c>
    </row>
    <row r="526" spans="1:67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v>0</v>
      </c>
      <c r="BK526" s="6">
        <v>0</v>
      </c>
      <c r="BL526" s="6">
        <v>0</v>
      </c>
      <c r="BM526" s="6">
        <f>IF(Table3[[#This Row],[Type]]="EM",IF((Table3[[#This Row],[Diameter]]/2)-Table3[[#This Row],[CornerRadius]]-0.012&gt;0,(Table3[[#This Row],[Diameter]]/2)-Table3[[#This Row],[CornerRadius]]-0.012,0),)</f>
        <v>0</v>
      </c>
      <c r="BO526" s="6" t="str">
        <f>IF(Table3[[#This Row],[ShoulderLength]]="","",IF(Table3[[#This Row],[ShoulderLength]]&lt;Table3[[#This Row],[LOC]],"FIX",""))</f>
        <v/>
      </c>
    </row>
    <row r="527" spans="1:67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v>0</v>
      </c>
      <c r="BK527" s="6">
        <v>0</v>
      </c>
      <c r="BL527" s="6">
        <v>0</v>
      </c>
      <c r="BM527" s="6">
        <f>IF(Table3[[#This Row],[Type]]="EM",IF((Table3[[#This Row],[Diameter]]/2)-Table3[[#This Row],[CornerRadius]]-0.012&gt;0,(Table3[[#This Row],[Diameter]]/2)-Table3[[#This Row],[CornerRadius]]-0.012,0),)</f>
        <v>0</v>
      </c>
      <c r="BO527" s="6" t="str">
        <f>IF(Table3[[#This Row],[ShoulderLength]]="","",IF(Table3[[#This Row],[ShoulderLength]]&lt;Table3[[#This Row],[LOC]],"FIX",""))</f>
        <v/>
      </c>
    </row>
    <row r="528" spans="1:67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v>0</v>
      </c>
      <c r="BK528" s="6">
        <v>0</v>
      </c>
      <c r="BL528" s="6">
        <v>0</v>
      </c>
      <c r="BM528" s="6">
        <f>IF(Table3[[#This Row],[Type]]="EM",IF((Table3[[#This Row],[Diameter]]/2)-Table3[[#This Row],[CornerRadius]]-0.012&gt;0,(Table3[[#This Row],[Diameter]]/2)-Table3[[#This Row],[CornerRadius]]-0.012,0),)</f>
        <v>0</v>
      </c>
      <c r="BO528" s="6" t="str">
        <f>IF(Table3[[#This Row],[ShoulderLength]]="","",IF(Table3[[#This Row],[ShoulderLength]]&lt;Table3[[#This Row],[LOC]],"FIX",""))</f>
        <v/>
      </c>
    </row>
    <row r="529" spans="1:67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v>0</v>
      </c>
      <c r="BK529" s="6">
        <v>0</v>
      </c>
      <c r="BL529" s="6">
        <v>0</v>
      </c>
      <c r="BM529" s="6">
        <f>IF(Table3[[#This Row],[Type]]="EM",IF((Table3[[#This Row],[Diameter]]/2)-Table3[[#This Row],[CornerRadius]]-0.012&gt;0,(Table3[[#This Row],[Diameter]]/2)-Table3[[#This Row],[CornerRadius]]-0.012,0),)</f>
        <v>0</v>
      </c>
      <c r="BO529" s="6" t="str">
        <f>IF(Table3[[#This Row],[ShoulderLength]]="","",IF(Table3[[#This Row],[ShoulderLength]]&lt;Table3[[#This Row],[LOC]],"FIX",""))</f>
        <v/>
      </c>
    </row>
    <row r="530" spans="1:67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v>0</v>
      </c>
      <c r="BK530" s="6">
        <v>0</v>
      </c>
      <c r="BL530" s="6">
        <v>0</v>
      </c>
      <c r="BM530" s="6">
        <f>IF(Table3[[#This Row],[Type]]="EM",IF((Table3[[#This Row],[Diameter]]/2)-Table3[[#This Row],[CornerRadius]]-0.012&gt;0,(Table3[[#This Row],[Diameter]]/2)-Table3[[#This Row],[CornerRadius]]-0.012,0),)</f>
        <v>0</v>
      </c>
      <c r="BO530" s="6" t="str">
        <f>IF(Table3[[#This Row],[ShoulderLength]]="","",IF(Table3[[#This Row],[ShoulderLength]]&lt;Table3[[#This Row],[LOC]],"FIX",""))</f>
        <v/>
      </c>
    </row>
    <row r="531" spans="1:67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v>0</v>
      </c>
      <c r="BK531" s="6">
        <v>0</v>
      </c>
      <c r="BL531" s="6">
        <v>0</v>
      </c>
      <c r="BM531" s="6">
        <f>IF(Table3[[#This Row],[Type]]="EM",IF((Table3[[#This Row],[Diameter]]/2)-Table3[[#This Row],[CornerRadius]]-0.012&gt;0,(Table3[[#This Row],[Diameter]]/2)-Table3[[#This Row],[CornerRadius]]-0.012,0),)</f>
        <v>0</v>
      </c>
      <c r="BO531" s="6" t="str">
        <f>IF(Table3[[#This Row],[ShoulderLength]]="","",IF(Table3[[#This Row],[ShoulderLength]]&lt;Table3[[#This Row],[LOC]],"FIX",""))</f>
        <v/>
      </c>
    </row>
    <row r="532" spans="1:67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v>0</v>
      </c>
      <c r="BK532" s="6">
        <v>0</v>
      </c>
      <c r="BL532" s="6">
        <v>0</v>
      </c>
      <c r="BM532" s="6">
        <f>IF(Table3[[#This Row],[Type]]="EM",IF((Table3[[#This Row],[Diameter]]/2)-Table3[[#This Row],[CornerRadius]]-0.012&gt;0,(Table3[[#This Row],[Diameter]]/2)-Table3[[#This Row],[CornerRadius]]-0.012,0),)</f>
        <v>0</v>
      </c>
      <c r="BO532" s="6" t="str">
        <f>IF(Table3[[#This Row],[ShoulderLength]]="","",IF(Table3[[#This Row],[ShoulderLength]]&lt;Table3[[#This Row],[LOC]],"FIX",""))</f>
        <v/>
      </c>
    </row>
    <row r="533" spans="1:67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v>0</v>
      </c>
      <c r="BK533" s="6">
        <v>0</v>
      </c>
      <c r="BL533" s="6">
        <v>0</v>
      </c>
      <c r="BM533" s="6">
        <f>IF(Table3[[#This Row],[Type]]="EM",IF((Table3[[#This Row],[Diameter]]/2)-Table3[[#This Row],[CornerRadius]]-0.012&gt;0,(Table3[[#This Row],[Diameter]]/2)-Table3[[#This Row],[CornerRadius]]-0.012,0),)</f>
        <v>0</v>
      </c>
      <c r="BO533" s="6" t="str">
        <f>IF(Table3[[#This Row],[ShoulderLength]]="","",IF(Table3[[#This Row],[ShoulderLength]]&lt;Table3[[#This Row],[LOC]],"FIX",""))</f>
        <v/>
      </c>
    </row>
    <row r="534" spans="1:67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v>0</v>
      </c>
      <c r="BK534" s="6">
        <v>0</v>
      </c>
      <c r="BL534" s="6">
        <v>0</v>
      </c>
      <c r="BM534" s="6">
        <f>IF(Table3[[#This Row],[Type]]="EM",IF((Table3[[#This Row],[Diameter]]/2)-Table3[[#This Row],[CornerRadius]]-0.012&gt;0,(Table3[[#This Row],[Diameter]]/2)-Table3[[#This Row],[CornerRadius]]-0.012,0),)</f>
        <v>0</v>
      </c>
      <c r="BO534" s="6" t="str">
        <f>IF(Table3[[#This Row],[ShoulderLength]]="","",IF(Table3[[#This Row],[ShoulderLength]]&lt;Table3[[#This Row],[LOC]],"FIX",""))</f>
        <v/>
      </c>
    </row>
    <row r="535" spans="1:67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v>0</v>
      </c>
      <c r="BK535" s="6">
        <v>0</v>
      </c>
      <c r="BL535" s="6">
        <v>0</v>
      </c>
      <c r="BM535" s="6">
        <f>IF(Table3[[#This Row],[Type]]="EM",IF((Table3[[#This Row],[Diameter]]/2)-Table3[[#This Row],[CornerRadius]]-0.012&gt;0,(Table3[[#This Row],[Diameter]]/2)-Table3[[#This Row],[CornerRadius]]-0.012,0),)</f>
        <v>0</v>
      </c>
      <c r="BO535" s="6" t="str">
        <f>IF(Table3[[#This Row],[ShoulderLength]]="","",IF(Table3[[#This Row],[ShoulderLength]]&lt;Table3[[#This Row],[LOC]],"FIX",""))</f>
        <v/>
      </c>
    </row>
    <row r="536" spans="1:67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v>0</v>
      </c>
      <c r="BK536" s="6">
        <v>0</v>
      </c>
      <c r="BL536" s="6">
        <v>0</v>
      </c>
      <c r="BM536" s="6">
        <f>IF(Table3[[#This Row],[Type]]="EM",IF((Table3[[#This Row],[Diameter]]/2)-Table3[[#This Row],[CornerRadius]]-0.012&gt;0,(Table3[[#This Row],[Diameter]]/2)-Table3[[#This Row],[CornerRadius]]-0.012,0),)</f>
        <v>0</v>
      </c>
      <c r="BO536" s="6" t="str">
        <f>IF(Table3[[#This Row],[ShoulderLength]]="","",IF(Table3[[#This Row],[ShoulderLength]]&lt;Table3[[#This Row],[LOC]],"FIX",""))</f>
        <v/>
      </c>
    </row>
    <row r="537" spans="1:67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v>0</v>
      </c>
      <c r="BK537" s="6">
        <v>0</v>
      </c>
      <c r="BL537" s="6">
        <v>0</v>
      </c>
      <c r="BM537" s="6">
        <f>IF(Table3[[#This Row],[Type]]="EM",IF((Table3[[#This Row],[Diameter]]/2)-Table3[[#This Row],[CornerRadius]]-0.012&gt;0,(Table3[[#This Row],[Diameter]]/2)-Table3[[#This Row],[CornerRadius]]-0.012,0),)</f>
        <v>0</v>
      </c>
      <c r="BO537" s="6" t="str">
        <f>IF(Table3[[#This Row],[ShoulderLength]]="","",IF(Table3[[#This Row],[ShoulderLength]]&lt;Table3[[#This Row],[LOC]],"FIX",""))</f>
        <v/>
      </c>
    </row>
    <row r="538" spans="1:67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v>0</v>
      </c>
      <c r="BK538" s="6">
        <v>0</v>
      </c>
      <c r="BL538" s="6">
        <v>0</v>
      </c>
      <c r="BM538" s="6">
        <f>IF(Table3[[#This Row],[Type]]="EM",IF((Table3[[#This Row],[Diameter]]/2)-Table3[[#This Row],[CornerRadius]]-0.012&gt;0,(Table3[[#This Row],[Diameter]]/2)-Table3[[#This Row],[CornerRadius]]-0.012,0),)</f>
        <v>0</v>
      </c>
      <c r="BO538" s="6" t="str">
        <f>IF(Table3[[#This Row],[ShoulderLength]]="","",IF(Table3[[#This Row],[ShoulderLength]]&lt;Table3[[#This Row],[LOC]],"FIX",""))</f>
        <v/>
      </c>
    </row>
    <row r="539" spans="1:67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v>0</v>
      </c>
      <c r="BK539" s="6">
        <v>0</v>
      </c>
      <c r="BL539" s="6">
        <v>0</v>
      </c>
      <c r="BM539" s="6">
        <f>IF(Table3[[#This Row],[Type]]="EM",IF((Table3[[#This Row],[Diameter]]/2)-Table3[[#This Row],[CornerRadius]]-0.012&gt;0,(Table3[[#This Row],[Diameter]]/2)-Table3[[#This Row],[CornerRadius]]-0.012,0),)</f>
        <v>0</v>
      </c>
      <c r="BO539" s="6" t="str">
        <f>IF(Table3[[#This Row],[ShoulderLength]]="","",IF(Table3[[#This Row],[ShoulderLength]]&lt;Table3[[#This Row],[LOC]],"FIX",""))</f>
        <v/>
      </c>
    </row>
    <row r="540" spans="1:67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v>0</v>
      </c>
      <c r="BK540" s="6">
        <v>0</v>
      </c>
      <c r="BL540" s="6">
        <v>0</v>
      </c>
      <c r="BM540" s="6">
        <f>IF(Table3[[#This Row],[Type]]="EM",IF((Table3[[#This Row],[Diameter]]/2)-Table3[[#This Row],[CornerRadius]]-0.012&gt;0,(Table3[[#This Row],[Diameter]]/2)-Table3[[#This Row],[CornerRadius]]-0.012,0),)</f>
        <v>0</v>
      </c>
      <c r="BO540" s="6" t="str">
        <f>IF(Table3[[#This Row],[ShoulderLength]]="","",IF(Table3[[#This Row],[ShoulderLength]]&lt;Table3[[#This Row],[LOC]],"FIX",""))</f>
        <v/>
      </c>
    </row>
    <row r="541" spans="1:67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v>0</v>
      </c>
      <c r="BK541" s="6">
        <v>0</v>
      </c>
      <c r="BL541" s="6">
        <v>0</v>
      </c>
      <c r="BM541" s="6">
        <f>IF(Table3[[#This Row],[Type]]="EM",IF((Table3[[#This Row],[Diameter]]/2)-Table3[[#This Row],[CornerRadius]]-0.012&gt;0,(Table3[[#This Row],[Diameter]]/2)-Table3[[#This Row],[CornerRadius]]-0.012,0),)</f>
        <v>0</v>
      </c>
      <c r="BO541" s="6" t="str">
        <f>IF(Table3[[#This Row],[ShoulderLength]]="","",IF(Table3[[#This Row],[ShoulderLength]]&lt;Table3[[#This Row],[LOC]],"FIX",""))</f>
        <v/>
      </c>
    </row>
    <row r="542" spans="1:67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v>0</v>
      </c>
      <c r="BK542" s="6">
        <v>0</v>
      </c>
      <c r="BL542" s="6">
        <v>0</v>
      </c>
      <c r="BM542" s="6">
        <f>IF(Table3[[#This Row],[Type]]="EM",IF((Table3[[#This Row],[Diameter]]/2)-Table3[[#This Row],[CornerRadius]]-0.012&gt;0,(Table3[[#This Row],[Diameter]]/2)-Table3[[#This Row],[CornerRadius]]-0.012,0),)</f>
        <v>0</v>
      </c>
      <c r="BO542" s="6" t="str">
        <f>IF(Table3[[#This Row],[ShoulderLength]]="","",IF(Table3[[#This Row],[ShoulderLength]]&lt;Table3[[#This Row],[LOC]],"FIX",""))</f>
        <v/>
      </c>
    </row>
    <row r="543" spans="1:67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v>0</v>
      </c>
      <c r="BK543" s="6">
        <v>0</v>
      </c>
      <c r="BL543" s="6">
        <v>0</v>
      </c>
      <c r="BM543" s="6">
        <f>IF(Table3[[#This Row],[Type]]="EM",IF((Table3[[#This Row],[Diameter]]/2)-Table3[[#This Row],[CornerRadius]]-0.012&gt;0,(Table3[[#This Row],[Diameter]]/2)-Table3[[#This Row],[CornerRadius]]-0.012,0),)</f>
        <v>0</v>
      </c>
      <c r="BO543" s="6" t="str">
        <f>IF(Table3[[#This Row],[ShoulderLength]]="","",IF(Table3[[#This Row],[ShoulderLength]]&lt;Table3[[#This Row],[LOC]],"FIX",""))</f>
        <v/>
      </c>
    </row>
    <row r="544" spans="1:67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v>0</v>
      </c>
      <c r="BK544" s="6">
        <v>0</v>
      </c>
      <c r="BL544" s="6">
        <v>0</v>
      </c>
      <c r="BM544" s="6">
        <f>IF(Table3[[#This Row],[Type]]="EM",IF((Table3[[#This Row],[Diameter]]/2)-Table3[[#This Row],[CornerRadius]]-0.012&gt;0,(Table3[[#This Row],[Diameter]]/2)-Table3[[#This Row],[CornerRadius]]-0.012,0),)</f>
        <v>0</v>
      </c>
      <c r="BO544" s="6" t="str">
        <f>IF(Table3[[#This Row],[ShoulderLength]]="","",IF(Table3[[#This Row],[ShoulderLength]]&lt;Table3[[#This Row],[LOC]],"FIX",""))</f>
        <v/>
      </c>
    </row>
    <row r="545" spans="1:67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v>0</v>
      </c>
      <c r="BK545" s="6">
        <v>0</v>
      </c>
      <c r="BL545" s="6">
        <v>0</v>
      </c>
      <c r="BM545" s="6">
        <f>IF(Table3[[#This Row],[Type]]="EM",IF((Table3[[#This Row],[Diameter]]/2)-Table3[[#This Row],[CornerRadius]]-0.012&gt;0,(Table3[[#This Row],[Diameter]]/2)-Table3[[#This Row],[CornerRadius]]-0.012,0),)</f>
        <v>0</v>
      </c>
      <c r="BO545" s="6" t="str">
        <f>IF(Table3[[#This Row],[ShoulderLength]]="","",IF(Table3[[#This Row],[ShoulderLength]]&lt;Table3[[#This Row],[LOC]],"FIX",""))</f>
        <v/>
      </c>
    </row>
    <row r="546" spans="1:67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v>0</v>
      </c>
      <c r="BK546" s="6">
        <v>0</v>
      </c>
      <c r="BL546" s="6">
        <v>0</v>
      </c>
      <c r="BM546" s="6">
        <f>IF(Table3[[#This Row],[Type]]="EM",IF((Table3[[#This Row],[Diameter]]/2)-Table3[[#This Row],[CornerRadius]]-0.012&gt;0,(Table3[[#This Row],[Diameter]]/2)-Table3[[#This Row],[CornerRadius]]-0.012,0),)</f>
        <v>0</v>
      </c>
      <c r="BO546" s="6" t="str">
        <f>IF(Table3[[#This Row],[ShoulderLength]]="","",IF(Table3[[#This Row],[ShoulderLength]]&lt;Table3[[#This Row],[LOC]],"FIX",""))</f>
        <v/>
      </c>
    </row>
    <row r="547" spans="1:67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v>0</v>
      </c>
      <c r="BK547" s="6">
        <v>0</v>
      </c>
      <c r="BL547" s="6">
        <v>0</v>
      </c>
      <c r="BM547" s="6">
        <f>IF(Table3[[#This Row],[Type]]="EM",IF((Table3[[#This Row],[Diameter]]/2)-Table3[[#This Row],[CornerRadius]]-0.012&gt;0,(Table3[[#This Row],[Diameter]]/2)-Table3[[#This Row],[CornerRadius]]-0.012,0),)</f>
        <v>0</v>
      </c>
      <c r="BO547" s="6" t="str">
        <f>IF(Table3[[#This Row],[ShoulderLength]]="","",IF(Table3[[#This Row],[ShoulderLength]]&lt;Table3[[#This Row],[LOC]],"FIX",""))</f>
        <v/>
      </c>
    </row>
    <row r="548" spans="1:67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v>0</v>
      </c>
      <c r="BK548" s="6">
        <v>0</v>
      </c>
      <c r="BL548" s="6">
        <v>0</v>
      </c>
      <c r="BM548" s="6">
        <f>IF(Table3[[#This Row],[Type]]="EM",IF((Table3[[#This Row],[Diameter]]/2)-Table3[[#This Row],[CornerRadius]]-0.012&gt;0,(Table3[[#This Row],[Diameter]]/2)-Table3[[#This Row],[CornerRadius]]-0.012,0),)</f>
        <v>0</v>
      </c>
      <c r="BO548" s="6" t="str">
        <f>IF(Table3[[#This Row],[ShoulderLength]]="","",IF(Table3[[#This Row],[ShoulderLength]]&lt;Table3[[#This Row],[LOC]],"FIX",""))</f>
        <v/>
      </c>
    </row>
    <row r="549" spans="1:67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v>0</v>
      </c>
      <c r="BK549" s="6">
        <v>0</v>
      </c>
      <c r="BL549" s="6">
        <v>0</v>
      </c>
      <c r="BM549" s="6">
        <f>IF(Table3[[#This Row],[Type]]="EM",IF((Table3[[#This Row],[Diameter]]/2)-Table3[[#This Row],[CornerRadius]]-0.012&gt;0,(Table3[[#This Row],[Diameter]]/2)-Table3[[#This Row],[CornerRadius]]-0.012,0),)</f>
        <v>0</v>
      </c>
      <c r="BO549" s="6" t="str">
        <f>IF(Table3[[#This Row],[ShoulderLength]]="","",IF(Table3[[#This Row],[ShoulderLength]]&lt;Table3[[#This Row],[LOC]],"FIX",""))</f>
        <v/>
      </c>
    </row>
    <row r="550" spans="1:67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v>0</v>
      </c>
      <c r="BK550" s="6">
        <v>0</v>
      </c>
      <c r="BL550" s="6">
        <v>0</v>
      </c>
      <c r="BM550" s="6">
        <f>IF(Table3[[#This Row],[Type]]="EM",IF((Table3[[#This Row],[Diameter]]/2)-Table3[[#This Row],[CornerRadius]]-0.012&gt;0,(Table3[[#This Row],[Diameter]]/2)-Table3[[#This Row],[CornerRadius]]-0.012,0),)</f>
        <v>0</v>
      </c>
      <c r="BO550" s="6" t="str">
        <f>IF(Table3[[#This Row],[ShoulderLength]]="","",IF(Table3[[#This Row],[ShoulderLength]]&lt;Table3[[#This Row],[LOC]],"FIX",""))</f>
        <v/>
      </c>
    </row>
    <row r="551" spans="1:67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v>0</v>
      </c>
      <c r="BK551" s="6">
        <v>0</v>
      </c>
      <c r="BL551" s="6">
        <v>0</v>
      </c>
      <c r="BM551" s="6">
        <f>IF(Table3[[#This Row],[Type]]="EM",IF((Table3[[#This Row],[Diameter]]/2)-Table3[[#This Row],[CornerRadius]]-0.012&gt;0,(Table3[[#This Row],[Diameter]]/2)-Table3[[#This Row],[CornerRadius]]-0.012,0),)</f>
        <v>0</v>
      </c>
      <c r="BO551" s="6" t="str">
        <f>IF(Table3[[#This Row],[ShoulderLength]]="","",IF(Table3[[#This Row],[ShoulderLength]]&lt;Table3[[#This Row],[LOC]],"FIX",""))</f>
        <v/>
      </c>
    </row>
    <row r="552" spans="1:67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v>0</v>
      </c>
      <c r="BK552" s="6">
        <v>0</v>
      </c>
      <c r="BL552" s="6">
        <v>0</v>
      </c>
      <c r="BM552" s="6">
        <f>IF(Table3[[#This Row],[Type]]="EM",IF((Table3[[#This Row],[Diameter]]/2)-Table3[[#This Row],[CornerRadius]]-0.012&gt;0,(Table3[[#This Row],[Diameter]]/2)-Table3[[#This Row],[CornerRadius]]-0.012,0),)</f>
        <v>0</v>
      </c>
      <c r="BO552" s="6" t="str">
        <f>IF(Table3[[#This Row],[ShoulderLength]]="","",IF(Table3[[#This Row],[ShoulderLength]]&lt;Table3[[#This Row],[LOC]],"FIX",""))</f>
        <v/>
      </c>
    </row>
    <row r="553" spans="1:67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v>0</v>
      </c>
      <c r="BK553" s="6">
        <v>0</v>
      </c>
      <c r="BL553" s="6">
        <v>0</v>
      </c>
      <c r="BM553" s="6">
        <f>IF(Table3[[#This Row],[Type]]="EM",IF((Table3[[#This Row],[Diameter]]/2)-Table3[[#This Row],[CornerRadius]]-0.012&gt;0,(Table3[[#This Row],[Diameter]]/2)-Table3[[#This Row],[CornerRadius]]-0.012,0),)</f>
        <v>0</v>
      </c>
      <c r="BO553" s="6" t="str">
        <f>IF(Table3[[#This Row],[ShoulderLength]]="","",IF(Table3[[#This Row],[ShoulderLength]]&lt;Table3[[#This Row],[LOC]],"FIX",""))</f>
        <v/>
      </c>
    </row>
    <row r="554" spans="1:67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v>0</v>
      </c>
      <c r="BK554" s="6">
        <v>0</v>
      </c>
      <c r="BL554" s="6">
        <v>0</v>
      </c>
      <c r="BM554" s="6">
        <f>IF(Table3[[#This Row],[Type]]="EM",IF((Table3[[#This Row],[Diameter]]/2)-Table3[[#This Row],[CornerRadius]]-0.012&gt;0,(Table3[[#This Row],[Diameter]]/2)-Table3[[#This Row],[CornerRadius]]-0.012,0),)</f>
        <v>0</v>
      </c>
      <c r="BO554" s="6" t="str">
        <f>IF(Table3[[#This Row],[ShoulderLength]]="","",IF(Table3[[#This Row],[ShoulderLength]]&lt;Table3[[#This Row],[LOC]],"FIX",""))</f>
        <v/>
      </c>
    </row>
    <row r="555" spans="1:67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v>0</v>
      </c>
      <c r="BK555" s="6">
        <v>0</v>
      </c>
      <c r="BL555" s="6">
        <v>0</v>
      </c>
      <c r="BM555" s="6">
        <f>IF(Table3[[#This Row],[Type]]="EM",IF((Table3[[#This Row],[Diameter]]/2)-Table3[[#This Row],[CornerRadius]]-0.012&gt;0,(Table3[[#This Row],[Diameter]]/2)-Table3[[#This Row],[CornerRadius]]-0.012,0),)</f>
        <v>0</v>
      </c>
      <c r="BO555" s="6" t="str">
        <f>IF(Table3[[#This Row],[ShoulderLength]]="","",IF(Table3[[#This Row],[ShoulderLength]]&lt;Table3[[#This Row],[LOC]],"FIX",""))</f>
        <v/>
      </c>
    </row>
    <row r="556" spans="1:67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v>0</v>
      </c>
      <c r="BK556" s="6">
        <v>0</v>
      </c>
      <c r="BL556" s="6">
        <v>0</v>
      </c>
      <c r="BM556" s="6">
        <f>IF(Table3[[#This Row],[Type]]="EM",IF((Table3[[#This Row],[Diameter]]/2)-Table3[[#This Row],[CornerRadius]]-0.012&gt;0,(Table3[[#This Row],[Diameter]]/2)-Table3[[#This Row],[CornerRadius]]-0.012,0),)</f>
        <v>0</v>
      </c>
      <c r="BO556" s="6" t="str">
        <f>IF(Table3[[#This Row],[ShoulderLength]]="","",IF(Table3[[#This Row],[ShoulderLength]]&lt;Table3[[#This Row],[LOC]],"FIX",""))</f>
        <v/>
      </c>
    </row>
    <row r="557" spans="1:67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v>0</v>
      </c>
      <c r="BK557" s="6">
        <v>0</v>
      </c>
      <c r="BL557" s="6">
        <v>0</v>
      </c>
      <c r="BM557" s="6">
        <f>IF(Table3[[#This Row],[Type]]="EM",IF((Table3[[#This Row],[Diameter]]/2)-Table3[[#This Row],[CornerRadius]]-0.012&gt;0,(Table3[[#This Row],[Diameter]]/2)-Table3[[#This Row],[CornerRadius]]-0.012,0),)</f>
        <v>0</v>
      </c>
      <c r="BO557" s="6" t="str">
        <f>IF(Table3[[#This Row],[ShoulderLength]]="","",IF(Table3[[#This Row],[ShoulderLength]]&lt;Table3[[#This Row],[LOC]],"FIX",""))</f>
        <v/>
      </c>
    </row>
    <row r="558" spans="1:67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v>0</v>
      </c>
      <c r="BK558" s="6">
        <v>0</v>
      </c>
      <c r="BL558" s="6">
        <v>0</v>
      </c>
      <c r="BM558" s="6">
        <f>IF(Table3[[#This Row],[Type]]="EM",IF((Table3[[#This Row],[Diameter]]/2)-Table3[[#This Row],[CornerRadius]]-0.012&gt;0,(Table3[[#This Row],[Diameter]]/2)-Table3[[#This Row],[CornerRadius]]-0.012,0),)</f>
        <v>0</v>
      </c>
      <c r="BO558" s="6" t="str">
        <f>IF(Table3[[#This Row],[ShoulderLength]]="","",IF(Table3[[#This Row],[ShoulderLength]]&lt;Table3[[#This Row],[LOC]],"FIX",""))</f>
        <v/>
      </c>
    </row>
    <row r="559" spans="1:67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v>0</v>
      </c>
      <c r="BK559" s="6">
        <v>0</v>
      </c>
      <c r="BL559" s="6">
        <v>0</v>
      </c>
      <c r="BM559" s="6">
        <f>IF(Table3[[#This Row],[Type]]="EM",IF((Table3[[#This Row],[Diameter]]/2)-Table3[[#This Row],[CornerRadius]]-0.012&gt;0,(Table3[[#This Row],[Diameter]]/2)-Table3[[#This Row],[CornerRadius]]-0.012,0),)</f>
        <v>0</v>
      </c>
      <c r="BO559" s="6" t="str">
        <f>IF(Table3[[#This Row],[ShoulderLength]]="","",IF(Table3[[#This Row],[ShoulderLength]]&lt;Table3[[#This Row],[LOC]],"FIX",""))</f>
        <v/>
      </c>
    </row>
    <row r="560" spans="1:67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v>0</v>
      </c>
      <c r="BK560" s="6">
        <v>0</v>
      </c>
      <c r="BL560" s="6">
        <v>0</v>
      </c>
      <c r="BM560" s="6">
        <f>IF(Table3[[#This Row],[Type]]="EM",IF((Table3[[#This Row],[Diameter]]/2)-Table3[[#This Row],[CornerRadius]]-0.012&gt;0,(Table3[[#This Row],[Diameter]]/2)-Table3[[#This Row],[CornerRadius]]-0.012,0),)</f>
        <v>0</v>
      </c>
      <c r="BO560" s="6" t="str">
        <f>IF(Table3[[#This Row],[ShoulderLength]]="","",IF(Table3[[#This Row],[ShoulderLength]]&lt;Table3[[#This Row],[LOC]],"FIX",""))</f>
        <v/>
      </c>
    </row>
    <row r="561" spans="1:67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v>0</v>
      </c>
      <c r="BK561" s="6">
        <v>0</v>
      </c>
      <c r="BL561" s="6">
        <v>0</v>
      </c>
      <c r="BM561" s="6">
        <f>IF(Table3[[#This Row],[Type]]="EM",IF((Table3[[#This Row],[Diameter]]/2)-Table3[[#This Row],[CornerRadius]]-0.012&gt;0,(Table3[[#This Row],[Diameter]]/2)-Table3[[#This Row],[CornerRadius]]-0.012,0),)</f>
        <v>0</v>
      </c>
      <c r="BO561" s="6" t="str">
        <f>IF(Table3[[#This Row],[ShoulderLength]]="","",IF(Table3[[#This Row],[ShoulderLength]]&lt;Table3[[#This Row],[LOC]],"FIX",""))</f>
        <v/>
      </c>
    </row>
    <row r="562" spans="1:67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v>0</v>
      </c>
      <c r="BK562" s="6">
        <v>0</v>
      </c>
      <c r="BL562" s="6">
        <v>0</v>
      </c>
      <c r="BM562" s="6">
        <f>IF(Table3[[#This Row],[Type]]="EM",IF((Table3[[#This Row],[Diameter]]/2)-Table3[[#This Row],[CornerRadius]]-0.012&gt;0,(Table3[[#This Row],[Diameter]]/2)-Table3[[#This Row],[CornerRadius]]-0.012,0),)</f>
        <v>0</v>
      </c>
      <c r="BO562" s="6" t="str">
        <f>IF(Table3[[#This Row],[ShoulderLength]]="","",IF(Table3[[#This Row],[ShoulderLength]]&lt;Table3[[#This Row],[LOC]],"FIX",""))</f>
        <v/>
      </c>
    </row>
    <row r="563" spans="1:67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v>0</v>
      </c>
      <c r="BK563" s="6">
        <v>0</v>
      </c>
      <c r="BL563" s="6">
        <v>0</v>
      </c>
      <c r="BM563" s="6">
        <f>IF(Table3[[#This Row],[Type]]="EM",IF((Table3[[#This Row],[Diameter]]/2)-Table3[[#This Row],[CornerRadius]]-0.012&gt;0,(Table3[[#This Row],[Diameter]]/2)-Table3[[#This Row],[CornerRadius]]-0.012,0),)</f>
        <v>0</v>
      </c>
      <c r="BO563" s="6" t="str">
        <f>IF(Table3[[#This Row],[ShoulderLength]]="","",IF(Table3[[#This Row],[ShoulderLength]]&lt;Table3[[#This Row],[LOC]],"FIX",""))</f>
        <v/>
      </c>
    </row>
    <row r="564" spans="1:67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v>0</v>
      </c>
      <c r="BK564" s="6">
        <v>0</v>
      </c>
      <c r="BL564" s="6">
        <v>0</v>
      </c>
      <c r="BM564" s="6">
        <f>IF(Table3[[#This Row],[Type]]="EM",IF((Table3[[#This Row],[Diameter]]/2)-Table3[[#This Row],[CornerRadius]]-0.012&gt;0,(Table3[[#This Row],[Diameter]]/2)-Table3[[#This Row],[CornerRadius]]-0.012,0),)</f>
        <v>0</v>
      </c>
      <c r="BO564" s="6" t="str">
        <f>IF(Table3[[#This Row],[ShoulderLength]]="","",IF(Table3[[#This Row],[ShoulderLength]]&lt;Table3[[#This Row],[LOC]],"FIX",""))</f>
        <v/>
      </c>
    </row>
    <row r="565" spans="1:67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v>0</v>
      </c>
      <c r="BK565" s="6">
        <v>0</v>
      </c>
      <c r="BL565" s="6">
        <v>0</v>
      </c>
      <c r="BM565" s="6">
        <f>IF(Table3[[#This Row],[Type]]="EM",IF((Table3[[#This Row],[Diameter]]/2)-Table3[[#This Row],[CornerRadius]]-0.012&gt;0,(Table3[[#This Row],[Diameter]]/2)-Table3[[#This Row],[CornerRadius]]-0.012,0),)</f>
        <v>0</v>
      </c>
      <c r="BO565" s="6" t="str">
        <f>IF(Table3[[#This Row],[ShoulderLength]]="","",IF(Table3[[#This Row],[ShoulderLength]]&lt;Table3[[#This Row],[LOC]],"FIX",""))</f>
        <v/>
      </c>
    </row>
    <row r="566" spans="1:67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v>0</v>
      </c>
      <c r="BK566" s="6">
        <v>0</v>
      </c>
      <c r="BL566" s="6">
        <v>0</v>
      </c>
      <c r="BM566" s="6">
        <f>IF(Table3[[#This Row],[Type]]="EM",IF((Table3[[#This Row],[Diameter]]/2)-Table3[[#This Row],[CornerRadius]]-0.012&gt;0,(Table3[[#This Row],[Diameter]]/2)-Table3[[#This Row],[CornerRadius]]-0.012,0),)</f>
        <v>0</v>
      </c>
      <c r="BO566" s="6" t="str">
        <f>IF(Table3[[#This Row],[ShoulderLength]]="","",IF(Table3[[#This Row],[ShoulderLength]]&lt;Table3[[#This Row],[LOC]],"FIX",""))</f>
        <v/>
      </c>
    </row>
    <row r="567" spans="1:67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v>0</v>
      </c>
      <c r="BK567" s="6">
        <v>0</v>
      </c>
      <c r="BL567" s="6">
        <v>0</v>
      </c>
      <c r="BM567" s="6">
        <f>IF(Table3[[#This Row],[Type]]="EM",IF((Table3[[#This Row],[Diameter]]/2)-Table3[[#This Row],[CornerRadius]]-0.012&gt;0,(Table3[[#This Row],[Diameter]]/2)-Table3[[#This Row],[CornerRadius]]-0.012,0),)</f>
        <v>0</v>
      </c>
      <c r="BO567" s="6" t="str">
        <f>IF(Table3[[#This Row],[ShoulderLength]]="","",IF(Table3[[#This Row],[ShoulderLength]]&lt;Table3[[#This Row],[LOC]],"FIX",""))</f>
        <v/>
      </c>
    </row>
    <row r="568" spans="1:67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v>0</v>
      </c>
      <c r="BK568" s="6">
        <v>0</v>
      </c>
      <c r="BL568" s="6">
        <v>0</v>
      </c>
      <c r="BM568" s="6">
        <f>IF(Table3[[#This Row],[Type]]="EM",IF((Table3[[#This Row],[Diameter]]/2)-Table3[[#This Row],[CornerRadius]]-0.012&gt;0,(Table3[[#This Row],[Diameter]]/2)-Table3[[#This Row],[CornerRadius]]-0.012,0),)</f>
        <v>0</v>
      </c>
      <c r="BO568" s="6" t="str">
        <f>IF(Table3[[#This Row],[ShoulderLength]]="","",IF(Table3[[#This Row],[ShoulderLength]]&lt;Table3[[#This Row],[LOC]],"FIX",""))</f>
        <v/>
      </c>
    </row>
    <row r="569" spans="1:67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v>0</v>
      </c>
      <c r="BK569" s="6">
        <v>0</v>
      </c>
      <c r="BL569" s="6">
        <v>0</v>
      </c>
      <c r="BM569" s="6">
        <f>IF(Table3[[#This Row],[Type]]="EM",IF((Table3[[#This Row],[Diameter]]/2)-Table3[[#This Row],[CornerRadius]]-0.012&gt;0,(Table3[[#This Row],[Diameter]]/2)-Table3[[#This Row],[CornerRadius]]-0.012,0),)</f>
        <v>0</v>
      </c>
      <c r="BO569" s="6" t="str">
        <f>IF(Table3[[#This Row],[ShoulderLength]]="","",IF(Table3[[#This Row],[ShoulderLength]]&lt;Table3[[#This Row],[LOC]],"FIX",""))</f>
        <v/>
      </c>
    </row>
    <row r="570" spans="1:67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v>0</v>
      </c>
      <c r="BK570" s="6">
        <v>0</v>
      </c>
      <c r="BL570" s="6">
        <v>0</v>
      </c>
      <c r="BM570" s="6">
        <f>IF(Table3[[#This Row],[Type]]="EM",IF((Table3[[#This Row],[Diameter]]/2)-Table3[[#This Row],[CornerRadius]]-0.012&gt;0,(Table3[[#This Row],[Diameter]]/2)-Table3[[#This Row],[CornerRadius]]-0.012,0),)</f>
        <v>0</v>
      </c>
      <c r="BO570" s="6" t="str">
        <f>IF(Table3[[#This Row],[ShoulderLength]]="","",IF(Table3[[#This Row],[ShoulderLength]]&lt;Table3[[#This Row],[LOC]],"FIX",""))</f>
        <v/>
      </c>
    </row>
    <row r="571" spans="1:67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v>0</v>
      </c>
      <c r="BK571" s="6">
        <v>0</v>
      </c>
      <c r="BL571" s="6">
        <v>0</v>
      </c>
      <c r="BM571" s="6">
        <f>IF(Table3[[#This Row],[Type]]="EM",IF((Table3[[#This Row],[Diameter]]/2)-Table3[[#This Row],[CornerRadius]]-0.012&gt;0,(Table3[[#This Row],[Diameter]]/2)-Table3[[#This Row],[CornerRadius]]-0.012,0),)</f>
        <v>0</v>
      </c>
      <c r="BO571" s="6" t="str">
        <f>IF(Table3[[#This Row],[ShoulderLength]]="","",IF(Table3[[#This Row],[ShoulderLength]]&lt;Table3[[#This Row],[LOC]],"FIX",""))</f>
        <v/>
      </c>
    </row>
    <row r="572" spans="1:67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v>0</v>
      </c>
      <c r="BK572" s="6">
        <v>0</v>
      </c>
      <c r="BL572" s="6">
        <v>0</v>
      </c>
      <c r="BM572" s="6">
        <f>IF(Table3[[#This Row],[Type]]="EM",IF((Table3[[#This Row],[Diameter]]/2)-Table3[[#This Row],[CornerRadius]]-0.012&gt;0,(Table3[[#This Row],[Diameter]]/2)-Table3[[#This Row],[CornerRadius]]-0.012,0),)</f>
        <v>0</v>
      </c>
      <c r="BO572" s="6" t="str">
        <f>IF(Table3[[#This Row],[ShoulderLength]]="","",IF(Table3[[#This Row],[ShoulderLength]]&lt;Table3[[#This Row],[LOC]],"FIX",""))</f>
        <v/>
      </c>
    </row>
    <row r="573" spans="1:67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v>0</v>
      </c>
      <c r="BK573" s="6">
        <v>0</v>
      </c>
      <c r="BL573" s="6">
        <v>0</v>
      </c>
      <c r="BM573" s="6">
        <f>IF(Table3[[#This Row],[Type]]="EM",IF((Table3[[#This Row],[Diameter]]/2)-Table3[[#This Row],[CornerRadius]]-0.012&gt;0,(Table3[[#This Row],[Diameter]]/2)-Table3[[#This Row],[CornerRadius]]-0.012,0),)</f>
        <v>0</v>
      </c>
      <c r="BO573" s="6" t="str">
        <f>IF(Table3[[#This Row],[ShoulderLength]]="","",IF(Table3[[#This Row],[ShoulderLength]]&lt;Table3[[#This Row],[LOC]],"FIX",""))</f>
        <v/>
      </c>
    </row>
    <row r="574" spans="1:67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v>0</v>
      </c>
      <c r="BK574" s="6">
        <v>0</v>
      </c>
      <c r="BL574" s="6">
        <v>0</v>
      </c>
      <c r="BM574" s="6">
        <f>IF(Table3[[#This Row],[Type]]="EM",IF((Table3[[#This Row],[Diameter]]/2)-Table3[[#This Row],[CornerRadius]]-0.012&gt;0,(Table3[[#This Row],[Diameter]]/2)-Table3[[#This Row],[CornerRadius]]-0.012,0),)</f>
        <v>0</v>
      </c>
      <c r="BO574" s="6" t="str">
        <f>IF(Table3[[#This Row],[ShoulderLength]]="","",IF(Table3[[#This Row],[ShoulderLength]]&lt;Table3[[#This Row],[LOC]],"FIX",""))</f>
        <v/>
      </c>
    </row>
    <row r="575" spans="1:67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v>0</v>
      </c>
      <c r="BK575" s="6">
        <v>0</v>
      </c>
      <c r="BL575" s="6">
        <v>0</v>
      </c>
      <c r="BM575" s="6">
        <f>IF(Table3[[#This Row],[Type]]="EM",IF((Table3[[#This Row],[Diameter]]/2)-Table3[[#This Row],[CornerRadius]]-0.012&gt;0,(Table3[[#This Row],[Diameter]]/2)-Table3[[#This Row],[CornerRadius]]-0.012,0),)</f>
        <v>0</v>
      </c>
      <c r="BO575" s="6" t="str">
        <f>IF(Table3[[#This Row],[ShoulderLength]]="","",IF(Table3[[#This Row],[ShoulderLength]]&lt;Table3[[#This Row],[LOC]],"FIX",""))</f>
        <v/>
      </c>
    </row>
    <row r="576" spans="1:67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v>0</v>
      </c>
      <c r="BK576" s="6">
        <v>0</v>
      </c>
      <c r="BL576" s="6">
        <v>0</v>
      </c>
      <c r="BM576" s="6">
        <f>IF(Table3[[#This Row],[Type]]="EM",IF((Table3[[#This Row],[Diameter]]/2)-Table3[[#This Row],[CornerRadius]]-0.012&gt;0,(Table3[[#This Row],[Diameter]]/2)-Table3[[#This Row],[CornerRadius]]-0.012,0),)</f>
        <v>0</v>
      </c>
      <c r="BO576" s="6" t="str">
        <f>IF(Table3[[#This Row],[ShoulderLength]]="","",IF(Table3[[#This Row],[ShoulderLength]]&lt;Table3[[#This Row],[LOC]],"FIX",""))</f>
        <v/>
      </c>
    </row>
    <row r="577" spans="1:67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v>0</v>
      </c>
      <c r="BK577" s="6">
        <v>0</v>
      </c>
      <c r="BL577" s="6">
        <v>0</v>
      </c>
      <c r="BM577" s="6">
        <f>IF(Table3[[#This Row],[Type]]="EM",IF((Table3[[#This Row],[Diameter]]/2)-Table3[[#This Row],[CornerRadius]]-0.012&gt;0,(Table3[[#This Row],[Diameter]]/2)-Table3[[#This Row],[CornerRadius]]-0.012,0),)</f>
        <v>0</v>
      </c>
      <c r="BO577" s="6" t="str">
        <f>IF(Table3[[#This Row],[ShoulderLength]]="","",IF(Table3[[#This Row],[ShoulderLength]]&lt;Table3[[#This Row],[LOC]],"FIX",""))</f>
        <v/>
      </c>
    </row>
    <row r="578" spans="1:67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v>0</v>
      </c>
      <c r="BK578" s="6">
        <v>0</v>
      </c>
      <c r="BL578" s="6">
        <v>0</v>
      </c>
      <c r="BM578" s="6">
        <f>IF(Table3[[#This Row],[Type]]="EM",IF((Table3[[#This Row],[Diameter]]/2)-Table3[[#This Row],[CornerRadius]]-0.012&gt;0,(Table3[[#This Row],[Diameter]]/2)-Table3[[#This Row],[CornerRadius]]-0.012,0),)</f>
        <v>0</v>
      </c>
      <c r="BO578" s="6" t="str">
        <f>IF(Table3[[#This Row],[ShoulderLength]]="","",IF(Table3[[#This Row],[ShoulderLength]]&lt;Table3[[#This Row],[LOC]],"FIX",""))</f>
        <v/>
      </c>
    </row>
    <row r="579" spans="1:67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v>0</v>
      </c>
      <c r="BK579" s="6">
        <v>0</v>
      </c>
      <c r="BL579" s="6">
        <v>0</v>
      </c>
      <c r="BM579" s="6">
        <f>IF(Table3[[#This Row],[Type]]="EM",IF((Table3[[#This Row],[Diameter]]/2)-Table3[[#This Row],[CornerRadius]]-0.012&gt;0,(Table3[[#This Row],[Diameter]]/2)-Table3[[#This Row],[CornerRadius]]-0.012,0),)</f>
        <v>0</v>
      </c>
      <c r="BO579" s="6" t="str">
        <f>IF(Table3[[#This Row],[ShoulderLength]]="","",IF(Table3[[#This Row],[ShoulderLength]]&lt;Table3[[#This Row],[LOC]],"FIX",""))</f>
        <v/>
      </c>
    </row>
    <row r="580" spans="1:67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v>0</v>
      </c>
      <c r="BK580" s="6">
        <v>0</v>
      </c>
      <c r="BL580" s="6">
        <v>0</v>
      </c>
      <c r="BM580" s="6">
        <f>IF(Table3[[#This Row],[Type]]="EM",IF((Table3[[#This Row],[Diameter]]/2)-Table3[[#This Row],[CornerRadius]]-0.012&gt;0,(Table3[[#This Row],[Diameter]]/2)-Table3[[#This Row],[CornerRadius]]-0.012,0),)</f>
        <v>0</v>
      </c>
      <c r="BO580" s="6" t="str">
        <f>IF(Table3[[#This Row],[ShoulderLength]]="","",IF(Table3[[#This Row],[ShoulderLength]]&lt;Table3[[#This Row],[LOC]],"FIX",""))</f>
        <v/>
      </c>
    </row>
    <row r="581" spans="1:67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v>0</v>
      </c>
      <c r="BK581" s="6">
        <v>0</v>
      </c>
      <c r="BL581" s="6">
        <v>0</v>
      </c>
      <c r="BM581" s="6">
        <f>IF(Table3[[#This Row],[Type]]="EM",IF((Table3[[#This Row],[Diameter]]/2)-Table3[[#This Row],[CornerRadius]]-0.012&gt;0,(Table3[[#This Row],[Diameter]]/2)-Table3[[#This Row],[CornerRadius]]-0.012,0),)</f>
        <v>0</v>
      </c>
      <c r="BO581" s="6" t="str">
        <f>IF(Table3[[#This Row],[ShoulderLength]]="","",IF(Table3[[#This Row],[ShoulderLength]]&lt;Table3[[#This Row],[LOC]],"FIX",""))</f>
        <v/>
      </c>
    </row>
    <row r="582" spans="1:67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v>0</v>
      </c>
      <c r="BK582" s="6">
        <v>0</v>
      </c>
      <c r="BL582" s="6">
        <v>0</v>
      </c>
      <c r="BM582" s="6">
        <f>IF(Table3[[#This Row],[Type]]="EM",IF((Table3[[#This Row],[Diameter]]/2)-Table3[[#This Row],[CornerRadius]]-0.012&gt;0,(Table3[[#This Row],[Diameter]]/2)-Table3[[#This Row],[CornerRadius]]-0.012,0),)</f>
        <v>0</v>
      </c>
      <c r="BO582" s="6" t="str">
        <f>IF(Table3[[#This Row],[ShoulderLength]]="","",IF(Table3[[#This Row],[ShoulderLength]]&lt;Table3[[#This Row],[LOC]],"FIX",""))</f>
        <v/>
      </c>
    </row>
    <row r="583" spans="1:67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v>0</v>
      </c>
      <c r="BK583" s="6">
        <v>0</v>
      </c>
      <c r="BL583" s="6">
        <v>0</v>
      </c>
      <c r="BM583" s="6">
        <f>IF(Table3[[#This Row],[Type]]="EM",IF((Table3[[#This Row],[Diameter]]/2)-Table3[[#This Row],[CornerRadius]]-0.012&gt;0,(Table3[[#This Row],[Diameter]]/2)-Table3[[#This Row],[CornerRadius]]-0.012,0),)</f>
        <v>0</v>
      </c>
      <c r="BO583" s="6" t="str">
        <f>IF(Table3[[#This Row],[ShoulderLength]]="","",IF(Table3[[#This Row],[ShoulderLength]]&lt;Table3[[#This Row],[LOC]],"FIX",""))</f>
        <v/>
      </c>
    </row>
    <row r="584" spans="1:67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v>0</v>
      </c>
      <c r="BK584" s="6">
        <v>0</v>
      </c>
      <c r="BL584" s="6">
        <v>0</v>
      </c>
      <c r="BM584" s="6">
        <f>IF(Table3[[#This Row],[Type]]="EM",IF((Table3[[#This Row],[Diameter]]/2)-Table3[[#This Row],[CornerRadius]]-0.012&gt;0,(Table3[[#This Row],[Diameter]]/2)-Table3[[#This Row],[CornerRadius]]-0.012,0),)</f>
        <v>0</v>
      </c>
      <c r="BO584" s="6" t="str">
        <f>IF(Table3[[#This Row],[ShoulderLength]]="","",IF(Table3[[#This Row],[ShoulderLength]]&lt;Table3[[#This Row],[LOC]],"FIX",""))</f>
        <v/>
      </c>
    </row>
    <row r="585" spans="1:67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v>0</v>
      </c>
      <c r="BK585" s="6">
        <v>0</v>
      </c>
      <c r="BL585" s="6">
        <v>0</v>
      </c>
      <c r="BM585" s="6">
        <f>IF(Table3[[#This Row],[Type]]="EM",IF((Table3[[#This Row],[Diameter]]/2)-Table3[[#This Row],[CornerRadius]]-0.012&gt;0,(Table3[[#This Row],[Diameter]]/2)-Table3[[#This Row],[CornerRadius]]-0.012,0),)</f>
        <v>0</v>
      </c>
      <c r="BO585" s="6" t="str">
        <f>IF(Table3[[#This Row],[ShoulderLength]]="","",IF(Table3[[#This Row],[ShoulderLength]]&lt;Table3[[#This Row],[LOC]],"FIX",""))</f>
        <v/>
      </c>
    </row>
    <row r="586" spans="1:67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v>0</v>
      </c>
      <c r="BK586" s="6">
        <v>0</v>
      </c>
      <c r="BL586" s="6">
        <v>0</v>
      </c>
      <c r="BM586" s="6">
        <f>IF(Table3[[#This Row],[Type]]="EM",IF((Table3[[#This Row],[Diameter]]/2)-Table3[[#This Row],[CornerRadius]]-0.012&gt;0,(Table3[[#This Row],[Diameter]]/2)-Table3[[#This Row],[CornerRadius]]-0.012,0),)</f>
        <v>0</v>
      </c>
      <c r="BO586" s="6" t="str">
        <f>IF(Table3[[#This Row],[ShoulderLength]]="","",IF(Table3[[#This Row],[ShoulderLength]]&lt;Table3[[#This Row],[LOC]],"FIX",""))</f>
        <v/>
      </c>
    </row>
    <row r="587" spans="1:67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v>0</v>
      </c>
      <c r="BK587" s="6">
        <v>0</v>
      </c>
      <c r="BL587" s="6">
        <v>0</v>
      </c>
      <c r="BM587" s="6">
        <f>IF(Table3[[#This Row],[Type]]="EM",IF((Table3[[#This Row],[Diameter]]/2)-Table3[[#This Row],[CornerRadius]]-0.012&gt;0,(Table3[[#This Row],[Diameter]]/2)-Table3[[#This Row],[CornerRadius]]-0.012,0),)</f>
        <v>0</v>
      </c>
      <c r="BO587" s="6" t="str">
        <f>IF(Table3[[#This Row],[ShoulderLength]]="","",IF(Table3[[#This Row],[ShoulderLength]]&lt;Table3[[#This Row],[LOC]],"FIX",""))</f>
        <v/>
      </c>
    </row>
    <row r="588" spans="1:67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v>0</v>
      </c>
      <c r="BK588" s="6">
        <v>0</v>
      </c>
      <c r="BL588" s="6">
        <v>0</v>
      </c>
      <c r="BM588" s="6">
        <f>IF(Table3[[#This Row],[Type]]="EM",IF((Table3[[#This Row],[Diameter]]/2)-Table3[[#This Row],[CornerRadius]]-0.012&gt;0,(Table3[[#This Row],[Diameter]]/2)-Table3[[#This Row],[CornerRadius]]-0.012,0),)</f>
        <v>0</v>
      </c>
      <c r="BO588" s="6" t="str">
        <f>IF(Table3[[#This Row],[ShoulderLength]]="","",IF(Table3[[#This Row],[ShoulderLength]]&lt;Table3[[#This Row],[LOC]],"FIX",""))</f>
        <v/>
      </c>
    </row>
    <row r="589" spans="1:67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v>0</v>
      </c>
      <c r="BK589" s="6">
        <v>0</v>
      </c>
      <c r="BL589" s="6">
        <v>0</v>
      </c>
      <c r="BM589" s="6">
        <f>IF(Table3[[#This Row],[Type]]="EM",IF((Table3[[#This Row],[Diameter]]/2)-Table3[[#This Row],[CornerRadius]]-0.012&gt;0,(Table3[[#This Row],[Diameter]]/2)-Table3[[#This Row],[CornerRadius]]-0.012,0),)</f>
        <v>0</v>
      </c>
      <c r="BO589" s="6" t="str">
        <f>IF(Table3[[#This Row],[ShoulderLength]]="","",IF(Table3[[#This Row],[ShoulderLength]]&lt;Table3[[#This Row],[LOC]],"FIX",""))</f>
        <v/>
      </c>
    </row>
    <row r="590" spans="1:67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v>0</v>
      </c>
      <c r="BK590" s="6">
        <v>0</v>
      </c>
      <c r="BL590" s="6">
        <v>0</v>
      </c>
      <c r="BM590" s="6">
        <f>IF(Table3[[#This Row],[Type]]="EM",IF((Table3[[#This Row],[Diameter]]/2)-Table3[[#This Row],[CornerRadius]]-0.012&gt;0,(Table3[[#This Row],[Diameter]]/2)-Table3[[#This Row],[CornerRadius]]-0.012,0),)</f>
        <v>0</v>
      </c>
      <c r="BO590" s="6" t="str">
        <f>IF(Table3[[#This Row],[ShoulderLength]]="","",IF(Table3[[#This Row],[ShoulderLength]]&lt;Table3[[#This Row],[LOC]],"FIX",""))</f>
        <v/>
      </c>
    </row>
    <row r="591" spans="1:67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v>0</v>
      </c>
      <c r="BK591" s="6">
        <v>0</v>
      </c>
      <c r="BL591" s="6">
        <v>0</v>
      </c>
      <c r="BM591" s="6">
        <f>IF(Table3[[#This Row],[Type]]="EM",IF((Table3[[#This Row],[Diameter]]/2)-Table3[[#This Row],[CornerRadius]]-0.012&gt;0,(Table3[[#This Row],[Diameter]]/2)-Table3[[#This Row],[CornerRadius]]-0.012,0),)</f>
        <v>0</v>
      </c>
      <c r="BO591" s="6" t="str">
        <f>IF(Table3[[#This Row],[ShoulderLength]]="","",IF(Table3[[#This Row],[ShoulderLength]]&lt;Table3[[#This Row],[LOC]],"FIX",""))</f>
        <v/>
      </c>
    </row>
    <row r="592" spans="1:67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v>0</v>
      </c>
      <c r="BK592" s="6">
        <v>0</v>
      </c>
      <c r="BL592" s="6">
        <v>0</v>
      </c>
      <c r="BM592" s="6">
        <f>IF(Table3[[#This Row],[Type]]="EM",IF((Table3[[#This Row],[Diameter]]/2)-Table3[[#This Row],[CornerRadius]]-0.012&gt;0,(Table3[[#This Row],[Diameter]]/2)-Table3[[#This Row],[CornerRadius]]-0.012,0),)</f>
        <v>0</v>
      </c>
      <c r="BO592" s="6" t="str">
        <f>IF(Table3[[#This Row],[ShoulderLength]]="","",IF(Table3[[#This Row],[ShoulderLength]]&lt;Table3[[#This Row],[LOC]],"FIX",""))</f>
        <v/>
      </c>
    </row>
    <row r="593" spans="1:67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v>0</v>
      </c>
      <c r="BK593" s="6">
        <v>0</v>
      </c>
      <c r="BL593" s="6">
        <v>0</v>
      </c>
      <c r="BM593" s="6">
        <f>IF(Table3[[#This Row],[Type]]="EM",IF((Table3[[#This Row],[Diameter]]/2)-Table3[[#This Row],[CornerRadius]]-0.012&gt;0,(Table3[[#This Row],[Diameter]]/2)-Table3[[#This Row],[CornerRadius]]-0.012,0),)</f>
        <v>0</v>
      </c>
      <c r="BO593" s="6" t="str">
        <f>IF(Table3[[#This Row],[ShoulderLength]]="","",IF(Table3[[#This Row],[ShoulderLength]]&lt;Table3[[#This Row],[LOC]],"FIX",""))</f>
        <v/>
      </c>
    </row>
    <row r="594" spans="1:67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v>0</v>
      </c>
      <c r="BK594" s="6">
        <v>0</v>
      </c>
      <c r="BL594" s="6">
        <v>0</v>
      </c>
      <c r="BM594" s="6">
        <f>IF(Table3[[#This Row],[Type]]="EM",IF((Table3[[#This Row],[Diameter]]/2)-Table3[[#This Row],[CornerRadius]]-0.012&gt;0,(Table3[[#This Row],[Diameter]]/2)-Table3[[#This Row],[CornerRadius]]-0.012,0),)</f>
        <v>0</v>
      </c>
      <c r="BO594" s="6" t="str">
        <f>IF(Table3[[#This Row],[ShoulderLength]]="","",IF(Table3[[#This Row],[ShoulderLength]]&lt;Table3[[#This Row],[LOC]],"FIX",""))</f>
        <v/>
      </c>
    </row>
    <row r="595" spans="1:67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v>0</v>
      </c>
      <c r="BK595" s="6">
        <v>0</v>
      </c>
      <c r="BL595" s="6">
        <v>0</v>
      </c>
      <c r="BM595" s="6">
        <f>IF(Table3[[#This Row],[Type]]="EM",IF((Table3[[#This Row],[Diameter]]/2)-Table3[[#This Row],[CornerRadius]]-0.012&gt;0,(Table3[[#This Row],[Diameter]]/2)-Table3[[#This Row],[CornerRadius]]-0.012,0),)</f>
        <v>0</v>
      </c>
      <c r="BO595" s="6" t="str">
        <f>IF(Table3[[#This Row],[ShoulderLength]]="","",IF(Table3[[#This Row],[ShoulderLength]]&lt;Table3[[#This Row],[LOC]],"FIX",""))</f>
        <v/>
      </c>
    </row>
    <row r="596" spans="1:67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v>0</v>
      </c>
      <c r="BK596" s="6">
        <v>0</v>
      </c>
      <c r="BL596" s="6">
        <v>0</v>
      </c>
      <c r="BM596" s="6">
        <f>IF(Table3[[#This Row],[Type]]="EM",IF((Table3[[#This Row],[Diameter]]/2)-Table3[[#This Row],[CornerRadius]]-0.012&gt;0,(Table3[[#This Row],[Diameter]]/2)-Table3[[#This Row],[CornerRadius]]-0.012,0),)</f>
        <v>0</v>
      </c>
      <c r="BO596" s="6" t="str">
        <f>IF(Table3[[#This Row],[ShoulderLength]]="","",IF(Table3[[#This Row],[ShoulderLength]]&lt;Table3[[#This Row],[LOC]],"FIX",""))</f>
        <v/>
      </c>
    </row>
    <row r="597" spans="1:67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v>0</v>
      </c>
      <c r="BK597" s="6">
        <v>0</v>
      </c>
      <c r="BL597" s="6">
        <v>0</v>
      </c>
      <c r="BM597" s="6">
        <f>IF(Table3[[#This Row],[Type]]="EM",IF((Table3[[#This Row],[Diameter]]/2)-Table3[[#This Row],[CornerRadius]]-0.012&gt;0,(Table3[[#This Row],[Diameter]]/2)-Table3[[#This Row],[CornerRadius]]-0.012,0),)</f>
        <v>0</v>
      </c>
      <c r="BO597" s="6" t="str">
        <f>IF(Table3[[#This Row],[ShoulderLength]]="","",IF(Table3[[#This Row],[ShoulderLength]]&lt;Table3[[#This Row],[LOC]],"FIX",""))</f>
        <v/>
      </c>
    </row>
    <row r="598" spans="1:67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v>0</v>
      </c>
      <c r="BK598" s="6">
        <v>0</v>
      </c>
      <c r="BL598" s="6">
        <v>0</v>
      </c>
      <c r="BM598" s="6">
        <f>IF(Table3[[#This Row],[Type]]="EM",IF((Table3[[#This Row],[Diameter]]/2)-Table3[[#This Row],[CornerRadius]]-0.012&gt;0,(Table3[[#This Row],[Diameter]]/2)-Table3[[#This Row],[CornerRadius]]-0.012,0),)</f>
        <v>0</v>
      </c>
      <c r="BO598" s="6" t="str">
        <f>IF(Table3[[#This Row],[ShoulderLength]]="","",IF(Table3[[#This Row],[ShoulderLength]]&lt;Table3[[#This Row],[LOC]],"FIX",""))</f>
        <v/>
      </c>
    </row>
    <row r="599" spans="1:67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v>0</v>
      </c>
      <c r="BK599" s="6">
        <v>0</v>
      </c>
      <c r="BL599" s="6">
        <v>0</v>
      </c>
      <c r="BM599" s="6">
        <f>IF(Table3[[#This Row],[Type]]="EM",IF((Table3[[#This Row],[Diameter]]/2)-Table3[[#This Row],[CornerRadius]]-0.012&gt;0,(Table3[[#This Row],[Diameter]]/2)-Table3[[#This Row],[CornerRadius]]-0.012,0),)</f>
        <v>0</v>
      </c>
      <c r="BO599" s="6" t="str">
        <f>IF(Table3[[#This Row],[ShoulderLength]]="","",IF(Table3[[#This Row],[ShoulderLength]]&lt;Table3[[#This Row],[LOC]],"FIX",""))</f>
        <v/>
      </c>
    </row>
    <row r="600" spans="1:67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v>0</v>
      </c>
      <c r="BK600" s="6">
        <v>0</v>
      </c>
      <c r="BL600" s="6">
        <v>0</v>
      </c>
      <c r="BM600" s="6">
        <f>IF(Table3[[#This Row],[Type]]="EM",IF((Table3[[#This Row],[Diameter]]/2)-Table3[[#This Row],[CornerRadius]]-0.012&gt;0,(Table3[[#This Row],[Diameter]]/2)-Table3[[#This Row],[CornerRadius]]-0.012,0),)</f>
        <v>0</v>
      </c>
      <c r="BO600" s="6" t="str">
        <f>IF(Table3[[#This Row],[ShoulderLength]]="","",IF(Table3[[#This Row],[ShoulderLength]]&lt;Table3[[#This Row],[LOC]],"FIX",""))</f>
        <v/>
      </c>
    </row>
    <row r="601" spans="1:67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v>0</v>
      </c>
      <c r="BK601" s="6">
        <v>0</v>
      </c>
      <c r="BL601" s="6">
        <v>0</v>
      </c>
      <c r="BM601" s="6">
        <f>IF(Table3[[#This Row],[Type]]="EM",IF((Table3[[#This Row],[Diameter]]/2)-Table3[[#This Row],[CornerRadius]]-0.012&gt;0,(Table3[[#This Row],[Diameter]]/2)-Table3[[#This Row],[CornerRadius]]-0.012,0),)</f>
        <v>0</v>
      </c>
      <c r="BO601" s="6" t="str">
        <f>IF(Table3[[#This Row],[ShoulderLength]]="","",IF(Table3[[#This Row],[ShoulderLength]]&lt;Table3[[#This Row],[LOC]],"FIX",""))</f>
        <v/>
      </c>
    </row>
    <row r="602" spans="1:67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v>0</v>
      </c>
      <c r="BK602" s="6">
        <v>0</v>
      </c>
      <c r="BL602" s="6">
        <v>0</v>
      </c>
      <c r="BM602" s="6">
        <f>IF(Table3[[#This Row],[Type]]="EM",IF((Table3[[#This Row],[Diameter]]/2)-Table3[[#This Row],[CornerRadius]]-0.012&gt;0,(Table3[[#This Row],[Diameter]]/2)-Table3[[#This Row],[CornerRadius]]-0.012,0),)</f>
        <v>0</v>
      </c>
      <c r="BO602" s="6" t="str">
        <f>IF(Table3[[#This Row],[ShoulderLength]]="","",IF(Table3[[#This Row],[ShoulderLength]]&lt;Table3[[#This Row],[LOC]],"FIX",""))</f>
        <v/>
      </c>
    </row>
    <row r="603" spans="1:67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v>0</v>
      </c>
      <c r="BK603" s="6">
        <v>0</v>
      </c>
      <c r="BL603" s="6">
        <v>0</v>
      </c>
      <c r="BM603" s="6">
        <f>IF(Table3[[#This Row],[Type]]="EM",IF((Table3[[#This Row],[Diameter]]/2)-Table3[[#This Row],[CornerRadius]]-0.012&gt;0,(Table3[[#This Row],[Diameter]]/2)-Table3[[#This Row],[CornerRadius]]-0.012,0),)</f>
        <v>0</v>
      </c>
      <c r="BO603" s="6" t="str">
        <f>IF(Table3[[#This Row],[ShoulderLength]]="","",IF(Table3[[#This Row],[ShoulderLength]]&lt;Table3[[#This Row],[LOC]],"FIX",""))</f>
        <v/>
      </c>
    </row>
    <row r="604" spans="1:67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v>0</v>
      </c>
      <c r="BK604" s="6">
        <v>0</v>
      </c>
      <c r="BL604" s="6">
        <v>0</v>
      </c>
      <c r="BM604" s="6">
        <f>IF(Table3[[#This Row],[Type]]="EM",IF((Table3[[#This Row],[Diameter]]/2)-Table3[[#This Row],[CornerRadius]]-0.012&gt;0,(Table3[[#This Row],[Diameter]]/2)-Table3[[#This Row],[CornerRadius]]-0.012,0),)</f>
        <v>0</v>
      </c>
      <c r="BO604" s="6" t="str">
        <f>IF(Table3[[#This Row],[ShoulderLength]]="","",IF(Table3[[#This Row],[ShoulderLength]]&lt;Table3[[#This Row],[LOC]],"FIX",""))</f>
        <v/>
      </c>
    </row>
    <row r="605" spans="1:67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v>0</v>
      </c>
      <c r="BK605" s="6">
        <v>0</v>
      </c>
      <c r="BL605" s="6">
        <v>0</v>
      </c>
      <c r="BM605" s="6">
        <f>IF(Table3[[#This Row],[Type]]="EM",IF((Table3[[#This Row],[Diameter]]/2)-Table3[[#This Row],[CornerRadius]]-0.012&gt;0,(Table3[[#This Row],[Diameter]]/2)-Table3[[#This Row],[CornerRadius]]-0.012,0),)</f>
        <v>0</v>
      </c>
      <c r="BO605" s="6" t="str">
        <f>IF(Table3[[#This Row],[ShoulderLength]]="","",IF(Table3[[#This Row],[ShoulderLength]]&lt;Table3[[#This Row],[LOC]],"FIX",""))</f>
        <v/>
      </c>
    </row>
    <row r="606" spans="1:67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v>0</v>
      </c>
      <c r="BK606" s="6">
        <v>0</v>
      </c>
      <c r="BL606" s="6">
        <v>0</v>
      </c>
      <c r="BM606" s="6">
        <f>IF(Table3[[#This Row],[Type]]="EM",IF((Table3[[#This Row],[Diameter]]/2)-Table3[[#This Row],[CornerRadius]]-0.012&gt;0,(Table3[[#This Row],[Diameter]]/2)-Table3[[#This Row],[CornerRadius]]-0.012,0),)</f>
        <v>0</v>
      </c>
      <c r="BO606" s="6" t="str">
        <f>IF(Table3[[#This Row],[ShoulderLength]]="","",IF(Table3[[#This Row],[ShoulderLength]]&lt;Table3[[#This Row],[LOC]],"FIX",""))</f>
        <v/>
      </c>
    </row>
    <row r="607" spans="1:67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v>0</v>
      </c>
      <c r="BK607" s="6">
        <v>0</v>
      </c>
      <c r="BL607" s="6">
        <v>0</v>
      </c>
      <c r="BM607" s="6">
        <f>IF(Table3[[#This Row],[Type]]="EM",IF((Table3[[#This Row],[Diameter]]/2)-Table3[[#This Row],[CornerRadius]]-0.012&gt;0,(Table3[[#This Row],[Diameter]]/2)-Table3[[#This Row],[CornerRadius]]-0.012,0),)</f>
        <v>0</v>
      </c>
      <c r="BO607" s="6" t="str">
        <f>IF(Table3[[#This Row],[ShoulderLength]]="","",IF(Table3[[#This Row],[ShoulderLength]]&lt;Table3[[#This Row],[LOC]],"FIX",""))</f>
        <v/>
      </c>
    </row>
    <row r="608" spans="1:67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v>0</v>
      </c>
      <c r="BK608" s="6">
        <v>0</v>
      </c>
      <c r="BL608" s="6">
        <v>0</v>
      </c>
      <c r="BM608" s="6">
        <f>IF(Table3[[#This Row],[Type]]="EM",IF((Table3[[#This Row],[Diameter]]/2)-Table3[[#This Row],[CornerRadius]]-0.012&gt;0,(Table3[[#This Row],[Diameter]]/2)-Table3[[#This Row],[CornerRadius]]-0.012,0),)</f>
        <v>0</v>
      </c>
      <c r="BO608" s="6" t="str">
        <f>IF(Table3[[#This Row],[ShoulderLength]]="","",IF(Table3[[#This Row],[ShoulderLength]]&lt;Table3[[#This Row],[LOC]],"FIX",""))</f>
        <v/>
      </c>
    </row>
    <row r="609" spans="1:67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v>0</v>
      </c>
      <c r="BK609" s="6">
        <v>0</v>
      </c>
      <c r="BL609" s="6">
        <v>0</v>
      </c>
      <c r="BM609" s="6">
        <f>IF(Table3[[#This Row],[Type]]="EM",IF((Table3[[#This Row],[Diameter]]/2)-Table3[[#This Row],[CornerRadius]]-0.012&gt;0,(Table3[[#This Row],[Diameter]]/2)-Table3[[#This Row],[CornerRadius]]-0.012,0),)</f>
        <v>0</v>
      </c>
      <c r="BO609" s="6" t="str">
        <f>IF(Table3[[#This Row],[ShoulderLength]]="","",IF(Table3[[#This Row],[ShoulderLength]]&lt;Table3[[#This Row],[LOC]],"FIX",""))</f>
        <v/>
      </c>
    </row>
    <row r="610" spans="1:67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v>0</v>
      </c>
      <c r="BK610" s="6">
        <v>0</v>
      </c>
      <c r="BL610" s="6">
        <v>0</v>
      </c>
      <c r="BM610" s="6">
        <f>IF(Table3[[#This Row],[Type]]="EM",IF((Table3[[#This Row],[Diameter]]/2)-Table3[[#This Row],[CornerRadius]]-0.012&gt;0,(Table3[[#This Row],[Diameter]]/2)-Table3[[#This Row],[CornerRadius]]-0.012,0),)</f>
        <v>0</v>
      </c>
      <c r="BO610" s="6" t="str">
        <f>IF(Table3[[#This Row],[ShoulderLength]]="","",IF(Table3[[#This Row],[ShoulderLength]]&lt;Table3[[#This Row],[LOC]],"FIX",""))</f>
        <v/>
      </c>
    </row>
    <row r="611" spans="1:67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v>0</v>
      </c>
      <c r="BK611" s="6">
        <v>0</v>
      </c>
      <c r="BL611" s="6">
        <v>0</v>
      </c>
      <c r="BM611" s="6">
        <f>IF(Table3[[#This Row],[Type]]="EM",IF((Table3[[#This Row],[Diameter]]/2)-Table3[[#This Row],[CornerRadius]]-0.012&gt;0,(Table3[[#This Row],[Diameter]]/2)-Table3[[#This Row],[CornerRadius]]-0.012,0),)</f>
        <v>0</v>
      </c>
      <c r="BO611" s="6" t="str">
        <f>IF(Table3[[#This Row],[ShoulderLength]]="","",IF(Table3[[#This Row],[ShoulderLength]]&lt;Table3[[#This Row],[LOC]],"FIX",""))</f>
        <v/>
      </c>
    </row>
    <row r="612" spans="1:67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v>0</v>
      </c>
      <c r="BK612" s="6">
        <v>0</v>
      </c>
      <c r="BL612" s="6">
        <v>0</v>
      </c>
      <c r="BM612" s="6">
        <f>IF(Table3[[#This Row],[Type]]="EM",IF((Table3[[#This Row],[Diameter]]/2)-Table3[[#This Row],[CornerRadius]]-0.012&gt;0,(Table3[[#This Row],[Diameter]]/2)-Table3[[#This Row],[CornerRadius]]-0.012,0),)</f>
        <v>0</v>
      </c>
      <c r="BO612" s="6" t="str">
        <f>IF(Table3[[#This Row],[ShoulderLength]]="","",IF(Table3[[#This Row],[ShoulderLength]]&lt;Table3[[#This Row],[LOC]],"FIX",""))</f>
        <v/>
      </c>
    </row>
    <row r="613" spans="1:67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v>0</v>
      </c>
      <c r="BK613" s="6">
        <v>0</v>
      </c>
      <c r="BL613" s="6">
        <v>0</v>
      </c>
      <c r="BM613" s="6">
        <f>IF(Table3[[#This Row],[Type]]="EM",IF((Table3[[#This Row],[Diameter]]/2)-Table3[[#This Row],[CornerRadius]]-0.012&gt;0,(Table3[[#This Row],[Diameter]]/2)-Table3[[#This Row],[CornerRadius]]-0.012,0),)</f>
        <v>0</v>
      </c>
      <c r="BO613" s="6" t="str">
        <f>IF(Table3[[#This Row],[ShoulderLength]]="","",IF(Table3[[#This Row],[ShoulderLength]]&lt;Table3[[#This Row],[LOC]],"FIX",""))</f>
        <v/>
      </c>
    </row>
    <row r="614" spans="1:67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v>0</v>
      </c>
      <c r="BK614" s="6">
        <v>0</v>
      </c>
      <c r="BL614" s="6">
        <v>0</v>
      </c>
      <c r="BM614" s="6">
        <f>IF(Table3[[#This Row],[Type]]="EM",IF((Table3[[#This Row],[Diameter]]/2)-Table3[[#This Row],[CornerRadius]]-0.012&gt;0,(Table3[[#This Row],[Diameter]]/2)-Table3[[#This Row],[CornerRadius]]-0.012,0),)</f>
        <v>0</v>
      </c>
      <c r="BO614" s="6" t="str">
        <f>IF(Table3[[#This Row],[ShoulderLength]]="","",IF(Table3[[#This Row],[ShoulderLength]]&lt;Table3[[#This Row],[LOC]],"FIX",""))</f>
        <v/>
      </c>
    </row>
    <row r="615" spans="1:67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v>0</v>
      </c>
      <c r="BK615" s="6">
        <v>0</v>
      </c>
      <c r="BL615" s="6">
        <v>0</v>
      </c>
      <c r="BM615" s="6">
        <f>IF(Table3[[#This Row],[Type]]="EM",IF((Table3[[#This Row],[Diameter]]/2)-Table3[[#This Row],[CornerRadius]]-0.012&gt;0,(Table3[[#This Row],[Diameter]]/2)-Table3[[#This Row],[CornerRadius]]-0.012,0),)</f>
        <v>0</v>
      </c>
      <c r="BO615" s="6" t="str">
        <f>IF(Table3[[#This Row],[ShoulderLength]]="","",IF(Table3[[#This Row],[ShoulderLength]]&lt;Table3[[#This Row],[LOC]],"FIX",""))</f>
        <v/>
      </c>
    </row>
    <row r="616" spans="1:67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v>0</v>
      </c>
      <c r="BK616" s="6">
        <v>0</v>
      </c>
      <c r="BL616" s="6">
        <v>0</v>
      </c>
      <c r="BM616" s="6">
        <f>IF(Table3[[#This Row],[Type]]="EM",IF((Table3[[#This Row],[Diameter]]/2)-Table3[[#This Row],[CornerRadius]]-0.012&gt;0,(Table3[[#This Row],[Diameter]]/2)-Table3[[#This Row],[CornerRadius]]-0.012,0),)</f>
        <v>0</v>
      </c>
      <c r="BO616" s="6" t="str">
        <f>IF(Table3[[#This Row],[ShoulderLength]]="","",IF(Table3[[#This Row],[ShoulderLength]]&lt;Table3[[#This Row],[LOC]],"FIX",""))</f>
        <v/>
      </c>
    </row>
    <row r="617" spans="1:67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v>0</v>
      </c>
      <c r="BK617" s="6">
        <v>0</v>
      </c>
      <c r="BL617" s="6">
        <v>0</v>
      </c>
      <c r="BM617" s="6">
        <f>IF(Table3[[#This Row],[Type]]="EM",IF((Table3[[#This Row],[Diameter]]/2)-Table3[[#This Row],[CornerRadius]]-0.012&gt;0,(Table3[[#This Row],[Diameter]]/2)-Table3[[#This Row],[CornerRadius]]-0.012,0),)</f>
        <v>0</v>
      </c>
      <c r="BO617" s="6" t="str">
        <f>IF(Table3[[#This Row],[ShoulderLength]]="","",IF(Table3[[#This Row],[ShoulderLength]]&lt;Table3[[#This Row],[LOC]],"FIX",""))</f>
        <v/>
      </c>
    </row>
    <row r="618" spans="1:67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v>0</v>
      </c>
      <c r="BK618" s="6">
        <v>0</v>
      </c>
      <c r="BL618" s="6">
        <v>0</v>
      </c>
      <c r="BM618" s="6">
        <f>IF(Table3[[#This Row],[Type]]="EM",IF((Table3[[#This Row],[Diameter]]/2)-Table3[[#This Row],[CornerRadius]]-0.012&gt;0,(Table3[[#This Row],[Diameter]]/2)-Table3[[#This Row],[CornerRadius]]-0.012,0),)</f>
        <v>0</v>
      </c>
      <c r="BO618" s="6" t="str">
        <f>IF(Table3[[#This Row],[ShoulderLength]]="","",IF(Table3[[#This Row],[ShoulderLength]]&lt;Table3[[#This Row],[LOC]],"FIX",""))</f>
        <v/>
      </c>
    </row>
    <row r="619" spans="1:67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v>0</v>
      </c>
      <c r="BK619" s="6">
        <v>0</v>
      </c>
      <c r="BL619" s="6">
        <v>0</v>
      </c>
      <c r="BM619" s="6">
        <f>IF(Table3[[#This Row],[Type]]="EM",IF((Table3[[#This Row],[Diameter]]/2)-Table3[[#This Row],[CornerRadius]]-0.012&gt;0,(Table3[[#This Row],[Diameter]]/2)-Table3[[#This Row],[CornerRadius]]-0.012,0),)</f>
        <v>0</v>
      </c>
      <c r="BO619" s="6" t="str">
        <f>IF(Table3[[#This Row],[ShoulderLength]]="","",IF(Table3[[#This Row],[ShoulderLength]]&lt;Table3[[#This Row],[LOC]],"FIX",""))</f>
        <v/>
      </c>
    </row>
    <row r="620" spans="1:67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v>0</v>
      </c>
      <c r="BK620" s="6">
        <v>0</v>
      </c>
      <c r="BL620" s="6">
        <v>0</v>
      </c>
      <c r="BM620" s="6">
        <f>IF(Table3[[#This Row],[Type]]="EM",IF((Table3[[#This Row],[Diameter]]/2)-Table3[[#This Row],[CornerRadius]]-0.012&gt;0,(Table3[[#This Row],[Diameter]]/2)-Table3[[#This Row],[CornerRadius]]-0.012,0),)</f>
        <v>0</v>
      </c>
      <c r="BO620" s="6" t="str">
        <f>IF(Table3[[#This Row],[ShoulderLength]]="","",IF(Table3[[#This Row],[ShoulderLength]]&lt;Table3[[#This Row],[LOC]],"FIX",""))</f>
        <v/>
      </c>
    </row>
    <row r="621" spans="1:67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v>0</v>
      </c>
      <c r="BK621" s="6">
        <v>0</v>
      </c>
      <c r="BL621" s="6">
        <v>0</v>
      </c>
      <c r="BM621" s="6">
        <f>IF(Table3[[#This Row],[Type]]="EM",IF((Table3[[#This Row],[Diameter]]/2)-Table3[[#This Row],[CornerRadius]]-0.012&gt;0,(Table3[[#This Row],[Diameter]]/2)-Table3[[#This Row],[CornerRadius]]-0.012,0),)</f>
        <v>0</v>
      </c>
      <c r="BO621" s="6" t="str">
        <f>IF(Table3[[#This Row],[ShoulderLength]]="","",IF(Table3[[#This Row],[ShoulderLength]]&lt;Table3[[#This Row],[LOC]],"FIX",""))</f>
        <v/>
      </c>
    </row>
    <row r="622" spans="1:67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v>0</v>
      </c>
      <c r="BK622" s="6">
        <v>0</v>
      </c>
      <c r="BL622" s="6">
        <v>0</v>
      </c>
      <c r="BM622" s="6">
        <f>IF(Table3[[#This Row],[Type]]="EM",IF((Table3[[#This Row],[Diameter]]/2)-Table3[[#This Row],[CornerRadius]]-0.012&gt;0,(Table3[[#This Row],[Diameter]]/2)-Table3[[#This Row],[CornerRadius]]-0.012,0),)</f>
        <v>0</v>
      </c>
      <c r="BO622" s="6" t="str">
        <f>IF(Table3[[#This Row],[ShoulderLength]]="","",IF(Table3[[#This Row],[ShoulderLength]]&lt;Table3[[#This Row],[LOC]],"FIX",""))</f>
        <v/>
      </c>
    </row>
    <row r="623" spans="1:67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v>0</v>
      </c>
      <c r="BK623" s="6">
        <v>0</v>
      </c>
      <c r="BL623" s="6">
        <v>0</v>
      </c>
      <c r="BM623" s="6">
        <f>IF(Table3[[#This Row],[Type]]="EM",IF((Table3[[#This Row],[Diameter]]/2)-Table3[[#This Row],[CornerRadius]]-0.012&gt;0,(Table3[[#This Row],[Diameter]]/2)-Table3[[#This Row],[CornerRadius]]-0.012,0),)</f>
        <v>0</v>
      </c>
      <c r="BO623" s="6" t="str">
        <f>IF(Table3[[#This Row],[ShoulderLength]]="","",IF(Table3[[#This Row],[ShoulderLength]]&lt;Table3[[#This Row],[LOC]],"FIX",""))</f>
        <v/>
      </c>
    </row>
    <row r="624" spans="1:67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v>0</v>
      </c>
      <c r="BK624" s="6">
        <v>0</v>
      </c>
      <c r="BL624" s="6">
        <v>0</v>
      </c>
      <c r="BM624" s="6">
        <f>IF(Table3[[#This Row],[Type]]="EM",IF((Table3[[#This Row],[Diameter]]/2)-Table3[[#This Row],[CornerRadius]]-0.012&gt;0,(Table3[[#This Row],[Diameter]]/2)-Table3[[#This Row],[CornerRadius]]-0.012,0),)</f>
        <v>0</v>
      </c>
      <c r="BO624" s="6" t="str">
        <f>IF(Table3[[#This Row],[ShoulderLength]]="","",IF(Table3[[#This Row],[ShoulderLength]]&lt;Table3[[#This Row],[LOC]],"FIX",""))</f>
        <v/>
      </c>
    </row>
    <row r="625" spans="1:67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v>0</v>
      </c>
      <c r="BK625" s="6">
        <v>0</v>
      </c>
      <c r="BL625" s="6">
        <v>0</v>
      </c>
      <c r="BM625" s="6">
        <f>IF(Table3[[#This Row],[Type]]="EM",IF((Table3[[#This Row],[Diameter]]/2)-Table3[[#This Row],[CornerRadius]]-0.012&gt;0,(Table3[[#This Row],[Diameter]]/2)-Table3[[#This Row],[CornerRadius]]-0.012,0),)</f>
        <v>0</v>
      </c>
      <c r="BO625" s="6" t="str">
        <f>IF(Table3[[#This Row],[ShoulderLength]]="","",IF(Table3[[#This Row],[ShoulderLength]]&lt;Table3[[#This Row],[LOC]],"FIX",""))</f>
        <v/>
      </c>
    </row>
    <row r="626" spans="1:67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v>0</v>
      </c>
      <c r="BK626" s="6">
        <v>0</v>
      </c>
      <c r="BL626" s="6">
        <v>0</v>
      </c>
      <c r="BM626" s="6">
        <f>IF(Table3[[#This Row],[Type]]="EM",IF((Table3[[#This Row],[Diameter]]/2)-Table3[[#This Row],[CornerRadius]]-0.012&gt;0,(Table3[[#This Row],[Diameter]]/2)-Table3[[#This Row],[CornerRadius]]-0.012,0),)</f>
        <v>0</v>
      </c>
      <c r="BO626" s="6" t="str">
        <f>IF(Table3[[#This Row],[ShoulderLength]]="","",IF(Table3[[#This Row],[ShoulderLength]]&lt;Table3[[#This Row],[LOC]],"FIX",""))</f>
        <v/>
      </c>
    </row>
    <row r="627" spans="1:67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v>0</v>
      </c>
      <c r="BK627" s="6">
        <v>0</v>
      </c>
      <c r="BL627" s="6">
        <v>0</v>
      </c>
      <c r="BM627" s="6">
        <f>IF(Table3[[#This Row],[Type]]="EM",IF((Table3[[#This Row],[Diameter]]/2)-Table3[[#This Row],[CornerRadius]]-0.012&gt;0,(Table3[[#This Row],[Diameter]]/2)-Table3[[#This Row],[CornerRadius]]-0.012,0),)</f>
        <v>0</v>
      </c>
      <c r="BO627" s="6" t="str">
        <f>IF(Table3[[#This Row],[ShoulderLength]]="","",IF(Table3[[#This Row],[ShoulderLength]]&lt;Table3[[#This Row],[LOC]],"FIX",""))</f>
        <v/>
      </c>
    </row>
    <row r="628" spans="1:67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v>0</v>
      </c>
      <c r="BK628" s="6">
        <v>0</v>
      </c>
      <c r="BL628" s="6">
        <v>0</v>
      </c>
      <c r="BM628" s="6">
        <f>IF(Table3[[#This Row],[Type]]="EM",IF((Table3[[#This Row],[Diameter]]/2)-Table3[[#This Row],[CornerRadius]]-0.012&gt;0,(Table3[[#This Row],[Diameter]]/2)-Table3[[#This Row],[CornerRadius]]-0.012,0),)</f>
        <v>0</v>
      </c>
      <c r="BO628" s="6" t="str">
        <f>IF(Table3[[#This Row],[ShoulderLength]]="","",IF(Table3[[#This Row],[ShoulderLength]]&lt;Table3[[#This Row],[LOC]],"FIX",""))</f>
        <v/>
      </c>
    </row>
    <row r="629" spans="1:67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v>0</v>
      </c>
      <c r="BK629" s="6">
        <v>0</v>
      </c>
      <c r="BL629" s="6">
        <v>0</v>
      </c>
      <c r="BM629" s="6">
        <f>IF(Table3[[#This Row],[Type]]="EM",IF((Table3[[#This Row],[Diameter]]/2)-Table3[[#This Row],[CornerRadius]]-0.012&gt;0,(Table3[[#This Row],[Diameter]]/2)-Table3[[#This Row],[CornerRadius]]-0.012,0),)</f>
        <v>0</v>
      </c>
      <c r="BO629" s="6" t="str">
        <f>IF(Table3[[#This Row],[ShoulderLength]]="","",IF(Table3[[#This Row],[ShoulderLength]]&lt;Table3[[#This Row],[LOC]],"FIX",""))</f>
        <v/>
      </c>
    </row>
    <row r="630" spans="1:67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v>0</v>
      </c>
      <c r="BK630" s="6">
        <v>0</v>
      </c>
      <c r="BL630" s="6">
        <v>0</v>
      </c>
      <c r="BM630" s="6">
        <f>IF(Table3[[#This Row],[Type]]="EM",IF((Table3[[#This Row],[Diameter]]/2)-Table3[[#This Row],[CornerRadius]]-0.012&gt;0,(Table3[[#This Row],[Diameter]]/2)-Table3[[#This Row],[CornerRadius]]-0.012,0),)</f>
        <v>0</v>
      </c>
      <c r="BO630" s="6" t="str">
        <f>IF(Table3[[#This Row],[ShoulderLength]]="","",IF(Table3[[#This Row],[ShoulderLength]]&lt;Table3[[#This Row],[LOC]],"FIX",""))</f>
        <v/>
      </c>
    </row>
    <row r="631" spans="1:67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v>0</v>
      </c>
      <c r="BK631" s="6">
        <v>0</v>
      </c>
      <c r="BL631" s="6">
        <v>0</v>
      </c>
      <c r="BM631" s="6">
        <f>IF(Table3[[#This Row],[Type]]="EM",IF((Table3[[#This Row],[Diameter]]/2)-Table3[[#This Row],[CornerRadius]]-0.012&gt;0,(Table3[[#This Row],[Diameter]]/2)-Table3[[#This Row],[CornerRadius]]-0.012,0),)</f>
        <v>0</v>
      </c>
      <c r="BO631" s="6" t="str">
        <f>IF(Table3[[#This Row],[ShoulderLength]]="","",IF(Table3[[#This Row],[ShoulderLength]]&lt;Table3[[#This Row],[LOC]],"FIX",""))</f>
        <v/>
      </c>
    </row>
    <row r="632" spans="1:67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v>0</v>
      </c>
      <c r="BK632" s="6">
        <v>0</v>
      </c>
      <c r="BL632" s="6">
        <v>0</v>
      </c>
      <c r="BM632" s="6">
        <f>IF(Table3[[#This Row],[Type]]="EM",IF((Table3[[#This Row],[Diameter]]/2)-Table3[[#This Row],[CornerRadius]]-0.012&gt;0,(Table3[[#This Row],[Diameter]]/2)-Table3[[#This Row],[CornerRadius]]-0.012,0),)</f>
        <v>0</v>
      </c>
      <c r="BO632" s="6" t="str">
        <f>IF(Table3[[#This Row],[ShoulderLength]]="","",IF(Table3[[#This Row],[ShoulderLength]]&lt;Table3[[#This Row],[LOC]],"FIX",""))</f>
        <v/>
      </c>
    </row>
    <row r="633" spans="1:67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v>0</v>
      </c>
      <c r="BK633" s="6">
        <v>0</v>
      </c>
      <c r="BL633" s="6">
        <v>0</v>
      </c>
      <c r="BM633" s="6">
        <f>IF(Table3[[#This Row],[Type]]="EM",IF((Table3[[#This Row],[Diameter]]/2)-Table3[[#This Row],[CornerRadius]]-0.012&gt;0,(Table3[[#This Row],[Diameter]]/2)-Table3[[#This Row],[CornerRadius]]-0.012,0),)</f>
        <v>0</v>
      </c>
      <c r="BO633" s="6" t="str">
        <f>IF(Table3[[#This Row],[ShoulderLength]]="","",IF(Table3[[#This Row],[ShoulderLength]]&lt;Table3[[#This Row],[LOC]],"FIX",""))</f>
        <v/>
      </c>
    </row>
    <row r="634" spans="1:67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v>0</v>
      </c>
      <c r="BK634" s="6">
        <v>0</v>
      </c>
      <c r="BL634" s="6">
        <v>0</v>
      </c>
      <c r="BM634" s="6">
        <f>IF(Table3[[#This Row],[Type]]="EM",IF((Table3[[#This Row],[Diameter]]/2)-Table3[[#This Row],[CornerRadius]]-0.012&gt;0,(Table3[[#This Row],[Diameter]]/2)-Table3[[#This Row],[CornerRadius]]-0.012,0),)</f>
        <v>0</v>
      </c>
      <c r="BO634" s="6" t="str">
        <f>IF(Table3[[#This Row],[ShoulderLength]]="","",IF(Table3[[#This Row],[ShoulderLength]]&lt;Table3[[#This Row],[LOC]],"FIX",""))</f>
        <v/>
      </c>
    </row>
    <row r="635" spans="1:67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v>0</v>
      </c>
      <c r="BK635" s="6">
        <v>0</v>
      </c>
      <c r="BL635" s="6">
        <v>0</v>
      </c>
      <c r="BM635" s="6">
        <f>IF(Table3[[#This Row],[Type]]="EM",IF((Table3[[#This Row],[Diameter]]/2)-Table3[[#This Row],[CornerRadius]]-0.012&gt;0,(Table3[[#This Row],[Diameter]]/2)-Table3[[#This Row],[CornerRadius]]-0.012,0),)</f>
        <v>0</v>
      </c>
      <c r="BO635" s="6" t="str">
        <f>IF(Table3[[#This Row],[ShoulderLength]]="","",IF(Table3[[#This Row],[ShoulderLength]]&lt;Table3[[#This Row],[LOC]],"FIX",""))</f>
        <v/>
      </c>
    </row>
    <row r="636" spans="1:67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v>0</v>
      </c>
      <c r="BK636" s="6">
        <v>0</v>
      </c>
      <c r="BL636" s="6">
        <v>0</v>
      </c>
      <c r="BM636" s="6">
        <f>IF(Table3[[#This Row],[Type]]="EM",IF((Table3[[#This Row],[Diameter]]/2)-Table3[[#This Row],[CornerRadius]]-0.012&gt;0,(Table3[[#This Row],[Diameter]]/2)-Table3[[#This Row],[CornerRadius]]-0.012,0),)</f>
        <v>0</v>
      </c>
      <c r="BO636" s="6" t="str">
        <f>IF(Table3[[#This Row],[ShoulderLength]]="","",IF(Table3[[#This Row],[ShoulderLength]]&lt;Table3[[#This Row],[LOC]],"FIX",""))</f>
        <v/>
      </c>
    </row>
    <row r="637" spans="1:67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v>0</v>
      </c>
      <c r="BK637" s="6">
        <v>0</v>
      </c>
      <c r="BL637" s="6">
        <v>0</v>
      </c>
      <c r="BM637" s="6">
        <f>IF(Table3[[#This Row],[Type]]="EM",IF((Table3[[#This Row],[Diameter]]/2)-Table3[[#This Row],[CornerRadius]]-0.012&gt;0,(Table3[[#This Row],[Diameter]]/2)-Table3[[#This Row],[CornerRadius]]-0.012,0),)</f>
        <v>0</v>
      </c>
      <c r="BO637" s="6" t="str">
        <f>IF(Table3[[#This Row],[ShoulderLength]]="","",IF(Table3[[#This Row],[ShoulderLength]]&lt;Table3[[#This Row],[LOC]],"FIX",""))</f>
        <v/>
      </c>
    </row>
    <row r="638" spans="1:67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v>0</v>
      </c>
      <c r="BK638" s="6">
        <v>0</v>
      </c>
      <c r="BL638" s="6">
        <v>0</v>
      </c>
      <c r="BM638" s="6">
        <f>IF(Table3[[#This Row],[Type]]="EM",IF((Table3[[#This Row],[Diameter]]/2)-Table3[[#This Row],[CornerRadius]]-0.012&gt;0,(Table3[[#This Row],[Diameter]]/2)-Table3[[#This Row],[CornerRadius]]-0.012,0),)</f>
        <v>0</v>
      </c>
      <c r="BO638" s="6" t="str">
        <f>IF(Table3[[#This Row],[ShoulderLength]]="","",IF(Table3[[#This Row],[ShoulderLength]]&lt;Table3[[#This Row],[LOC]],"FIX",""))</f>
        <v/>
      </c>
    </row>
    <row r="639" spans="1:67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v>0</v>
      </c>
      <c r="BK639" s="6">
        <v>0</v>
      </c>
      <c r="BL639" s="6">
        <v>0</v>
      </c>
      <c r="BM639" s="6">
        <f>IF(Table3[[#This Row],[Type]]="EM",IF((Table3[[#This Row],[Diameter]]/2)-Table3[[#This Row],[CornerRadius]]-0.012&gt;0,(Table3[[#This Row],[Diameter]]/2)-Table3[[#This Row],[CornerRadius]]-0.012,0),)</f>
        <v>0</v>
      </c>
      <c r="BO639" s="6" t="str">
        <f>IF(Table3[[#This Row],[ShoulderLength]]="","",IF(Table3[[#This Row],[ShoulderLength]]&lt;Table3[[#This Row],[LOC]],"FIX",""))</f>
        <v/>
      </c>
    </row>
    <row r="640" spans="1:67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v>0</v>
      </c>
      <c r="BK640" s="6">
        <v>0</v>
      </c>
      <c r="BL640" s="6">
        <v>0</v>
      </c>
      <c r="BM640" s="6">
        <f>IF(Table3[[#This Row],[Type]]="EM",IF((Table3[[#This Row],[Diameter]]/2)-Table3[[#This Row],[CornerRadius]]-0.012&gt;0,(Table3[[#This Row],[Diameter]]/2)-Table3[[#This Row],[CornerRadius]]-0.012,0),)</f>
        <v>0</v>
      </c>
      <c r="BO640" s="6" t="str">
        <f>IF(Table3[[#This Row],[ShoulderLength]]="","",IF(Table3[[#This Row],[ShoulderLength]]&lt;Table3[[#This Row],[LOC]],"FIX",""))</f>
        <v/>
      </c>
    </row>
    <row r="641" spans="1:67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v>0</v>
      </c>
      <c r="BK641" s="6">
        <v>0</v>
      </c>
      <c r="BL641" s="6">
        <v>0</v>
      </c>
      <c r="BM641" s="6">
        <f>IF(Table3[[#This Row],[Type]]="EM",IF((Table3[[#This Row],[Diameter]]/2)-Table3[[#This Row],[CornerRadius]]-0.012&gt;0,(Table3[[#This Row],[Diameter]]/2)-Table3[[#This Row],[CornerRadius]]-0.012,0),)</f>
        <v>0</v>
      </c>
      <c r="BO641" s="6" t="str">
        <f>IF(Table3[[#This Row],[ShoulderLength]]="","",IF(Table3[[#This Row],[ShoulderLength]]&lt;Table3[[#This Row],[LOC]],"FIX",""))</f>
        <v/>
      </c>
    </row>
    <row r="642" spans="1:67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v>0</v>
      </c>
      <c r="BK642" s="6">
        <v>0</v>
      </c>
      <c r="BL642" s="6">
        <v>0</v>
      </c>
      <c r="BM642" s="6">
        <f>IF(Table3[[#This Row],[Type]]="EM",IF((Table3[[#This Row],[Diameter]]/2)-Table3[[#This Row],[CornerRadius]]-0.012&gt;0,(Table3[[#This Row],[Diameter]]/2)-Table3[[#This Row],[CornerRadius]]-0.012,0),)</f>
        <v>0</v>
      </c>
      <c r="BO642" s="6" t="str">
        <f>IF(Table3[[#This Row],[ShoulderLength]]="","",IF(Table3[[#This Row],[ShoulderLength]]&lt;Table3[[#This Row],[LOC]],"FIX",""))</f>
        <v/>
      </c>
    </row>
    <row r="643" spans="1:67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v>0</v>
      </c>
      <c r="BK643" s="6">
        <v>0</v>
      </c>
      <c r="BL643" s="6">
        <v>0</v>
      </c>
      <c r="BM643" s="6">
        <f>IF(Table3[[#This Row],[Type]]="EM",IF((Table3[[#This Row],[Diameter]]/2)-Table3[[#This Row],[CornerRadius]]-0.012&gt;0,(Table3[[#This Row],[Diameter]]/2)-Table3[[#This Row],[CornerRadius]]-0.012,0),)</f>
        <v>0</v>
      </c>
      <c r="BO643" s="6" t="str">
        <f>IF(Table3[[#This Row],[ShoulderLength]]="","",IF(Table3[[#This Row],[ShoulderLength]]&lt;Table3[[#This Row],[LOC]],"FIX",""))</f>
        <v/>
      </c>
    </row>
    <row r="644" spans="1:67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v>0</v>
      </c>
      <c r="BK644" s="6">
        <v>0</v>
      </c>
      <c r="BL644" s="6">
        <v>0</v>
      </c>
      <c r="BM644" s="6">
        <f>IF(Table3[[#This Row],[Type]]="EM",IF((Table3[[#This Row],[Diameter]]/2)-Table3[[#This Row],[CornerRadius]]-0.012&gt;0,(Table3[[#This Row],[Diameter]]/2)-Table3[[#This Row],[CornerRadius]]-0.012,0),)</f>
        <v>0</v>
      </c>
      <c r="BO644" s="6" t="str">
        <f>IF(Table3[[#This Row],[ShoulderLength]]="","",IF(Table3[[#This Row],[ShoulderLength]]&lt;Table3[[#This Row],[LOC]],"FIX",""))</f>
        <v/>
      </c>
    </row>
    <row r="645" spans="1:67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v>0</v>
      </c>
      <c r="BK645" s="6">
        <v>0</v>
      </c>
      <c r="BL645" s="6">
        <v>0</v>
      </c>
      <c r="BM645" s="6">
        <f>IF(Table3[[#This Row],[Type]]="EM",IF((Table3[[#This Row],[Diameter]]/2)-Table3[[#This Row],[CornerRadius]]-0.012&gt;0,(Table3[[#This Row],[Diameter]]/2)-Table3[[#This Row],[CornerRadius]]-0.012,0),)</f>
        <v>0</v>
      </c>
      <c r="BO645" s="6" t="str">
        <f>IF(Table3[[#This Row],[ShoulderLength]]="","",IF(Table3[[#This Row],[ShoulderLength]]&lt;Table3[[#This Row],[LOC]],"FIX",""))</f>
        <v/>
      </c>
    </row>
    <row r="646" spans="1:67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v>0</v>
      </c>
      <c r="BK646" s="6">
        <v>0</v>
      </c>
      <c r="BL646" s="6">
        <v>0</v>
      </c>
      <c r="BM646" s="6">
        <f>IF(Table3[[#This Row],[Type]]="EM",IF((Table3[[#This Row],[Diameter]]/2)-Table3[[#This Row],[CornerRadius]]-0.012&gt;0,(Table3[[#This Row],[Diameter]]/2)-Table3[[#This Row],[CornerRadius]]-0.012,0),)</f>
        <v>0</v>
      </c>
      <c r="BO646" s="6" t="str">
        <f>IF(Table3[[#This Row],[ShoulderLength]]="","",IF(Table3[[#This Row],[ShoulderLength]]&lt;Table3[[#This Row],[LOC]],"FIX",""))</f>
        <v/>
      </c>
    </row>
    <row r="647" spans="1:67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v>0</v>
      </c>
      <c r="BK647" s="6">
        <v>0</v>
      </c>
      <c r="BL647" s="6">
        <v>0</v>
      </c>
      <c r="BM647" s="6">
        <f>IF(Table3[[#This Row],[Type]]="EM",IF((Table3[[#This Row],[Diameter]]/2)-Table3[[#This Row],[CornerRadius]]-0.012&gt;0,(Table3[[#This Row],[Diameter]]/2)-Table3[[#This Row],[CornerRadius]]-0.012,0),)</f>
        <v>0</v>
      </c>
      <c r="BO647" s="6" t="str">
        <f>IF(Table3[[#This Row],[ShoulderLength]]="","",IF(Table3[[#This Row],[ShoulderLength]]&lt;Table3[[#This Row],[LOC]],"FIX",""))</f>
        <v/>
      </c>
    </row>
    <row r="648" spans="1:67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v>0</v>
      </c>
      <c r="BK648" s="6">
        <v>0</v>
      </c>
      <c r="BL648" s="6">
        <v>0</v>
      </c>
      <c r="BM648" s="6">
        <f>IF(Table3[[#This Row],[Type]]="EM",IF((Table3[[#This Row],[Diameter]]/2)-Table3[[#This Row],[CornerRadius]]-0.012&gt;0,(Table3[[#This Row],[Diameter]]/2)-Table3[[#This Row],[CornerRadius]]-0.012,0),)</f>
        <v>0</v>
      </c>
      <c r="BO648" s="6" t="str">
        <f>IF(Table3[[#This Row],[ShoulderLength]]="","",IF(Table3[[#This Row],[ShoulderLength]]&lt;Table3[[#This Row],[LOC]],"FIX",""))</f>
        <v/>
      </c>
    </row>
    <row r="649" spans="1:67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v>0</v>
      </c>
      <c r="BK649" s="6">
        <v>0</v>
      </c>
      <c r="BL649" s="6">
        <v>0</v>
      </c>
      <c r="BM649" s="6">
        <f>IF(Table3[[#This Row],[Type]]="EM",IF((Table3[[#This Row],[Diameter]]/2)-Table3[[#This Row],[CornerRadius]]-0.012&gt;0,(Table3[[#This Row],[Diameter]]/2)-Table3[[#This Row],[CornerRadius]]-0.012,0),)</f>
        <v>0</v>
      </c>
      <c r="BO649" s="6" t="str">
        <f>IF(Table3[[#This Row],[ShoulderLength]]="","",IF(Table3[[#This Row],[ShoulderLength]]&lt;Table3[[#This Row],[LOC]],"FIX",""))</f>
        <v/>
      </c>
    </row>
    <row r="650" spans="1:67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v>0</v>
      </c>
      <c r="BK650" s="6">
        <v>0</v>
      </c>
      <c r="BL650" s="6">
        <v>0</v>
      </c>
      <c r="BM650" s="6">
        <f>IF(Table3[[#This Row],[Type]]="EM",IF((Table3[[#This Row],[Diameter]]/2)-Table3[[#This Row],[CornerRadius]]-0.012&gt;0,(Table3[[#This Row],[Diameter]]/2)-Table3[[#This Row],[CornerRadius]]-0.012,0),)</f>
        <v>0</v>
      </c>
      <c r="BO650" s="6" t="str">
        <f>IF(Table3[[#This Row],[ShoulderLength]]="","",IF(Table3[[#This Row],[ShoulderLength]]&lt;Table3[[#This Row],[LOC]],"FIX",""))</f>
        <v/>
      </c>
    </row>
    <row r="651" spans="1:67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v>0</v>
      </c>
      <c r="BK651" s="6">
        <v>0</v>
      </c>
      <c r="BL651" s="6">
        <v>0</v>
      </c>
      <c r="BM651" s="6">
        <f>IF(Table3[[#This Row],[Type]]="EM",IF((Table3[[#This Row],[Diameter]]/2)-Table3[[#This Row],[CornerRadius]]-0.012&gt;0,(Table3[[#This Row],[Diameter]]/2)-Table3[[#This Row],[CornerRadius]]-0.012,0),)</f>
        <v>0</v>
      </c>
      <c r="BO651" s="6" t="str">
        <f>IF(Table3[[#This Row],[ShoulderLength]]="","",IF(Table3[[#This Row],[ShoulderLength]]&lt;Table3[[#This Row],[LOC]],"FIX",""))</f>
        <v/>
      </c>
    </row>
    <row r="652" spans="1:67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v>0</v>
      </c>
      <c r="BK652" s="6">
        <v>0</v>
      </c>
      <c r="BL652" s="6">
        <v>0</v>
      </c>
      <c r="BM652" s="6">
        <f>IF(Table3[[#This Row],[Type]]="EM",IF((Table3[[#This Row],[Diameter]]/2)-Table3[[#This Row],[CornerRadius]]-0.012&gt;0,(Table3[[#This Row],[Diameter]]/2)-Table3[[#This Row],[CornerRadius]]-0.012,0),)</f>
        <v>0</v>
      </c>
      <c r="BO652" s="6" t="str">
        <f>IF(Table3[[#This Row],[ShoulderLength]]="","",IF(Table3[[#This Row],[ShoulderLength]]&lt;Table3[[#This Row],[LOC]],"FIX",""))</f>
        <v/>
      </c>
    </row>
    <row r="653" spans="1:67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v>0</v>
      </c>
      <c r="BK653" s="6">
        <v>0</v>
      </c>
      <c r="BL653" s="6">
        <v>0</v>
      </c>
      <c r="BM653" s="6">
        <f>IF(Table3[[#This Row],[Type]]="EM",IF((Table3[[#This Row],[Diameter]]/2)-Table3[[#This Row],[CornerRadius]]-0.012&gt;0,(Table3[[#This Row],[Diameter]]/2)-Table3[[#This Row],[CornerRadius]]-0.012,0),)</f>
        <v>0</v>
      </c>
      <c r="BO653" s="6" t="str">
        <f>IF(Table3[[#This Row],[ShoulderLength]]="","",IF(Table3[[#This Row],[ShoulderLength]]&lt;Table3[[#This Row],[LOC]],"FIX",""))</f>
        <v/>
      </c>
    </row>
    <row r="654" spans="1:67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v>0</v>
      </c>
      <c r="BK654" s="6">
        <v>0</v>
      </c>
      <c r="BL654" s="6">
        <v>0</v>
      </c>
      <c r="BM654" s="6">
        <f>IF(Table3[[#This Row],[Type]]="EM",IF((Table3[[#This Row],[Diameter]]/2)-Table3[[#This Row],[CornerRadius]]-0.012&gt;0,(Table3[[#This Row],[Diameter]]/2)-Table3[[#This Row],[CornerRadius]]-0.012,0),)</f>
        <v>0</v>
      </c>
      <c r="BO654" s="6" t="str">
        <f>IF(Table3[[#This Row],[ShoulderLength]]="","",IF(Table3[[#This Row],[ShoulderLength]]&lt;Table3[[#This Row],[LOC]],"FIX",""))</f>
        <v/>
      </c>
    </row>
    <row r="655" spans="1:67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v>0</v>
      </c>
      <c r="BK655" s="6">
        <v>0</v>
      </c>
      <c r="BL655" s="6">
        <v>0</v>
      </c>
      <c r="BM655" s="6">
        <f>IF(Table3[[#This Row],[Type]]="EM",IF((Table3[[#This Row],[Diameter]]/2)-Table3[[#This Row],[CornerRadius]]-0.012&gt;0,(Table3[[#This Row],[Diameter]]/2)-Table3[[#This Row],[CornerRadius]]-0.012,0),)</f>
        <v>0</v>
      </c>
      <c r="BO655" s="6" t="str">
        <f>IF(Table3[[#This Row],[ShoulderLength]]="","",IF(Table3[[#This Row],[ShoulderLength]]&lt;Table3[[#This Row],[LOC]],"FIX",""))</f>
        <v/>
      </c>
    </row>
    <row r="656" spans="1:67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v>0</v>
      </c>
      <c r="BK656" s="6">
        <v>0</v>
      </c>
      <c r="BL656" s="6">
        <v>0</v>
      </c>
      <c r="BM656" s="6">
        <f>IF(Table3[[#This Row],[Type]]="EM",IF((Table3[[#This Row],[Diameter]]/2)-Table3[[#This Row],[CornerRadius]]-0.012&gt;0,(Table3[[#This Row],[Diameter]]/2)-Table3[[#This Row],[CornerRadius]]-0.012,0),)</f>
        <v>0</v>
      </c>
      <c r="BO656" s="6" t="str">
        <f>IF(Table3[[#This Row],[ShoulderLength]]="","",IF(Table3[[#This Row],[ShoulderLength]]&lt;Table3[[#This Row],[LOC]],"FIX",""))</f>
        <v/>
      </c>
    </row>
    <row r="657" spans="1:67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v>0</v>
      </c>
      <c r="BK657" s="6">
        <v>0</v>
      </c>
      <c r="BL657" s="6">
        <v>0</v>
      </c>
      <c r="BM657" s="6">
        <f>IF(Table3[[#This Row],[Type]]="EM",IF((Table3[[#This Row],[Diameter]]/2)-Table3[[#This Row],[CornerRadius]]-0.012&gt;0,(Table3[[#This Row],[Diameter]]/2)-Table3[[#This Row],[CornerRadius]]-0.012,0),)</f>
        <v>0</v>
      </c>
      <c r="BO657" s="6" t="str">
        <f>IF(Table3[[#This Row],[ShoulderLength]]="","",IF(Table3[[#This Row],[ShoulderLength]]&lt;Table3[[#This Row],[LOC]],"FIX",""))</f>
        <v/>
      </c>
    </row>
    <row r="658" spans="1:67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v>0</v>
      </c>
      <c r="BK658" s="6">
        <v>0</v>
      </c>
      <c r="BL658" s="6">
        <v>0</v>
      </c>
      <c r="BM658" s="6">
        <f>IF(Table3[[#This Row],[Type]]="EM",IF((Table3[[#This Row],[Diameter]]/2)-Table3[[#This Row],[CornerRadius]]-0.012&gt;0,(Table3[[#This Row],[Diameter]]/2)-Table3[[#This Row],[CornerRadius]]-0.012,0),)</f>
        <v>0</v>
      </c>
      <c r="BO658" s="6" t="str">
        <f>IF(Table3[[#This Row],[ShoulderLength]]="","",IF(Table3[[#This Row],[ShoulderLength]]&lt;Table3[[#This Row],[LOC]],"FIX",""))</f>
        <v/>
      </c>
    </row>
    <row r="659" spans="1:67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v>0</v>
      </c>
      <c r="BK659" s="6">
        <v>0</v>
      </c>
      <c r="BL659" s="6">
        <v>0</v>
      </c>
      <c r="BM659" s="6">
        <f>IF(Table3[[#This Row],[Type]]="EM",IF((Table3[[#This Row],[Diameter]]/2)-Table3[[#This Row],[CornerRadius]]-0.012&gt;0,(Table3[[#This Row],[Diameter]]/2)-Table3[[#This Row],[CornerRadius]]-0.012,0),)</f>
        <v>0</v>
      </c>
      <c r="BO659" s="6" t="str">
        <f>IF(Table3[[#This Row],[ShoulderLength]]="","",IF(Table3[[#This Row],[ShoulderLength]]&lt;Table3[[#This Row],[LOC]],"FIX",""))</f>
        <v/>
      </c>
    </row>
    <row r="660" spans="1:67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v>0</v>
      </c>
      <c r="BK660" s="6">
        <v>0</v>
      </c>
      <c r="BL660" s="6">
        <v>0</v>
      </c>
      <c r="BM660" s="6">
        <f>IF(Table3[[#This Row],[Type]]="EM",IF((Table3[[#This Row],[Diameter]]/2)-Table3[[#This Row],[CornerRadius]]-0.012&gt;0,(Table3[[#This Row],[Diameter]]/2)-Table3[[#This Row],[CornerRadius]]-0.012,0),)</f>
        <v>0</v>
      </c>
      <c r="BO660" s="6" t="str">
        <f>IF(Table3[[#This Row],[ShoulderLength]]="","",IF(Table3[[#This Row],[ShoulderLength]]&lt;Table3[[#This Row],[LOC]],"FIX",""))</f>
        <v/>
      </c>
    </row>
    <row r="661" spans="1:67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v>0</v>
      </c>
      <c r="BK661" s="6">
        <v>0</v>
      </c>
      <c r="BL661" s="6">
        <v>0</v>
      </c>
      <c r="BM661" s="6">
        <f>IF(Table3[[#This Row],[Type]]="EM",IF((Table3[[#This Row],[Diameter]]/2)-Table3[[#This Row],[CornerRadius]]-0.012&gt;0,(Table3[[#This Row],[Diameter]]/2)-Table3[[#This Row],[CornerRadius]]-0.012,0),)</f>
        <v>0</v>
      </c>
      <c r="BO661" s="6" t="str">
        <f>IF(Table3[[#This Row],[ShoulderLength]]="","",IF(Table3[[#This Row],[ShoulderLength]]&lt;Table3[[#This Row],[LOC]],"FIX",""))</f>
        <v/>
      </c>
    </row>
    <row r="662" spans="1:67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v>0</v>
      </c>
      <c r="BK662" s="6">
        <v>0</v>
      </c>
      <c r="BL662" s="6">
        <v>0</v>
      </c>
      <c r="BM662" s="6">
        <f>IF(Table3[[#This Row],[Type]]="EM",IF((Table3[[#This Row],[Diameter]]/2)-Table3[[#This Row],[CornerRadius]]-0.012&gt;0,(Table3[[#This Row],[Diameter]]/2)-Table3[[#This Row],[CornerRadius]]-0.012,0),)</f>
        <v>0</v>
      </c>
      <c r="BO662" s="6" t="str">
        <f>IF(Table3[[#This Row],[ShoulderLength]]="","",IF(Table3[[#This Row],[ShoulderLength]]&lt;Table3[[#This Row],[LOC]],"FIX",""))</f>
        <v/>
      </c>
    </row>
    <row r="663" spans="1:67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v>0</v>
      </c>
      <c r="BK663" s="6">
        <v>0</v>
      </c>
      <c r="BL663" s="6">
        <v>0</v>
      </c>
      <c r="BM663" s="6">
        <f>IF(Table3[[#This Row],[Type]]="EM",IF((Table3[[#This Row],[Diameter]]/2)-Table3[[#This Row],[CornerRadius]]-0.012&gt;0,(Table3[[#This Row],[Diameter]]/2)-Table3[[#This Row],[CornerRadius]]-0.012,0),)</f>
        <v>0</v>
      </c>
      <c r="BO663" s="6" t="str">
        <f>IF(Table3[[#This Row],[ShoulderLength]]="","",IF(Table3[[#This Row],[ShoulderLength]]&lt;Table3[[#This Row],[LOC]],"FIX",""))</f>
        <v/>
      </c>
    </row>
    <row r="664" spans="1:67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v>0</v>
      </c>
      <c r="BK664" s="6">
        <v>0</v>
      </c>
      <c r="BL664" s="6">
        <v>0</v>
      </c>
      <c r="BM664" s="6">
        <f>IF(Table3[[#This Row],[Type]]="EM",IF((Table3[[#This Row],[Diameter]]/2)-Table3[[#This Row],[CornerRadius]]-0.012&gt;0,(Table3[[#This Row],[Diameter]]/2)-Table3[[#This Row],[CornerRadius]]-0.012,0),)</f>
        <v>0</v>
      </c>
      <c r="BO664" s="6" t="str">
        <f>IF(Table3[[#This Row],[ShoulderLength]]="","",IF(Table3[[#This Row],[ShoulderLength]]&lt;Table3[[#This Row],[LOC]],"FIX",""))</f>
        <v/>
      </c>
    </row>
    <row r="665" spans="1:67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v>0</v>
      </c>
      <c r="BK665" s="6">
        <v>0</v>
      </c>
      <c r="BL665" s="6">
        <v>0</v>
      </c>
      <c r="BM665" s="6">
        <f>IF(Table3[[#This Row],[Type]]="EM",IF((Table3[[#This Row],[Diameter]]/2)-Table3[[#This Row],[CornerRadius]]-0.012&gt;0,(Table3[[#This Row],[Diameter]]/2)-Table3[[#This Row],[CornerRadius]]-0.012,0),)</f>
        <v>0</v>
      </c>
      <c r="BO665" s="6" t="str">
        <f>IF(Table3[[#This Row],[ShoulderLength]]="","",IF(Table3[[#This Row],[ShoulderLength]]&lt;Table3[[#This Row],[LOC]],"FIX",""))</f>
        <v/>
      </c>
    </row>
    <row r="666" spans="1:67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v>0</v>
      </c>
      <c r="BK666" s="6">
        <v>0</v>
      </c>
      <c r="BL666" s="6">
        <v>0</v>
      </c>
      <c r="BM666" s="6">
        <f>IF(Table3[[#This Row],[Type]]="EM",IF((Table3[[#This Row],[Diameter]]/2)-Table3[[#This Row],[CornerRadius]]-0.012&gt;0,(Table3[[#This Row],[Diameter]]/2)-Table3[[#This Row],[CornerRadius]]-0.012,0),)</f>
        <v>0</v>
      </c>
      <c r="BO666" s="6" t="str">
        <f>IF(Table3[[#This Row],[ShoulderLength]]="","",IF(Table3[[#This Row],[ShoulderLength]]&lt;Table3[[#This Row],[LOC]],"FIX",""))</f>
        <v/>
      </c>
    </row>
    <row r="667" spans="1:67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v>0</v>
      </c>
      <c r="BK667" s="6">
        <v>0</v>
      </c>
      <c r="BL667" s="6">
        <v>0</v>
      </c>
      <c r="BM667" s="6">
        <f>IF(Table3[[#This Row],[Type]]="EM",IF((Table3[[#This Row],[Diameter]]/2)-Table3[[#This Row],[CornerRadius]]-0.012&gt;0,(Table3[[#This Row],[Diameter]]/2)-Table3[[#This Row],[CornerRadius]]-0.012,0),)</f>
        <v>0</v>
      </c>
      <c r="BO667" s="6" t="str">
        <f>IF(Table3[[#This Row],[ShoulderLength]]="","",IF(Table3[[#This Row],[ShoulderLength]]&lt;Table3[[#This Row],[LOC]],"FIX",""))</f>
        <v/>
      </c>
    </row>
    <row r="668" spans="1:67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v>0</v>
      </c>
      <c r="BK668" s="6">
        <v>0</v>
      </c>
      <c r="BL668" s="6">
        <v>0</v>
      </c>
      <c r="BM668" s="6">
        <f>IF(Table3[[#This Row],[Type]]="EM",IF((Table3[[#This Row],[Diameter]]/2)-Table3[[#This Row],[CornerRadius]]-0.012&gt;0,(Table3[[#This Row],[Diameter]]/2)-Table3[[#This Row],[CornerRadius]]-0.012,0),)</f>
        <v>0</v>
      </c>
      <c r="BO668" s="6" t="str">
        <f>IF(Table3[[#This Row],[ShoulderLength]]="","",IF(Table3[[#This Row],[ShoulderLength]]&lt;Table3[[#This Row],[LOC]],"FIX",""))</f>
        <v/>
      </c>
    </row>
    <row r="669" spans="1:67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v>0</v>
      </c>
      <c r="BK669" s="6">
        <v>0</v>
      </c>
      <c r="BL669" s="6">
        <v>0</v>
      </c>
      <c r="BM669" s="6">
        <f>IF(Table3[[#This Row],[Type]]="EM",IF((Table3[[#This Row],[Diameter]]/2)-Table3[[#This Row],[CornerRadius]]-0.012&gt;0,(Table3[[#This Row],[Diameter]]/2)-Table3[[#This Row],[CornerRadius]]-0.012,0),)</f>
        <v>0</v>
      </c>
      <c r="BO669" s="6" t="str">
        <f>IF(Table3[[#This Row],[ShoulderLength]]="","",IF(Table3[[#This Row],[ShoulderLength]]&lt;Table3[[#This Row],[LOC]],"FIX",""))</f>
        <v>FIX</v>
      </c>
    </row>
    <row r="670" spans="1:67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v>0</v>
      </c>
      <c r="BK670" s="6">
        <v>0</v>
      </c>
      <c r="BL670" s="6">
        <v>0</v>
      </c>
      <c r="BM670" s="6">
        <f>IF(Table3[[#This Row],[Type]]="EM",IF((Table3[[#This Row],[Diameter]]/2)-Table3[[#This Row],[CornerRadius]]-0.012&gt;0,(Table3[[#This Row],[Diameter]]/2)-Table3[[#This Row],[CornerRadius]]-0.012,0),)</f>
        <v>0</v>
      </c>
      <c r="BO670" s="6" t="str">
        <f>IF(Table3[[#This Row],[ShoulderLength]]="","",IF(Table3[[#This Row],[ShoulderLength]]&lt;Table3[[#This Row],[LOC]],"FIX",""))</f>
        <v/>
      </c>
    </row>
    <row r="671" spans="1:67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v>0</v>
      </c>
      <c r="BK671" s="6">
        <v>0</v>
      </c>
      <c r="BL671" s="6">
        <v>0</v>
      </c>
      <c r="BM671" s="6">
        <f>IF(Table3[[#This Row],[Type]]="EM",IF((Table3[[#This Row],[Diameter]]/2)-Table3[[#This Row],[CornerRadius]]-0.012&gt;0,(Table3[[#This Row],[Diameter]]/2)-Table3[[#This Row],[CornerRadius]]-0.012,0),)</f>
        <v>0</v>
      </c>
      <c r="BO671" s="6" t="str">
        <f>IF(Table3[[#This Row],[ShoulderLength]]="","",IF(Table3[[#This Row],[ShoulderLength]]&lt;Table3[[#This Row],[LOC]],"FIX",""))</f>
        <v/>
      </c>
    </row>
    <row r="672" spans="1:67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v>0</v>
      </c>
      <c r="BK672" s="6">
        <v>0</v>
      </c>
      <c r="BL672" s="6">
        <v>0</v>
      </c>
      <c r="BM672" s="6">
        <f>IF(Table3[[#This Row],[Type]]="EM",IF((Table3[[#This Row],[Diameter]]/2)-Table3[[#This Row],[CornerRadius]]-0.012&gt;0,(Table3[[#This Row],[Diameter]]/2)-Table3[[#This Row],[CornerRadius]]-0.012,0),)</f>
        <v>0</v>
      </c>
      <c r="BO672" s="6" t="str">
        <f>IF(Table3[[#This Row],[ShoulderLength]]="","",IF(Table3[[#This Row],[ShoulderLength]]&lt;Table3[[#This Row],[LOC]],"FIX",""))</f>
        <v/>
      </c>
    </row>
    <row r="673" spans="1:67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v>0</v>
      </c>
      <c r="BK673" s="6">
        <v>0</v>
      </c>
      <c r="BL673" s="6">
        <v>0</v>
      </c>
      <c r="BM673" s="6">
        <f>IF(Table3[[#This Row],[Type]]="EM",IF((Table3[[#This Row],[Diameter]]/2)-Table3[[#This Row],[CornerRadius]]-0.012&gt;0,(Table3[[#This Row],[Diameter]]/2)-Table3[[#This Row],[CornerRadius]]-0.012,0),)</f>
        <v>0</v>
      </c>
      <c r="BO673" s="6" t="str">
        <f>IF(Table3[[#This Row],[ShoulderLength]]="","",IF(Table3[[#This Row],[ShoulderLength]]&lt;Table3[[#This Row],[LOC]],"FIX",""))</f>
        <v/>
      </c>
    </row>
    <row r="674" spans="1:67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v>0</v>
      </c>
      <c r="BK674" s="6">
        <v>0</v>
      </c>
      <c r="BL674" s="6">
        <v>0</v>
      </c>
      <c r="BM674" s="6">
        <f>IF(Table3[[#This Row],[Type]]="EM",IF((Table3[[#This Row],[Diameter]]/2)-Table3[[#This Row],[CornerRadius]]-0.012&gt;0,(Table3[[#This Row],[Diameter]]/2)-Table3[[#This Row],[CornerRadius]]-0.012,0),)</f>
        <v>0</v>
      </c>
      <c r="BO674" s="6" t="str">
        <f>IF(Table3[[#This Row],[ShoulderLength]]="","",IF(Table3[[#This Row],[ShoulderLength]]&lt;Table3[[#This Row],[LOC]],"FIX",""))</f>
        <v/>
      </c>
    </row>
    <row r="675" spans="1:67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v>0</v>
      </c>
      <c r="BK675" s="6">
        <v>0</v>
      </c>
      <c r="BL675" s="6">
        <v>0</v>
      </c>
      <c r="BM675" s="6">
        <f>IF(Table3[[#This Row],[Type]]="EM",IF((Table3[[#This Row],[Diameter]]/2)-Table3[[#This Row],[CornerRadius]]-0.012&gt;0,(Table3[[#This Row],[Diameter]]/2)-Table3[[#This Row],[CornerRadius]]-0.012,0),)</f>
        <v>0</v>
      </c>
      <c r="BO675" s="6" t="str">
        <f>IF(Table3[[#This Row],[ShoulderLength]]="","",IF(Table3[[#This Row],[ShoulderLength]]&lt;Table3[[#This Row],[LOC]],"FIX",""))</f>
        <v/>
      </c>
    </row>
    <row r="676" spans="1:67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v>0</v>
      </c>
      <c r="BK676" s="6">
        <v>0</v>
      </c>
      <c r="BL676" s="6">
        <v>0</v>
      </c>
      <c r="BM676" s="6">
        <f>IF(Table3[[#This Row],[Type]]="EM",IF((Table3[[#This Row],[Diameter]]/2)-Table3[[#This Row],[CornerRadius]]-0.012&gt;0,(Table3[[#This Row],[Diameter]]/2)-Table3[[#This Row],[CornerRadius]]-0.012,0),)</f>
        <v>0</v>
      </c>
      <c r="BO676" s="6" t="str">
        <f>IF(Table3[[#This Row],[ShoulderLength]]="","",IF(Table3[[#This Row],[ShoulderLength]]&lt;Table3[[#This Row],[LOC]],"FIX",""))</f>
        <v/>
      </c>
    </row>
    <row r="677" spans="1:67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v>0</v>
      </c>
      <c r="BK677" s="6">
        <v>0</v>
      </c>
      <c r="BL677" s="6">
        <v>0</v>
      </c>
      <c r="BM677" s="6">
        <f>IF(Table3[[#This Row],[Type]]="EM",IF((Table3[[#This Row],[Diameter]]/2)-Table3[[#This Row],[CornerRadius]]-0.012&gt;0,(Table3[[#This Row],[Diameter]]/2)-Table3[[#This Row],[CornerRadius]]-0.012,0),)</f>
        <v>0</v>
      </c>
      <c r="BO677" s="6" t="str">
        <f>IF(Table3[[#This Row],[ShoulderLength]]="","",IF(Table3[[#This Row],[ShoulderLength]]&lt;Table3[[#This Row],[LOC]],"FIX",""))</f>
        <v/>
      </c>
    </row>
    <row r="678" spans="1:67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v>0</v>
      </c>
      <c r="BK678" s="6">
        <v>0</v>
      </c>
      <c r="BL678" s="6">
        <v>0</v>
      </c>
      <c r="BM678" s="6">
        <f>IF(Table3[[#This Row],[Type]]="EM",IF((Table3[[#This Row],[Diameter]]/2)-Table3[[#This Row],[CornerRadius]]-0.012&gt;0,(Table3[[#This Row],[Diameter]]/2)-Table3[[#This Row],[CornerRadius]]-0.012,0),)</f>
        <v>0</v>
      </c>
      <c r="BO678" s="6" t="str">
        <f>IF(Table3[[#This Row],[ShoulderLength]]="","",IF(Table3[[#This Row],[ShoulderLength]]&lt;Table3[[#This Row],[LOC]],"FIX",""))</f>
        <v/>
      </c>
    </row>
    <row r="679" spans="1:67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v>0</v>
      </c>
      <c r="BK679" s="6">
        <v>0</v>
      </c>
      <c r="BL679" s="6">
        <v>0</v>
      </c>
      <c r="BM679" s="6">
        <f>IF(Table3[[#This Row],[Type]]="EM",IF((Table3[[#This Row],[Diameter]]/2)-Table3[[#This Row],[CornerRadius]]-0.012&gt;0,(Table3[[#This Row],[Diameter]]/2)-Table3[[#This Row],[CornerRadius]]-0.012,0),)</f>
        <v>0</v>
      </c>
      <c r="BO679" s="6" t="str">
        <f>IF(Table3[[#This Row],[ShoulderLength]]="","",IF(Table3[[#This Row],[ShoulderLength]]&lt;Table3[[#This Row],[LOC]],"FIX",""))</f>
        <v/>
      </c>
    </row>
    <row r="680" spans="1:67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v>0</v>
      </c>
      <c r="BK680" s="6">
        <v>0</v>
      </c>
      <c r="BL680" s="6">
        <v>0</v>
      </c>
      <c r="BM680" s="6">
        <f>IF(Table3[[#This Row],[Type]]="EM",IF((Table3[[#This Row],[Diameter]]/2)-Table3[[#This Row],[CornerRadius]]-0.012&gt;0,(Table3[[#This Row],[Diameter]]/2)-Table3[[#This Row],[CornerRadius]]-0.012,0),)</f>
        <v>0</v>
      </c>
      <c r="BO680" s="6" t="str">
        <f>IF(Table3[[#This Row],[ShoulderLength]]="","",IF(Table3[[#This Row],[ShoulderLength]]&lt;Table3[[#This Row],[LOC]],"FIX",""))</f>
        <v/>
      </c>
    </row>
    <row r="681" spans="1:67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v>0</v>
      </c>
      <c r="BK681" s="6">
        <v>0</v>
      </c>
      <c r="BL681" s="6">
        <v>0</v>
      </c>
      <c r="BM681" s="6">
        <f>IF(Table3[[#This Row],[Type]]="EM",IF((Table3[[#This Row],[Diameter]]/2)-Table3[[#This Row],[CornerRadius]]-0.012&gt;0,(Table3[[#This Row],[Diameter]]/2)-Table3[[#This Row],[CornerRadius]]-0.012,0),)</f>
        <v>0</v>
      </c>
      <c r="BO681" s="6" t="str">
        <f>IF(Table3[[#This Row],[ShoulderLength]]="","",IF(Table3[[#This Row],[ShoulderLength]]&lt;Table3[[#This Row],[LOC]],"FIX",""))</f>
        <v/>
      </c>
    </row>
    <row r="682" spans="1:67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v>0</v>
      </c>
      <c r="BK682" s="6">
        <v>0</v>
      </c>
      <c r="BL682" s="6">
        <v>0</v>
      </c>
      <c r="BM682" s="6">
        <f>IF(Table3[[#This Row],[Type]]="EM",IF((Table3[[#This Row],[Diameter]]/2)-Table3[[#This Row],[CornerRadius]]-0.012&gt;0,(Table3[[#This Row],[Diameter]]/2)-Table3[[#This Row],[CornerRadius]]-0.012,0),)</f>
        <v>0</v>
      </c>
      <c r="BO682" s="6" t="str">
        <f>IF(Table3[[#This Row],[ShoulderLength]]="","",IF(Table3[[#This Row],[ShoulderLength]]&lt;Table3[[#This Row],[LOC]],"FIX",""))</f>
        <v/>
      </c>
    </row>
    <row r="683" spans="1:67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v>0</v>
      </c>
      <c r="BK683" s="6">
        <v>0</v>
      </c>
      <c r="BL683" s="6">
        <v>0</v>
      </c>
      <c r="BM683" s="6">
        <f>IF(Table3[[#This Row],[Type]]="EM",IF((Table3[[#This Row],[Diameter]]/2)-Table3[[#This Row],[CornerRadius]]-0.012&gt;0,(Table3[[#This Row],[Diameter]]/2)-Table3[[#This Row],[CornerRadius]]-0.012,0),)</f>
        <v>0</v>
      </c>
      <c r="BO683" s="6" t="str">
        <f>IF(Table3[[#This Row],[ShoulderLength]]="","",IF(Table3[[#This Row],[ShoulderLength]]&lt;Table3[[#This Row],[LOC]],"FIX",""))</f>
        <v/>
      </c>
    </row>
    <row r="684" spans="1:67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v>0</v>
      </c>
      <c r="BK684" s="6">
        <v>0</v>
      </c>
      <c r="BL684" s="6">
        <v>0</v>
      </c>
      <c r="BM684" s="6">
        <f>IF(Table3[[#This Row],[Type]]="EM",IF((Table3[[#This Row],[Diameter]]/2)-Table3[[#This Row],[CornerRadius]]-0.012&gt;0,(Table3[[#This Row],[Diameter]]/2)-Table3[[#This Row],[CornerRadius]]-0.012,0),)</f>
        <v>0</v>
      </c>
      <c r="BO684" s="6" t="str">
        <f>IF(Table3[[#This Row],[ShoulderLength]]="","",IF(Table3[[#This Row],[ShoulderLength]]&lt;Table3[[#This Row],[LOC]],"FIX",""))</f>
        <v/>
      </c>
    </row>
    <row r="685" spans="1:67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v>0</v>
      </c>
      <c r="BK685" s="6">
        <v>0</v>
      </c>
      <c r="BL685" s="6">
        <v>0</v>
      </c>
      <c r="BM685" s="6">
        <f>IF(Table3[[#This Row],[Type]]="EM",IF((Table3[[#This Row],[Diameter]]/2)-Table3[[#This Row],[CornerRadius]]-0.012&gt;0,(Table3[[#This Row],[Diameter]]/2)-Table3[[#This Row],[CornerRadius]]-0.012,0),)</f>
        <v>0</v>
      </c>
      <c r="BO685" s="6" t="str">
        <f>IF(Table3[[#This Row],[ShoulderLength]]="","",IF(Table3[[#This Row],[ShoulderLength]]&lt;Table3[[#This Row],[LOC]],"FIX",""))</f>
        <v/>
      </c>
    </row>
    <row r="686" spans="1:67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v>0</v>
      </c>
      <c r="BK686" s="6">
        <v>0</v>
      </c>
      <c r="BL686" s="6">
        <v>0</v>
      </c>
      <c r="BM686" s="6">
        <f>IF(Table3[[#This Row],[Type]]="EM",IF((Table3[[#This Row],[Diameter]]/2)-Table3[[#This Row],[CornerRadius]]-0.012&gt;0,(Table3[[#This Row],[Diameter]]/2)-Table3[[#This Row],[CornerRadius]]-0.012,0),)</f>
        <v>0</v>
      </c>
      <c r="BO686" s="6" t="str">
        <f>IF(Table3[[#This Row],[ShoulderLength]]="","",IF(Table3[[#This Row],[ShoulderLength]]&lt;Table3[[#This Row],[LOC]],"FIX",""))</f>
        <v/>
      </c>
    </row>
    <row r="687" spans="1:67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v>0</v>
      </c>
      <c r="BK687" s="6">
        <v>0</v>
      </c>
      <c r="BL687" s="6">
        <v>0</v>
      </c>
      <c r="BM687" s="6">
        <f>IF(Table3[[#This Row],[Type]]="EM",IF((Table3[[#This Row],[Diameter]]/2)-Table3[[#This Row],[CornerRadius]]-0.012&gt;0,(Table3[[#This Row],[Diameter]]/2)-Table3[[#This Row],[CornerRadius]]-0.012,0),)</f>
        <v>0</v>
      </c>
      <c r="BO687" s="6" t="str">
        <f>IF(Table3[[#This Row],[ShoulderLength]]="","",IF(Table3[[#This Row],[ShoulderLength]]&lt;Table3[[#This Row],[LOC]],"FIX",""))</f>
        <v/>
      </c>
    </row>
    <row r="688" spans="1:67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v>0</v>
      </c>
      <c r="BK688" s="6">
        <v>0</v>
      </c>
      <c r="BL688" s="6">
        <v>0</v>
      </c>
      <c r="BM688" s="6">
        <f>IF(Table3[[#This Row],[Type]]="EM",IF((Table3[[#This Row],[Diameter]]/2)-Table3[[#This Row],[CornerRadius]]-0.012&gt;0,(Table3[[#This Row],[Diameter]]/2)-Table3[[#This Row],[CornerRadius]]-0.012,0),)</f>
        <v>0</v>
      </c>
      <c r="BO688" s="6" t="str">
        <f>IF(Table3[[#This Row],[ShoulderLength]]="","",IF(Table3[[#This Row],[ShoulderLength]]&lt;Table3[[#This Row],[LOC]],"FIX",""))</f>
        <v/>
      </c>
    </row>
    <row r="689" spans="1:67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v>0</v>
      </c>
      <c r="BK689" s="6">
        <v>0</v>
      </c>
      <c r="BL689" s="6">
        <v>0</v>
      </c>
      <c r="BM689" s="6">
        <f>IF(Table3[[#This Row],[Type]]="EM",IF((Table3[[#This Row],[Diameter]]/2)-Table3[[#This Row],[CornerRadius]]-0.012&gt;0,(Table3[[#This Row],[Diameter]]/2)-Table3[[#This Row],[CornerRadius]]-0.012,0),)</f>
        <v>0</v>
      </c>
      <c r="BO689" s="6" t="str">
        <f>IF(Table3[[#This Row],[ShoulderLength]]="","",IF(Table3[[#This Row],[ShoulderLength]]&lt;Table3[[#This Row],[LOC]],"FIX",""))</f>
        <v/>
      </c>
    </row>
    <row r="690" spans="1:67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v>0</v>
      </c>
      <c r="BK690" s="6">
        <v>0</v>
      </c>
      <c r="BL690" s="6">
        <v>0</v>
      </c>
      <c r="BM690" s="6">
        <f>IF(Table3[[#This Row],[Type]]="EM",IF((Table3[[#This Row],[Diameter]]/2)-Table3[[#This Row],[CornerRadius]]-0.012&gt;0,(Table3[[#This Row],[Diameter]]/2)-Table3[[#This Row],[CornerRadius]]-0.012,0),)</f>
        <v>0</v>
      </c>
      <c r="BO690" s="6" t="str">
        <f>IF(Table3[[#This Row],[ShoulderLength]]="","",IF(Table3[[#This Row],[ShoulderLength]]&lt;Table3[[#This Row],[LOC]],"FIX",""))</f>
        <v/>
      </c>
    </row>
    <row r="691" spans="1:67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v>0</v>
      </c>
      <c r="BK691" s="6">
        <v>0</v>
      </c>
      <c r="BL691" s="6">
        <v>0</v>
      </c>
      <c r="BM691" s="6">
        <f>IF(Table3[[#This Row],[Type]]="EM",IF((Table3[[#This Row],[Diameter]]/2)-Table3[[#This Row],[CornerRadius]]-0.012&gt;0,(Table3[[#This Row],[Diameter]]/2)-Table3[[#This Row],[CornerRadius]]-0.012,0),)</f>
        <v>0</v>
      </c>
      <c r="BO691" s="6" t="str">
        <f>IF(Table3[[#This Row],[ShoulderLength]]="","",IF(Table3[[#This Row],[ShoulderLength]]&lt;Table3[[#This Row],[LOC]],"FIX",""))</f>
        <v/>
      </c>
    </row>
    <row r="692" spans="1:67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v>0</v>
      </c>
      <c r="BK692" s="6">
        <v>0</v>
      </c>
      <c r="BL692" s="6">
        <v>0</v>
      </c>
      <c r="BM692" s="6">
        <f>IF(Table3[[#This Row],[Type]]="EM",IF((Table3[[#This Row],[Diameter]]/2)-Table3[[#This Row],[CornerRadius]]-0.012&gt;0,(Table3[[#This Row],[Diameter]]/2)-Table3[[#This Row],[CornerRadius]]-0.012,0),)</f>
        <v>0</v>
      </c>
      <c r="BO692" s="6" t="str">
        <f>IF(Table3[[#This Row],[ShoulderLength]]="","",IF(Table3[[#This Row],[ShoulderLength]]&lt;Table3[[#This Row],[LOC]],"FIX",""))</f>
        <v/>
      </c>
    </row>
    <row r="693" spans="1:67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v>0</v>
      </c>
      <c r="BK693" s="6">
        <v>0</v>
      </c>
      <c r="BL693" s="6">
        <v>0</v>
      </c>
      <c r="BM693" s="6">
        <f>IF(Table3[[#This Row],[Type]]="EM",IF((Table3[[#This Row],[Diameter]]/2)-Table3[[#This Row],[CornerRadius]]-0.012&gt;0,(Table3[[#This Row],[Diameter]]/2)-Table3[[#This Row],[CornerRadius]]-0.012,0),)</f>
        <v>0</v>
      </c>
      <c r="BO693" s="6" t="str">
        <f>IF(Table3[[#This Row],[ShoulderLength]]="","",IF(Table3[[#This Row],[ShoulderLength]]&lt;Table3[[#This Row],[LOC]],"FIX",""))</f>
        <v/>
      </c>
    </row>
    <row r="694" spans="1:67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v>0</v>
      </c>
      <c r="BK694" s="6">
        <v>0</v>
      </c>
      <c r="BL694" s="6">
        <v>0</v>
      </c>
      <c r="BM694" s="6">
        <f>IF(Table3[[#This Row],[Type]]="EM",IF((Table3[[#This Row],[Diameter]]/2)-Table3[[#This Row],[CornerRadius]]-0.012&gt;0,(Table3[[#This Row],[Diameter]]/2)-Table3[[#This Row],[CornerRadius]]-0.012,0),)</f>
        <v>0</v>
      </c>
      <c r="BO694" s="6" t="str">
        <f>IF(Table3[[#This Row],[ShoulderLength]]="","",IF(Table3[[#This Row],[ShoulderLength]]&lt;Table3[[#This Row],[LOC]],"FIX",""))</f>
        <v/>
      </c>
    </row>
    <row r="695" spans="1:67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v>0</v>
      </c>
      <c r="BK695" s="6">
        <v>0</v>
      </c>
      <c r="BL695" s="6">
        <v>0</v>
      </c>
      <c r="BM695" s="6">
        <f>IF(Table3[[#This Row],[Type]]="EM",IF((Table3[[#This Row],[Diameter]]/2)-Table3[[#This Row],[CornerRadius]]-0.012&gt;0,(Table3[[#This Row],[Diameter]]/2)-Table3[[#This Row],[CornerRadius]]-0.012,0),)</f>
        <v>0</v>
      </c>
      <c r="BO695" s="6" t="str">
        <f>IF(Table3[[#This Row],[ShoulderLength]]="","",IF(Table3[[#This Row],[ShoulderLength]]&lt;Table3[[#This Row],[LOC]],"FIX",""))</f>
        <v/>
      </c>
    </row>
    <row r="696" spans="1:67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v>0</v>
      </c>
      <c r="BK696" s="6">
        <v>0</v>
      </c>
      <c r="BL696" s="6">
        <v>0</v>
      </c>
      <c r="BM696" s="6">
        <f>IF(Table3[[#This Row],[Type]]="EM",IF((Table3[[#This Row],[Diameter]]/2)-Table3[[#This Row],[CornerRadius]]-0.012&gt;0,(Table3[[#This Row],[Diameter]]/2)-Table3[[#This Row],[CornerRadius]]-0.012,0),)</f>
        <v>0</v>
      </c>
      <c r="BO696" s="6" t="str">
        <f>IF(Table3[[#This Row],[ShoulderLength]]="","",IF(Table3[[#This Row],[ShoulderLength]]&lt;Table3[[#This Row],[LOC]],"FIX",""))</f>
        <v/>
      </c>
    </row>
    <row r="697" spans="1:67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v>0</v>
      </c>
      <c r="BK697" s="6">
        <v>0</v>
      </c>
      <c r="BL697" s="6">
        <v>0</v>
      </c>
      <c r="BM697" s="6">
        <f>IF(Table3[[#This Row],[Type]]="EM",IF((Table3[[#This Row],[Diameter]]/2)-Table3[[#This Row],[CornerRadius]]-0.012&gt;0,(Table3[[#This Row],[Diameter]]/2)-Table3[[#This Row],[CornerRadius]]-0.012,0),)</f>
        <v>0</v>
      </c>
      <c r="BO697" s="6" t="str">
        <f>IF(Table3[[#This Row],[ShoulderLength]]="","",IF(Table3[[#This Row],[ShoulderLength]]&lt;Table3[[#This Row],[LOC]],"FIX",""))</f>
        <v/>
      </c>
    </row>
    <row r="698" spans="1:67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v>0</v>
      </c>
      <c r="BK698" s="6">
        <v>0</v>
      </c>
      <c r="BL698" s="6">
        <v>0</v>
      </c>
      <c r="BM698" s="6">
        <f>IF(Table3[[#This Row],[Type]]="EM",IF((Table3[[#This Row],[Diameter]]/2)-Table3[[#This Row],[CornerRadius]]-0.012&gt;0,(Table3[[#This Row],[Diameter]]/2)-Table3[[#This Row],[CornerRadius]]-0.012,0),)</f>
        <v>0</v>
      </c>
      <c r="BO698" s="6" t="str">
        <f>IF(Table3[[#This Row],[ShoulderLength]]="","",IF(Table3[[#This Row],[ShoulderLength]]&lt;Table3[[#This Row],[LOC]],"FIX",""))</f>
        <v/>
      </c>
    </row>
    <row r="699" spans="1:67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v>0</v>
      </c>
      <c r="BK699" s="6">
        <v>0</v>
      </c>
      <c r="BL699" s="6">
        <v>0</v>
      </c>
      <c r="BM699" s="6">
        <f>IF(Table3[[#This Row],[Type]]="EM",IF((Table3[[#This Row],[Diameter]]/2)-Table3[[#This Row],[CornerRadius]]-0.012&gt;0,(Table3[[#This Row],[Diameter]]/2)-Table3[[#This Row],[CornerRadius]]-0.012,0),)</f>
        <v>0</v>
      </c>
      <c r="BO699" s="6" t="str">
        <f>IF(Table3[[#This Row],[ShoulderLength]]="","",IF(Table3[[#This Row],[ShoulderLength]]&lt;Table3[[#This Row],[LOC]],"FIX",""))</f>
        <v/>
      </c>
    </row>
    <row r="700" spans="1:67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v>0</v>
      </c>
      <c r="BK700" s="6">
        <v>0</v>
      </c>
      <c r="BL700" s="6">
        <v>0</v>
      </c>
      <c r="BM700" s="6">
        <f>IF(Table3[[#This Row],[Type]]="EM",IF((Table3[[#This Row],[Diameter]]/2)-Table3[[#This Row],[CornerRadius]]-0.012&gt;0,(Table3[[#This Row],[Diameter]]/2)-Table3[[#This Row],[CornerRadius]]-0.012,0),)</f>
        <v>0</v>
      </c>
      <c r="BO700" s="6" t="str">
        <f>IF(Table3[[#This Row],[ShoulderLength]]="","",IF(Table3[[#This Row],[ShoulderLength]]&lt;Table3[[#This Row],[LOC]],"FIX",""))</f>
        <v/>
      </c>
    </row>
    <row r="701" spans="1:67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v>0</v>
      </c>
      <c r="BK701" s="6">
        <v>0</v>
      </c>
      <c r="BL701" s="6">
        <v>0</v>
      </c>
      <c r="BM701" s="6">
        <f>IF(Table3[[#This Row],[Type]]="EM",IF((Table3[[#This Row],[Diameter]]/2)-Table3[[#This Row],[CornerRadius]]-0.012&gt;0,(Table3[[#This Row],[Diameter]]/2)-Table3[[#This Row],[CornerRadius]]-0.012,0),)</f>
        <v>0</v>
      </c>
      <c r="BO701" s="6" t="str">
        <f>IF(Table3[[#This Row],[ShoulderLength]]="","",IF(Table3[[#This Row],[ShoulderLength]]&lt;Table3[[#This Row],[LOC]],"FIX",""))</f>
        <v/>
      </c>
    </row>
    <row r="702" spans="1:67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v>0</v>
      </c>
      <c r="BK702" s="6">
        <v>0</v>
      </c>
      <c r="BL702" s="6">
        <v>0</v>
      </c>
      <c r="BM702" s="6">
        <f>IF(Table3[[#This Row],[Type]]="EM",IF((Table3[[#This Row],[Diameter]]/2)-Table3[[#This Row],[CornerRadius]]-0.012&gt;0,(Table3[[#This Row],[Diameter]]/2)-Table3[[#This Row],[CornerRadius]]-0.012,0),)</f>
        <v>0</v>
      </c>
      <c r="BO702" s="6" t="str">
        <f>IF(Table3[[#This Row],[ShoulderLength]]="","",IF(Table3[[#This Row],[ShoulderLength]]&lt;Table3[[#This Row],[LOC]],"FIX",""))</f>
        <v/>
      </c>
    </row>
    <row r="703" spans="1:67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v>0</v>
      </c>
      <c r="BK703" s="6">
        <v>0</v>
      </c>
      <c r="BL703" s="6">
        <v>0</v>
      </c>
      <c r="BM703" s="6">
        <f>IF(Table3[[#This Row],[Type]]="EM",IF((Table3[[#This Row],[Diameter]]/2)-Table3[[#This Row],[CornerRadius]]-0.012&gt;0,(Table3[[#This Row],[Diameter]]/2)-Table3[[#This Row],[CornerRadius]]-0.012,0),)</f>
        <v>0</v>
      </c>
      <c r="BO703" s="6" t="str">
        <f>IF(Table3[[#This Row],[ShoulderLength]]="","",IF(Table3[[#This Row],[ShoulderLength]]&lt;Table3[[#This Row],[LOC]],"FIX",""))</f>
        <v/>
      </c>
    </row>
    <row r="704" spans="1:67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v>0</v>
      </c>
      <c r="BK704" s="6">
        <v>0</v>
      </c>
      <c r="BL704" s="6">
        <v>0</v>
      </c>
      <c r="BM704" s="6">
        <f>IF(Table3[[#This Row],[Type]]="EM",IF((Table3[[#This Row],[Diameter]]/2)-Table3[[#This Row],[CornerRadius]]-0.012&gt;0,(Table3[[#This Row],[Diameter]]/2)-Table3[[#This Row],[CornerRadius]]-0.012,0),)</f>
        <v>0</v>
      </c>
      <c r="BO704" s="6" t="str">
        <f>IF(Table3[[#This Row],[ShoulderLength]]="","",IF(Table3[[#This Row],[ShoulderLength]]&lt;Table3[[#This Row],[LOC]],"FIX",""))</f>
        <v/>
      </c>
    </row>
    <row r="705" spans="1:67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v>0</v>
      </c>
      <c r="BK705" s="6">
        <v>0</v>
      </c>
      <c r="BL705" s="6">
        <v>0</v>
      </c>
      <c r="BM705" s="6">
        <f>IF(Table3[[#This Row],[Type]]="EM",IF((Table3[[#This Row],[Diameter]]/2)-Table3[[#This Row],[CornerRadius]]-0.012&gt;0,(Table3[[#This Row],[Diameter]]/2)-Table3[[#This Row],[CornerRadius]]-0.012,0),)</f>
        <v>0</v>
      </c>
      <c r="BO705" s="6" t="str">
        <f>IF(Table3[[#This Row],[ShoulderLength]]="","",IF(Table3[[#This Row],[ShoulderLength]]&lt;Table3[[#This Row],[LOC]],"FIX",""))</f>
        <v/>
      </c>
    </row>
    <row r="706" spans="1:67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v>0</v>
      </c>
      <c r="BK706" s="6">
        <v>0</v>
      </c>
      <c r="BL706" s="6">
        <v>0</v>
      </c>
      <c r="BM706" s="6">
        <f>IF(Table3[[#This Row],[Type]]="EM",IF((Table3[[#This Row],[Diameter]]/2)-Table3[[#This Row],[CornerRadius]]-0.012&gt;0,(Table3[[#This Row],[Diameter]]/2)-Table3[[#This Row],[CornerRadius]]-0.012,0),)</f>
        <v>0</v>
      </c>
      <c r="BO706" s="6" t="str">
        <f>IF(Table3[[#This Row],[ShoulderLength]]="","",IF(Table3[[#This Row],[ShoulderLength]]&lt;Table3[[#This Row],[LOC]],"FIX",""))</f>
        <v/>
      </c>
    </row>
    <row r="707" spans="1:67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v>0</v>
      </c>
      <c r="BK707" s="6">
        <v>0</v>
      </c>
      <c r="BL707" s="6">
        <v>0</v>
      </c>
      <c r="BM707" s="6">
        <f>IF(Table3[[#This Row],[Type]]="EM",IF((Table3[[#This Row],[Diameter]]/2)-Table3[[#This Row],[CornerRadius]]-0.012&gt;0,(Table3[[#This Row],[Diameter]]/2)-Table3[[#This Row],[CornerRadius]]-0.012,0),)</f>
        <v>0</v>
      </c>
      <c r="BO707" s="6" t="str">
        <f>IF(Table3[[#This Row],[ShoulderLength]]="","",IF(Table3[[#This Row],[ShoulderLength]]&lt;Table3[[#This Row],[LOC]],"FIX",""))</f>
        <v/>
      </c>
    </row>
    <row r="708" spans="1:67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v>0</v>
      </c>
      <c r="BK708" s="6">
        <v>0</v>
      </c>
      <c r="BL708" s="6">
        <v>0</v>
      </c>
      <c r="BM708" s="6">
        <f>IF(Table3[[#This Row],[Type]]="EM",IF((Table3[[#This Row],[Diameter]]/2)-Table3[[#This Row],[CornerRadius]]-0.012&gt;0,(Table3[[#This Row],[Diameter]]/2)-Table3[[#This Row],[CornerRadius]]-0.012,0),)</f>
        <v>0</v>
      </c>
      <c r="BO708" s="6" t="str">
        <f>IF(Table3[[#This Row],[ShoulderLength]]="","",IF(Table3[[#This Row],[ShoulderLength]]&lt;Table3[[#This Row],[LOC]],"FIX",""))</f>
        <v/>
      </c>
    </row>
    <row r="709" spans="1:67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v>0</v>
      </c>
      <c r="BK709" s="6">
        <v>0</v>
      </c>
      <c r="BL709" s="6">
        <v>0</v>
      </c>
      <c r="BM709" s="6">
        <f>IF(Table3[[#This Row],[Type]]="EM",IF((Table3[[#This Row],[Diameter]]/2)-Table3[[#This Row],[CornerRadius]]-0.012&gt;0,(Table3[[#This Row],[Diameter]]/2)-Table3[[#This Row],[CornerRadius]]-0.012,0),)</f>
        <v>0</v>
      </c>
      <c r="BO709" s="6" t="str">
        <f>IF(Table3[[#This Row],[ShoulderLength]]="","",IF(Table3[[#This Row],[ShoulderLength]]&lt;Table3[[#This Row],[LOC]],"FIX",""))</f>
        <v/>
      </c>
    </row>
    <row r="710" spans="1:67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v>0</v>
      </c>
      <c r="BK710" s="6">
        <v>0</v>
      </c>
      <c r="BL710" s="6">
        <v>0</v>
      </c>
      <c r="BM710" s="6">
        <f>IF(Table3[[#This Row],[Type]]="EM",IF((Table3[[#This Row],[Diameter]]/2)-Table3[[#This Row],[CornerRadius]]-0.012&gt;0,(Table3[[#This Row],[Diameter]]/2)-Table3[[#This Row],[CornerRadius]]-0.012,0),)</f>
        <v>0</v>
      </c>
      <c r="BO710" s="6" t="str">
        <f>IF(Table3[[#This Row],[ShoulderLength]]="","",IF(Table3[[#This Row],[ShoulderLength]]&lt;Table3[[#This Row],[LOC]],"FIX",""))</f>
        <v/>
      </c>
    </row>
    <row r="711" spans="1:67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v>0</v>
      </c>
      <c r="BK711" s="6">
        <v>0</v>
      </c>
      <c r="BL711" s="6">
        <v>0</v>
      </c>
      <c r="BM711" s="6">
        <f>IF(Table3[[#This Row],[Type]]="EM",IF((Table3[[#This Row],[Diameter]]/2)-Table3[[#This Row],[CornerRadius]]-0.012&gt;0,(Table3[[#This Row],[Diameter]]/2)-Table3[[#This Row],[CornerRadius]]-0.012,0),)</f>
        <v>0</v>
      </c>
      <c r="BO711" s="6" t="str">
        <f>IF(Table3[[#This Row],[ShoulderLength]]="","",IF(Table3[[#This Row],[ShoulderLength]]&lt;Table3[[#This Row],[LOC]],"FIX",""))</f>
        <v/>
      </c>
    </row>
    <row r="712" spans="1:67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v>0</v>
      </c>
      <c r="BK712" s="6">
        <v>0</v>
      </c>
      <c r="BL712" s="6">
        <v>0</v>
      </c>
      <c r="BM712" s="6">
        <f>IF(Table3[[#This Row],[Type]]="EM",IF((Table3[[#This Row],[Diameter]]/2)-Table3[[#This Row],[CornerRadius]]-0.012&gt;0,(Table3[[#This Row],[Diameter]]/2)-Table3[[#This Row],[CornerRadius]]-0.012,0),)</f>
        <v>0</v>
      </c>
      <c r="BO712" s="6" t="str">
        <f>IF(Table3[[#This Row],[ShoulderLength]]="","",IF(Table3[[#This Row],[ShoulderLength]]&lt;Table3[[#This Row],[LOC]],"FIX",""))</f>
        <v/>
      </c>
    </row>
    <row r="713" spans="1:67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v>0</v>
      </c>
      <c r="BK713" s="6">
        <v>0</v>
      </c>
      <c r="BL713" s="6">
        <v>0</v>
      </c>
      <c r="BM713" s="6">
        <f>IF(Table3[[#This Row],[Type]]="EM",IF((Table3[[#This Row],[Diameter]]/2)-Table3[[#This Row],[CornerRadius]]-0.012&gt;0,(Table3[[#This Row],[Diameter]]/2)-Table3[[#This Row],[CornerRadius]]-0.012,0),)</f>
        <v>0</v>
      </c>
      <c r="BO713" s="6" t="str">
        <f>IF(Table3[[#This Row],[ShoulderLength]]="","",IF(Table3[[#This Row],[ShoulderLength]]&lt;Table3[[#This Row],[LOC]],"FIX",""))</f>
        <v/>
      </c>
    </row>
    <row r="714" spans="1:67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v>0</v>
      </c>
      <c r="BK714" s="6">
        <v>0</v>
      </c>
      <c r="BL714" s="6">
        <v>0</v>
      </c>
      <c r="BM714" s="6">
        <f>IF(Table3[[#This Row],[Type]]="EM",IF((Table3[[#This Row],[Diameter]]/2)-Table3[[#This Row],[CornerRadius]]-0.012&gt;0,(Table3[[#This Row],[Diameter]]/2)-Table3[[#This Row],[CornerRadius]]-0.012,0),)</f>
        <v>0</v>
      </c>
      <c r="BO714" s="6" t="str">
        <f>IF(Table3[[#This Row],[ShoulderLength]]="","",IF(Table3[[#This Row],[ShoulderLength]]&lt;Table3[[#This Row],[LOC]],"FIX",""))</f>
        <v/>
      </c>
    </row>
    <row r="715" spans="1:67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v>0</v>
      </c>
      <c r="BK715" s="6">
        <v>0</v>
      </c>
      <c r="BL715" s="6">
        <v>0</v>
      </c>
      <c r="BM715" s="6">
        <f>IF(Table3[[#This Row],[Type]]="EM",IF((Table3[[#This Row],[Diameter]]/2)-Table3[[#This Row],[CornerRadius]]-0.012&gt;0,(Table3[[#This Row],[Diameter]]/2)-Table3[[#This Row],[CornerRadius]]-0.012,0),)</f>
        <v>0</v>
      </c>
      <c r="BO715" s="6" t="str">
        <f>IF(Table3[[#This Row],[ShoulderLength]]="","",IF(Table3[[#This Row],[ShoulderLength]]&lt;Table3[[#This Row],[LOC]],"FIX",""))</f>
        <v/>
      </c>
    </row>
    <row r="716" spans="1:67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v>0</v>
      </c>
      <c r="BK716" s="6">
        <v>0</v>
      </c>
      <c r="BL716" s="6">
        <v>0</v>
      </c>
      <c r="BM716" s="6">
        <f>IF(Table3[[#This Row],[Type]]="EM",IF((Table3[[#This Row],[Diameter]]/2)-Table3[[#This Row],[CornerRadius]]-0.012&gt;0,(Table3[[#This Row],[Diameter]]/2)-Table3[[#This Row],[CornerRadius]]-0.012,0),)</f>
        <v>0</v>
      </c>
      <c r="BO716" s="6" t="str">
        <f>IF(Table3[[#This Row],[ShoulderLength]]="","",IF(Table3[[#This Row],[ShoulderLength]]&lt;Table3[[#This Row],[LOC]],"FIX",""))</f>
        <v/>
      </c>
    </row>
    <row r="717" spans="1:67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v>0</v>
      </c>
      <c r="BK717" s="6">
        <v>0</v>
      </c>
      <c r="BL717" s="6">
        <v>0</v>
      </c>
      <c r="BM717" s="6">
        <f>IF(Table3[[#This Row],[Type]]="EM",IF((Table3[[#This Row],[Diameter]]/2)-Table3[[#This Row],[CornerRadius]]-0.012&gt;0,(Table3[[#This Row],[Diameter]]/2)-Table3[[#This Row],[CornerRadius]]-0.012,0),)</f>
        <v>0</v>
      </c>
      <c r="BO717" s="6" t="str">
        <f>IF(Table3[[#This Row],[ShoulderLength]]="","",IF(Table3[[#This Row],[ShoulderLength]]&lt;Table3[[#This Row],[LOC]],"FIX",""))</f>
        <v/>
      </c>
    </row>
    <row r="718" spans="1:67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v>0</v>
      </c>
      <c r="BK718" s="6">
        <v>0</v>
      </c>
      <c r="BL718" s="6">
        <v>0</v>
      </c>
      <c r="BM718" s="6">
        <f>IF(Table3[[#This Row],[Type]]="EM",IF((Table3[[#This Row],[Diameter]]/2)-Table3[[#This Row],[CornerRadius]]-0.012&gt;0,(Table3[[#This Row],[Diameter]]/2)-Table3[[#This Row],[CornerRadius]]-0.012,0),)</f>
        <v>0</v>
      </c>
      <c r="BO718" s="6" t="str">
        <f>IF(Table3[[#This Row],[ShoulderLength]]="","",IF(Table3[[#This Row],[ShoulderLength]]&lt;Table3[[#This Row],[LOC]],"FIX",""))</f>
        <v/>
      </c>
    </row>
    <row r="719" spans="1:67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v>0</v>
      </c>
      <c r="BK719" s="6">
        <v>0</v>
      </c>
      <c r="BL719" s="6">
        <v>0</v>
      </c>
      <c r="BM719" s="6">
        <f>IF(Table3[[#This Row],[Type]]="EM",IF((Table3[[#This Row],[Diameter]]/2)-Table3[[#This Row],[CornerRadius]]-0.012&gt;0,(Table3[[#This Row],[Diameter]]/2)-Table3[[#This Row],[CornerRadius]]-0.012,0),)</f>
        <v>0</v>
      </c>
      <c r="BO719" s="6" t="str">
        <f>IF(Table3[[#This Row],[ShoulderLength]]="","",IF(Table3[[#This Row],[ShoulderLength]]&lt;Table3[[#This Row],[LOC]],"FIX",""))</f>
        <v/>
      </c>
    </row>
    <row r="720" spans="1:67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v>0</v>
      </c>
      <c r="BK720" s="6">
        <v>0</v>
      </c>
      <c r="BL720" s="6">
        <v>0</v>
      </c>
      <c r="BM720" s="6">
        <f>IF(Table3[[#This Row],[Type]]="EM",IF((Table3[[#This Row],[Diameter]]/2)-Table3[[#This Row],[CornerRadius]]-0.012&gt;0,(Table3[[#This Row],[Diameter]]/2)-Table3[[#This Row],[CornerRadius]]-0.012,0),)</f>
        <v>0</v>
      </c>
      <c r="BO720" s="6" t="str">
        <f>IF(Table3[[#This Row],[ShoulderLength]]="","",IF(Table3[[#This Row],[ShoulderLength]]&lt;Table3[[#This Row],[LOC]],"FIX",""))</f>
        <v/>
      </c>
    </row>
    <row r="721" spans="1:67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v>0</v>
      </c>
      <c r="BK721" s="6">
        <v>0</v>
      </c>
      <c r="BL721" s="6">
        <v>0</v>
      </c>
      <c r="BM721" s="6">
        <f>IF(Table3[[#This Row],[Type]]="EM",IF((Table3[[#This Row],[Diameter]]/2)-Table3[[#This Row],[CornerRadius]]-0.012&gt;0,(Table3[[#This Row],[Diameter]]/2)-Table3[[#This Row],[CornerRadius]]-0.012,0),)</f>
        <v>0</v>
      </c>
      <c r="BO721" s="6" t="str">
        <f>IF(Table3[[#This Row],[ShoulderLength]]="","",IF(Table3[[#This Row],[ShoulderLength]]&lt;Table3[[#This Row],[LOC]],"FIX",""))</f>
        <v/>
      </c>
    </row>
    <row r="722" spans="1:67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v>0</v>
      </c>
      <c r="BK722" s="6">
        <v>0</v>
      </c>
      <c r="BL722" s="6">
        <v>0</v>
      </c>
      <c r="BM722" s="6">
        <f>IF(Table3[[#This Row],[Type]]="EM",IF((Table3[[#This Row],[Diameter]]/2)-Table3[[#This Row],[CornerRadius]]-0.012&gt;0,(Table3[[#This Row],[Diameter]]/2)-Table3[[#This Row],[CornerRadius]]-0.012,0),)</f>
        <v>0</v>
      </c>
      <c r="BO722" s="6" t="str">
        <f>IF(Table3[[#This Row],[ShoulderLength]]="","",IF(Table3[[#This Row],[ShoulderLength]]&lt;Table3[[#This Row],[LOC]],"FIX",""))</f>
        <v/>
      </c>
    </row>
    <row r="723" spans="1:67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v>0</v>
      </c>
      <c r="BK723" s="6">
        <v>0</v>
      </c>
      <c r="BL723" s="6">
        <v>0</v>
      </c>
      <c r="BM723" s="6">
        <f>IF(Table3[[#This Row],[Type]]="EM",IF((Table3[[#This Row],[Diameter]]/2)-Table3[[#This Row],[CornerRadius]]-0.012&gt;0,(Table3[[#This Row],[Diameter]]/2)-Table3[[#This Row],[CornerRadius]]-0.012,0),)</f>
        <v>0</v>
      </c>
      <c r="BO723" s="6" t="str">
        <f>IF(Table3[[#This Row],[ShoulderLength]]="","",IF(Table3[[#This Row],[ShoulderLength]]&lt;Table3[[#This Row],[LOC]],"FIX",""))</f>
        <v/>
      </c>
    </row>
    <row r="724" spans="1:67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v>0</v>
      </c>
      <c r="BK724" s="6">
        <v>0</v>
      </c>
      <c r="BL724" s="6">
        <v>0</v>
      </c>
      <c r="BM724" s="6">
        <f>IF(Table3[[#This Row],[Type]]="EM",IF((Table3[[#This Row],[Diameter]]/2)-Table3[[#This Row],[CornerRadius]]-0.012&gt;0,(Table3[[#This Row],[Diameter]]/2)-Table3[[#This Row],[CornerRadius]]-0.012,0),)</f>
        <v>0</v>
      </c>
      <c r="BO724" s="6" t="str">
        <f>IF(Table3[[#This Row],[ShoulderLength]]="","",IF(Table3[[#This Row],[ShoulderLength]]&lt;Table3[[#This Row],[LOC]],"FIX",""))</f>
        <v/>
      </c>
    </row>
    <row r="725" spans="1:67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v>0</v>
      </c>
      <c r="BK725" s="6">
        <v>0</v>
      </c>
      <c r="BL725" s="6">
        <v>0</v>
      </c>
      <c r="BM725" s="6">
        <f>IF(Table3[[#This Row],[Type]]="EM",IF((Table3[[#This Row],[Diameter]]/2)-Table3[[#This Row],[CornerRadius]]-0.012&gt;0,(Table3[[#This Row],[Diameter]]/2)-Table3[[#This Row],[CornerRadius]]-0.012,0),)</f>
        <v>0</v>
      </c>
      <c r="BO725" s="6" t="str">
        <f>IF(Table3[[#This Row],[ShoulderLength]]="","",IF(Table3[[#This Row],[ShoulderLength]]&lt;Table3[[#This Row],[LOC]],"FIX",""))</f>
        <v/>
      </c>
    </row>
    <row r="726" spans="1:67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v>0</v>
      </c>
      <c r="BK726" s="6">
        <v>0</v>
      </c>
      <c r="BL726" s="6">
        <v>0</v>
      </c>
      <c r="BM726" s="6">
        <f>IF(Table3[[#This Row],[Type]]="EM",IF((Table3[[#This Row],[Diameter]]/2)-Table3[[#This Row],[CornerRadius]]-0.012&gt;0,(Table3[[#This Row],[Diameter]]/2)-Table3[[#This Row],[CornerRadius]]-0.012,0),)</f>
        <v>0</v>
      </c>
      <c r="BO726" s="6" t="str">
        <f>IF(Table3[[#This Row],[ShoulderLength]]="","",IF(Table3[[#This Row],[ShoulderLength]]&lt;Table3[[#This Row],[LOC]],"FIX",""))</f>
        <v/>
      </c>
    </row>
    <row r="727" spans="1:67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v>0</v>
      </c>
      <c r="BK727" s="6">
        <v>0</v>
      </c>
      <c r="BL727" s="6">
        <v>0</v>
      </c>
      <c r="BM727" s="6">
        <f>IF(Table3[[#This Row],[Type]]="EM",IF((Table3[[#This Row],[Diameter]]/2)-Table3[[#This Row],[CornerRadius]]-0.012&gt;0,(Table3[[#This Row],[Diameter]]/2)-Table3[[#This Row],[CornerRadius]]-0.012,0),)</f>
        <v>0</v>
      </c>
      <c r="BO727" s="6" t="str">
        <f>IF(Table3[[#This Row],[ShoulderLength]]="","",IF(Table3[[#This Row],[ShoulderLength]]&lt;Table3[[#This Row],[LOC]],"FIX",""))</f>
        <v/>
      </c>
    </row>
    <row r="728" spans="1:67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v>0</v>
      </c>
      <c r="BK728" s="6">
        <v>0</v>
      </c>
      <c r="BL728" s="6">
        <v>0</v>
      </c>
      <c r="BM728" s="6">
        <f>IF(Table3[[#This Row],[Type]]="EM",IF((Table3[[#This Row],[Diameter]]/2)-Table3[[#This Row],[CornerRadius]]-0.012&gt;0,(Table3[[#This Row],[Diameter]]/2)-Table3[[#This Row],[CornerRadius]]-0.012,0),)</f>
        <v>0</v>
      </c>
      <c r="BO728" s="6" t="str">
        <f>IF(Table3[[#This Row],[ShoulderLength]]="","",IF(Table3[[#This Row],[ShoulderLength]]&lt;Table3[[#This Row],[LOC]],"FIX",""))</f>
        <v/>
      </c>
    </row>
    <row r="729" spans="1:67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v>0</v>
      </c>
      <c r="BK729" s="6">
        <v>0</v>
      </c>
      <c r="BL729" s="6">
        <v>0</v>
      </c>
      <c r="BM729" s="6">
        <f>IF(Table3[[#This Row],[Type]]="EM",IF((Table3[[#This Row],[Diameter]]/2)-Table3[[#This Row],[CornerRadius]]-0.012&gt;0,(Table3[[#This Row],[Diameter]]/2)-Table3[[#This Row],[CornerRadius]]-0.012,0),)</f>
        <v>0</v>
      </c>
      <c r="BO729" s="6" t="str">
        <f>IF(Table3[[#This Row],[ShoulderLength]]="","",IF(Table3[[#This Row],[ShoulderLength]]&lt;Table3[[#This Row],[LOC]],"FIX",""))</f>
        <v/>
      </c>
    </row>
    <row r="730" spans="1:67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v>0</v>
      </c>
      <c r="BK730" s="6">
        <v>0</v>
      </c>
      <c r="BL730" s="6">
        <v>0</v>
      </c>
      <c r="BM730" s="6">
        <f>IF(Table3[[#This Row],[Type]]="EM",IF((Table3[[#This Row],[Diameter]]/2)-Table3[[#This Row],[CornerRadius]]-0.012&gt;0,(Table3[[#This Row],[Diameter]]/2)-Table3[[#This Row],[CornerRadius]]-0.012,0),)</f>
        <v>0</v>
      </c>
      <c r="BO730" s="6" t="str">
        <f>IF(Table3[[#This Row],[ShoulderLength]]="","",IF(Table3[[#This Row],[ShoulderLength]]&lt;Table3[[#This Row],[LOC]],"FIX",""))</f>
        <v/>
      </c>
    </row>
    <row r="731" spans="1:67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v>0</v>
      </c>
      <c r="BK731" s="6">
        <v>0</v>
      </c>
      <c r="BL731" s="6">
        <v>0</v>
      </c>
      <c r="BM731" s="6">
        <f>IF(Table3[[#This Row],[Type]]="EM",IF((Table3[[#This Row],[Diameter]]/2)-Table3[[#This Row],[CornerRadius]]-0.012&gt;0,(Table3[[#This Row],[Diameter]]/2)-Table3[[#This Row],[CornerRadius]]-0.012,0),)</f>
        <v>0</v>
      </c>
      <c r="BO731" s="6" t="str">
        <f>IF(Table3[[#This Row],[ShoulderLength]]="","",IF(Table3[[#This Row],[ShoulderLength]]&lt;Table3[[#This Row],[LOC]],"FIX",""))</f>
        <v/>
      </c>
    </row>
    <row r="732" spans="1:67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v>0</v>
      </c>
      <c r="BK732" s="6">
        <v>0</v>
      </c>
      <c r="BL732" s="6">
        <v>0</v>
      </c>
      <c r="BM732" s="6">
        <f>IF(Table3[[#This Row],[Type]]="EM",IF((Table3[[#This Row],[Diameter]]/2)-Table3[[#This Row],[CornerRadius]]-0.012&gt;0,(Table3[[#This Row],[Diameter]]/2)-Table3[[#This Row],[CornerRadius]]-0.012,0),)</f>
        <v>0</v>
      </c>
      <c r="BO732" s="6" t="str">
        <f>IF(Table3[[#This Row],[ShoulderLength]]="","",IF(Table3[[#This Row],[ShoulderLength]]&lt;Table3[[#This Row],[LOC]],"FIX",""))</f>
        <v/>
      </c>
    </row>
    <row r="733" spans="1:67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v>0</v>
      </c>
      <c r="BK733" s="6">
        <v>0</v>
      </c>
      <c r="BL733" s="6">
        <v>0</v>
      </c>
      <c r="BM733" s="6">
        <f>IF(Table3[[#This Row],[Type]]="EM",IF((Table3[[#This Row],[Diameter]]/2)-Table3[[#This Row],[CornerRadius]]-0.012&gt;0,(Table3[[#This Row],[Diameter]]/2)-Table3[[#This Row],[CornerRadius]]-0.012,0),)</f>
        <v>0</v>
      </c>
      <c r="BO733" s="6" t="str">
        <f>IF(Table3[[#This Row],[ShoulderLength]]="","",IF(Table3[[#This Row],[ShoulderLength]]&lt;Table3[[#This Row],[LOC]],"FIX",""))</f>
        <v/>
      </c>
    </row>
    <row r="734" spans="1:67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v>0</v>
      </c>
      <c r="BK734" s="6">
        <v>0</v>
      </c>
      <c r="BL734" s="6">
        <v>0</v>
      </c>
      <c r="BM734" s="6">
        <f>IF(Table3[[#This Row],[Type]]="EM",IF((Table3[[#This Row],[Diameter]]/2)-Table3[[#This Row],[CornerRadius]]-0.012&gt;0,(Table3[[#This Row],[Diameter]]/2)-Table3[[#This Row],[CornerRadius]]-0.012,0),)</f>
        <v>0</v>
      </c>
      <c r="BO734" s="6" t="str">
        <f>IF(Table3[[#This Row],[ShoulderLength]]="","",IF(Table3[[#This Row],[ShoulderLength]]&lt;Table3[[#This Row],[LOC]],"FIX",""))</f>
        <v/>
      </c>
    </row>
    <row r="735" spans="1:67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v>0</v>
      </c>
      <c r="BK735" s="6">
        <v>0</v>
      </c>
      <c r="BL735" s="6">
        <v>0</v>
      </c>
      <c r="BM735" s="6">
        <f>IF(Table3[[#This Row],[Type]]="EM",IF((Table3[[#This Row],[Diameter]]/2)-Table3[[#This Row],[CornerRadius]]-0.012&gt;0,(Table3[[#This Row],[Diameter]]/2)-Table3[[#This Row],[CornerRadius]]-0.012,0),)</f>
        <v>0</v>
      </c>
      <c r="BO735" s="6" t="str">
        <f>IF(Table3[[#This Row],[ShoulderLength]]="","",IF(Table3[[#This Row],[ShoulderLength]]&lt;Table3[[#This Row],[LOC]],"FIX",""))</f>
        <v/>
      </c>
    </row>
    <row r="736" spans="1:67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v>0</v>
      </c>
      <c r="BK736" s="6">
        <v>0</v>
      </c>
      <c r="BL736" s="6">
        <v>0</v>
      </c>
      <c r="BM736" s="6">
        <f>IF(Table3[[#This Row],[Type]]="EM",IF((Table3[[#This Row],[Diameter]]/2)-Table3[[#This Row],[CornerRadius]]-0.012&gt;0,(Table3[[#This Row],[Diameter]]/2)-Table3[[#This Row],[CornerRadius]]-0.012,0),)</f>
        <v>0</v>
      </c>
      <c r="BO736" s="6" t="str">
        <f>IF(Table3[[#This Row],[ShoulderLength]]="","",IF(Table3[[#This Row],[ShoulderLength]]&lt;Table3[[#This Row],[LOC]],"FIX",""))</f>
        <v/>
      </c>
    </row>
    <row r="737" spans="1:67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v>0</v>
      </c>
      <c r="BK737" s="6">
        <v>0</v>
      </c>
      <c r="BL737" s="6">
        <v>0</v>
      </c>
      <c r="BM737" s="6">
        <f>IF(Table3[[#This Row],[Type]]="EM",IF((Table3[[#This Row],[Diameter]]/2)-Table3[[#This Row],[CornerRadius]]-0.012&gt;0,(Table3[[#This Row],[Diameter]]/2)-Table3[[#This Row],[CornerRadius]]-0.012,0),)</f>
        <v>0</v>
      </c>
      <c r="BO737" s="6" t="str">
        <f>IF(Table3[[#This Row],[ShoulderLength]]="","",IF(Table3[[#This Row],[ShoulderLength]]&lt;Table3[[#This Row],[LOC]],"FIX",""))</f>
        <v/>
      </c>
    </row>
    <row r="738" spans="1:67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v>0</v>
      </c>
      <c r="BK738" s="6">
        <v>0</v>
      </c>
      <c r="BL738" s="6">
        <v>0</v>
      </c>
      <c r="BM738" s="6">
        <f>IF(Table3[[#This Row],[Type]]="EM",IF((Table3[[#This Row],[Diameter]]/2)-Table3[[#This Row],[CornerRadius]]-0.012&gt;0,(Table3[[#This Row],[Diameter]]/2)-Table3[[#This Row],[CornerRadius]]-0.012,0),)</f>
        <v>0</v>
      </c>
      <c r="BO738" s="6" t="str">
        <f>IF(Table3[[#This Row],[ShoulderLength]]="","",IF(Table3[[#This Row],[ShoulderLength]]&lt;Table3[[#This Row],[LOC]],"FIX",""))</f>
        <v/>
      </c>
    </row>
    <row r="739" spans="1:67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v>0</v>
      </c>
      <c r="BK739" s="6">
        <v>0</v>
      </c>
      <c r="BL739" s="6">
        <v>0</v>
      </c>
      <c r="BM739" s="6">
        <f>IF(Table3[[#This Row],[Type]]="EM",IF((Table3[[#This Row],[Diameter]]/2)-Table3[[#This Row],[CornerRadius]]-0.012&gt;0,(Table3[[#This Row],[Diameter]]/2)-Table3[[#This Row],[CornerRadius]]-0.012,0),)</f>
        <v>0</v>
      </c>
      <c r="BO739" s="6" t="str">
        <f>IF(Table3[[#This Row],[ShoulderLength]]="","",IF(Table3[[#This Row],[ShoulderLength]]&lt;Table3[[#This Row],[LOC]],"FIX",""))</f>
        <v/>
      </c>
    </row>
    <row r="740" spans="1:67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v>0</v>
      </c>
      <c r="BK740" s="6">
        <v>0</v>
      </c>
      <c r="BL740" s="6">
        <v>0</v>
      </c>
      <c r="BM740" s="6">
        <f>IF(Table3[[#This Row],[Type]]="EM",IF((Table3[[#This Row],[Diameter]]/2)-Table3[[#This Row],[CornerRadius]]-0.012&gt;0,(Table3[[#This Row],[Diameter]]/2)-Table3[[#This Row],[CornerRadius]]-0.012,0),)</f>
        <v>0</v>
      </c>
      <c r="BO740" s="6" t="str">
        <f>IF(Table3[[#This Row],[ShoulderLength]]="","",IF(Table3[[#This Row],[ShoulderLength]]&lt;Table3[[#This Row],[LOC]],"FIX",""))</f>
        <v/>
      </c>
    </row>
    <row r="741" spans="1:67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v>0</v>
      </c>
      <c r="BK741" s="6">
        <v>0</v>
      </c>
      <c r="BL741" s="6">
        <v>0</v>
      </c>
      <c r="BM741" s="6">
        <f>IF(Table3[[#This Row],[Type]]="EM",IF((Table3[[#This Row],[Diameter]]/2)-Table3[[#This Row],[CornerRadius]]-0.012&gt;0,(Table3[[#This Row],[Diameter]]/2)-Table3[[#This Row],[CornerRadius]]-0.012,0),)</f>
        <v>0</v>
      </c>
      <c r="BO741" s="6" t="str">
        <f>IF(Table3[[#This Row],[ShoulderLength]]="","",IF(Table3[[#This Row],[ShoulderLength]]&lt;Table3[[#This Row],[LOC]],"FIX",""))</f>
        <v/>
      </c>
    </row>
    <row r="742" spans="1:67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v>0</v>
      </c>
      <c r="BK742" s="6">
        <v>0</v>
      </c>
      <c r="BL742" s="6">
        <v>0</v>
      </c>
      <c r="BM742" s="6">
        <f>IF(Table3[[#This Row],[Type]]="EM",IF((Table3[[#This Row],[Diameter]]/2)-Table3[[#This Row],[CornerRadius]]-0.012&gt;0,(Table3[[#This Row],[Diameter]]/2)-Table3[[#This Row],[CornerRadius]]-0.012,0),)</f>
        <v>0</v>
      </c>
      <c r="BO742" s="6" t="str">
        <f>IF(Table3[[#This Row],[ShoulderLength]]="","",IF(Table3[[#This Row],[ShoulderLength]]&lt;Table3[[#This Row],[LOC]],"FIX",""))</f>
        <v/>
      </c>
    </row>
    <row r="743" spans="1:67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v>0</v>
      </c>
      <c r="BK743" s="6">
        <v>0</v>
      </c>
      <c r="BL743" s="6">
        <v>0</v>
      </c>
      <c r="BM743" s="6">
        <f>IF(Table3[[#This Row],[Type]]="EM",IF((Table3[[#This Row],[Diameter]]/2)-Table3[[#This Row],[CornerRadius]]-0.012&gt;0,(Table3[[#This Row],[Diameter]]/2)-Table3[[#This Row],[CornerRadius]]-0.012,0),)</f>
        <v>0</v>
      </c>
      <c r="BO743" s="6" t="str">
        <f>IF(Table3[[#This Row],[ShoulderLength]]="","",IF(Table3[[#This Row],[ShoulderLength]]&lt;Table3[[#This Row],[LOC]],"FIX",""))</f>
        <v/>
      </c>
    </row>
    <row r="744" spans="1:67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v>0</v>
      </c>
      <c r="BK744" s="6">
        <v>0</v>
      </c>
      <c r="BL744" s="6">
        <v>0</v>
      </c>
      <c r="BM744" s="6">
        <f>IF(Table3[[#This Row],[Type]]="EM",IF((Table3[[#This Row],[Diameter]]/2)-Table3[[#This Row],[CornerRadius]]-0.012&gt;0,(Table3[[#This Row],[Diameter]]/2)-Table3[[#This Row],[CornerRadius]]-0.012,0),)</f>
        <v>0</v>
      </c>
      <c r="BO744" s="6" t="str">
        <f>IF(Table3[[#This Row],[ShoulderLength]]="","",IF(Table3[[#This Row],[ShoulderLength]]&lt;Table3[[#This Row],[LOC]],"FIX",""))</f>
        <v/>
      </c>
    </row>
    <row r="745" spans="1:67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v>0</v>
      </c>
      <c r="BK745" s="6">
        <v>0</v>
      </c>
      <c r="BL745" s="6">
        <v>0</v>
      </c>
      <c r="BM745" s="6">
        <f>IF(Table3[[#This Row],[Type]]="EM",IF((Table3[[#This Row],[Diameter]]/2)-Table3[[#This Row],[CornerRadius]]-0.012&gt;0,(Table3[[#This Row],[Diameter]]/2)-Table3[[#This Row],[CornerRadius]]-0.012,0),)</f>
        <v>0</v>
      </c>
      <c r="BO745" s="6" t="str">
        <f>IF(Table3[[#This Row],[ShoulderLength]]="","",IF(Table3[[#This Row],[ShoulderLength]]&lt;Table3[[#This Row],[LOC]],"FIX",""))</f>
        <v/>
      </c>
    </row>
    <row r="746" spans="1:67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v>0</v>
      </c>
      <c r="BK746" s="6">
        <v>0</v>
      </c>
      <c r="BL746" s="6">
        <v>0</v>
      </c>
      <c r="BM746" s="6">
        <f>IF(Table3[[#This Row],[Type]]="EM",IF((Table3[[#This Row],[Diameter]]/2)-Table3[[#This Row],[CornerRadius]]-0.012&gt;0,(Table3[[#This Row],[Diameter]]/2)-Table3[[#This Row],[CornerRadius]]-0.012,0),)</f>
        <v>0</v>
      </c>
      <c r="BO746" s="6" t="str">
        <f>IF(Table3[[#This Row],[ShoulderLength]]="","",IF(Table3[[#This Row],[ShoulderLength]]&lt;Table3[[#This Row],[LOC]],"FIX",""))</f>
        <v/>
      </c>
    </row>
    <row r="747" spans="1:67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v>0</v>
      </c>
      <c r="BK747" s="6">
        <v>0</v>
      </c>
      <c r="BL747" s="6">
        <v>0</v>
      </c>
      <c r="BM747" s="6">
        <f>IF(Table3[[#This Row],[Type]]="EM",IF((Table3[[#This Row],[Diameter]]/2)-Table3[[#This Row],[CornerRadius]]-0.012&gt;0,(Table3[[#This Row],[Diameter]]/2)-Table3[[#This Row],[CornerRadius]]-0.012,0),)</f>
        <v>0</v>
      </c>
      <c r="BO747" s="6" t="str">
        <f>IF(Table3[[#This Row],[ShoulderLength]]="","",IF(Table3[[#This Row],[ShoulderLength]]&lt;Table3[[#This Row],[LOC]],"FIX",""))</f>
        <v/>
      </c>
    </row>
    <row r="748" spans="1:67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v>0</v>
      </c>
      <c r="BK748" s="6">
        <v>0</v>
      </c>
      <c r="BL748" s="6">
        <v>0</v>
      </c>
      <c r="BM748" s="6">
        <f>IF(Table3[[#This Row],[Type]]="EM",IF((Table3[[#This Row],[Diameter]]/2)-Table3[[#This Row],[CornerRadius]]-0.012&gt;0,(Table3[[#This Row],[Diameter]]/2)-Table3[[#This Row],[CornerRadius]]-0.012,0),)</f>
        <v>0</v>
      </c>
      <c r="BO748" s="6" t="str">
        <f>IF(Table3[[#This Row],[ShoulderLength]]="","",IF(Table3[[#This Row],[ShoulderLength]]&lt;Table3[[#This Row],[LOC]],"FIX",""))</f>
        <v/>
      </c>
    </row>
    <row r="749" spans="1:67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v>0</v>
      </c>
      <c r="BK749" s="6">
        <v>0</v>
      </c>
      <c r="BL749" s="6">
        <v>0</v>
      </c>
      <c r="BM749" s="6">
        <f>IF(Table3[[#This Row],[Type]]="EM",IF((Table3[[#This Row],[Diameter]]/2)-Table3[[#This Row],[CornerRadius]]-0.012&gt;0,(Table3[[#This Row],[Diameter]]/2)-Table3[[#This Row],[CornerRadius]]-0.012,0),)</f>
        <v>0</v>
      </c>
      <c r="BO749" s="6" t="str">
        <f>IF(Table3[[#This Row],[ShoulderLength]]="","",IF(Table3[[#This Row],[ShoulderLength]]&lt;Table3[[#This Row],[LOC]],"FIX",""))</f>
        <v/>
      </c>
    </row>
    <row r="750" spans="1:67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v>0</v>
      </c>
      <c r="BK750" s="6">
        <v>0</v>
      </c>
      <c r="BL750" s="6">
        <v>0</v>
      </c>
      <c r="BM750" s="6">
        <f>IF(Table3[[#This Row],[Type]]="EM",IF((Table3[[#This Row],[Diameter]]/2)-Table3[[#This Row],[CornerRadius]]-0.012&gt;0,(Table3[[#This Row],[Diameter]]/2)-Table3[[#This Row],[CornerRadius]]-0.012,0),)</f>
        <v>0</v>
      </c>
      <c r="BO750" s="6" t="str">
        <f>IF(Table3[[#This Row],[ShoulderLength]]="","",IF(Table3[[#This Row],[ShoulderLength]]&lt;Table3[[#This Row],[LOC]],"FIX",""))</f>
        <v/>
      </c>
    </row>
    <row r="751" spans="1:67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v>0</v>
      </c>
      <c r="BK751" s="6">
        <v>0</v>
      </c>
      <c r="BL751" s="6">
        <v>0</v>
      </c>
      <c r="BM751" s="6">
        <f>IF(Table3[[#This Row],[Type]]="EM",IF((Table3[[#This Row],[Diameter]]/2)-Table3[[#This Row],[CornerRadius]]-0.012&gt;0,(Table3[[#This Row],[Diameter]]/2)-Table3[[#This Row],[CornerRadius]]-0.012,0),)</f>
        <v>0</v>
      </c>
      <c r="BO751" s="6" t="str">
        <f>IF(Table3[[#This Row],[ShoulderLength]]="","",IF(Table3[[#This Row],[ShoulderLength]]&lt;Table3[[#This Row],[LOC]],"FIX",""))</f>
        <v/>
      </c>
    </row>
    <row r="752" spans="1:67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v>0</v>
      </c>
      <c r="BK752" s="6">
        <v>0</v>
      </c>
      <c r="BL752" s="6">
        <v>0</v>
      </c>
      <c r="BM752" s="6">
        <f>IF(Table3[[#This Row],[Type]]="EM",IF((Table3[[#This Row],[Diameter]]/2)-Table3[[#This Row],[CornerRadius]]-0.012&gt;0,(Table3[[#This Row],[Diameter]]/2)-Table3[[#This Row],[CornerRadius]]-0.012,0),)</f>
        <v>0</v>
      </c>
      <c r="BO752" s="6" t="str">
        <f>IF(Table3[[#This Row],[ShoulderLength]]="","",IF(Table3[[#This Row],[ShoulderLength]]&lt;Table3[[#This Row],[LOC]],"FIX",""))</f>
        <v/>
      </c>
    </row>
    <row r="753" spans="1:67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v>0</v>
      </c>
      <c r="BK753" s="6">
        <v>0</v>
      </c>
      <c r="BL753" s="6">
        <v>0</v>
      </c>
      <c r="BM753" s="6">
        <f>IF(Table3[[#This Row],[Type]]="EM",IF((Table3[[#This Row],[Diameter]]/2)-Table3[[#This Row],[CornerRadius]]-0.012&gt;0,(Table3[[#This Row],[Diameter]]/2)-Table3[[#This Row],[CornerRadius]]-0.012,0),)</f>
        <v>0</v>
      </c>
      <c r="BO753" s="6" t="str">
        <f>IF(Table3[[#This Row],[ShoulderLength]]="","",IF(Table3[[#This Row],[ShoulderLength]]&lt;Table3[[#This Row],[LOC]],"FIX",""))</f>
        <v/>
      </c>
    </row>
    <row r="754" spans="1:67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v>0</v>
      </c>
      <c r="BK754" s="6">
        <v>0</v>
      </c>
      <c r="BL754" s="6">
        <v>0</v>
      </c>
      <c r="BM754" s="6">
        <f>IF(Table3[[#This Row],[Type]]="EM",IF((Table3[[#This Row],[Diameter]]/2)-Table3[[#This Row],[CornerRadius]]-0.012&gt;0,(Table3[[#This Row],[Diameter]]/2)-Table3[[#This Row],[CornerRadius]]-0.012,0),)</f>
        <v>0</v>
      </c>
      <c r="BO754" s="6" t="str">
        <f>IF(Table3[[#This Row],[ShoulderLength]]="","",IF(Table3[[#This Row],[ShoulderLength]]&lt;Table3[[#This Row],[LOC]],"FIX",""))</f>
        <v/>
      </c>
    </row>
    <row r="755" spans="1:67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v>0</v>
      </c>
      <c r="BK755" s="6">
        <v>0</v>
      </c>
      <c r="BL755" s="6">
        <v>0</v>
      </c>
      <c r="BM755" s="6">
        <f>IF(Table3[[#This Row],[Type]]="EM",IF((Table3[[#This Row],[Diameter]]/2)-Table3[[#This Row],[CornerRadius]]-0.012&gt;0,(Table3[[#This Row],[Diameter]]/2)-Table3[[#This Row],[CornerRadius]]-0.012,0),)</f>
        <v>0</v>
      </c>
      <c r="BO755" s="6" t="str">
        <f>IF(Table3[[#This Row],[ShoulderLength]]="","",IF(Table3[[#This Row],[ShoulderLength]]&lt;Table3[[#This Row],[LOC]],"FIX",""))</f>
        <v/>
      </c>
    </row>
    <row r="756" spans="1:67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v>0</v>
      </c>
      <c r="BK756" s="6">
        <v>0</v>
      </c>
      <c r="BL756" s="6">
        <v>0</v>
      </c>
      <c r="BM756" s="6">
        <f>IF(Table3[[#This Row],[Type]]="EM",IF((Table3[[#This Row],[Diameter]]/2)-Table3[[#This Row],[CornerRadius]]-0.012&gt;0,(Table3[[#This Row],[Diameter]]/2)-Table3[[#This Row],[CornerRadius]]-0.012,0),)</f>
        <v>0</v>
      </c>
      <c r="BO756" s="6" t="str">
        <f>IF(Table3[[#This Row],[ShoulderLength]]="","",IF(Table3[[#This Row],[ShoulderLength]]&lt;Table3[[#This Row],[LOC]],"FIX",""))</f>
        <v/>
      </c>
    </row>
    <row r="757" spans="1:67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v>0</v>
      </c>
      <c r="BK757" s="6">
        <v>0</v>
      </c>
      <c r="BL757" s="6">
        <v>0</v>
      </c>
      <c r="BM757" s="6">
        <f>IF(Table3[[#This Row],[Type]]="EM",IF((Table3[[#This Row],[Diameter]]/2)-Table3[[#This Row],[CornerRadius]]-0.012&gt;0,(Table3[[#This Row],[Diameter]]/2)-Table3[[#This Row],[CornerRadius]]-0.012,0),)</f>
        <v>0</v>
      </c>
      <c r="BO757" s="6" t="str">
        <f>IF(Table3[[#This Row],[ShoulderLength]]="","",IF(Table3[[#This Row],[ShoulderLength]]&lt;Table3[[#This Row],[LOC]],"FIX",""))</f>
        <v/>
      </c>
    </row>
    <row r="758" spans="1:67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v>0</v>
      </c>
      <c r="BK758" s="6">
        <v>0</v>
      </c>
      <c r="BL758" s="6">
        <v>0</v>
      </c>
      <c r="BM758" s="6">
        <f>IF(Table3[[#This Row],[Type]]="EM",IF((Table3[[#This Row],[Diameter]]/2)-Table3[[#This Row],[CornerRadius]]-0.012&gt;0,(Table3[[#This Row],[Diameter]]/2)-Table3[[#This Row],[CornerRadius]]-0.012,0),)</f>
        <v>0</v>
      </c>
      <c r="BO758" s="6" t="str">
        <f>IF(Table3[[#This Row],[ShoulderLength]]="","",IF(Table3[[#This Row],[ShoulderLength]]&lt;Table3[[#This Row],[LOC]],"FIX",""))</f>
        <v/>
      </c>
    </row>
    <row r="759" spans="1:67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v>0</v>
      </c>
      <c r="BK759" s="6">
        <v>0</v>
      </c>
      <c r="BL759" s="6">
        <v>0</v>
      </c>
      <c r="BM759" s="6">
        <f>IF(Table3[[#This Row],[Type]]="EM",IF((Table3[[#This Row],[Diameter]]/2)-Table3[[#This Row],[CornerRadius]]-0.012&gt;0,(Table3[[#This Row],[Diameter]]/2)-Table3[[#This Row],[CornerRadius]]-0.012,0),)</f>
        <v>0</v>
      </c>
      <c r="BO759" s="6" t="str">
        <f>IF(Table3[[#This Row],[ShoulderLength]]="","",IF(Table3[[#This Row],[ShoulderLength]]&lt;Table3[[#This Row],[LOC]],"FIX",""))</f>
        <v/>
      </c>
    </row>
    <row r="760" spans="1:67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v>0</v>
      </c>
      <c r="BK760" s="6">
        <v>0</v>
      </c>
      <c r="BL760" s="6">
        <v>0</v>
      </c>
      <c r="BM760" s="6">
        <f>IF(Table3[[#This Row],[Type]]="EM",IF((Table3[[#This Row],[Diameter]]/2)-Table3[[#This Row],[CornerRadius]]-0.012&gt;0,(Table3[[#This Row],[Diameter]]/2)-Table3[[#This Row],[CornerRadius]]-0.012,0),)</f>
        <v>0</v>
      </c>
      <c r="BO760" s="6" t="str">
        <f>IF(Table3[[#This Row],[ShoulderLength]]="","",IF(Table3[[#This Row],[ShoulderLength]]&lt;Table3[[#This Row],[LOC]],"FIX",""))</f>
        <v/>
      </c>
    </row>
    <row r="761" spans="1:67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v>0</v>
      </c>
      <c r="BK761" s="6">
        <v>0</v>
      </c>
      <c r="BL761" s="6">
        <v>0</v>
      </c>
      <c r="BM761" s="6">
        <f>IF(Table3[[#This Row],[Type]]="EM",IF((Table3[[#This Row],[Diameter]]/2)-Table3[[#This Row],[CornerRadius]]-0.012&gt;0,(Table3[[#This Row],[Diameter]]/2)-Table3[[#This Row],[CornerRadius]]-0.012,0),)</f>
        <v>0</v>
      </c>
      <c r="BO761" s="6" t="str">
        <f>IF(Table3[[#This Row],[ShoulderLength]]="","",IF(Table3[[#This Row],[ShoulderLength]]&lt;Table3[[#This Row],[LOC]],"FIX",""))</f>
        <v/>
      </c>
    </row>
    <row r="762" spans="1:67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v>0</v>
      </c>
      <c r="BK762" s="6">
        <v>0</v>
      </c>
      <c r="BL762" s="6">
        <v>0</v>
      </c>
      <c r="BM762" s="6">
        <f>IF(Table3[[#This Row],[Type]]="EM",IF((Table3[[#This Row],[Diameter]]/2)-Table3[[#This Row],[CornerRadius]]-0.012&gt;0,(Table3[[#This Row],[Diameter]]/2)-Table3[[#This Row],[CornerRadius]]-0.012,0),)</f>
        <v>0</v>
      </c>
      <c r="BO762" s="6" t="str">
        <f>IF(Table3[[#This Row],[ShoulderLength]]="","",IF(Table3[[#This Row],[ShoulderLength]]&lt;Table3[[#This Row],[LOC]],"FIX",""))</f>
        <v/>
      </c>
    </row>
    <row r="763" spans="1:67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v>0</v>
      </c>
      <c r="BK763" s="6">
        <v>0</v>
      </c>
      <c r="BL763" s="6">
        <v>0</v>
      </c>
      <c r="BM763" s="6">
        <f>IF(Table3[[#This Row],[Type]]="EM",IF((Table3[[#This Row],[Diameter]]/2)-Table3[[#This Row],[CornerRadius]]-0.012&gt;0,(Table3[[#This Row],[Diameter]]/2)-Table3[[#This Row],[CornerRadius]]-0.012,0),)</f>
        <v>0</v>
      </c>
      <c r="BO763" s="6" t="str">
        <f>IF(Table3[[#This Row],[ShoulderLength]]="","",IF(Table3[[#This Row],[ShoulderLength]]&lt;Table3[[#This Row],[LOC]],"FIX",""))</f>
        <v/>
      </c>
    </row>
    <row r="764" spans="1:67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v>0</v>
      </c>
      <c r="BK764" s="6">
        <v>0</v>
      </c>
      <c r="BL764" s="6">
        <v>0</v>
      </c>
      <c r="BM764" s="6">
        <f>IF(Table3[[#This Row],[Type]]="EM",IF((Table3[[#This Row],[Diameter]]/2)-Table3[[#This Row],[CornerRadius]]-0.012&gt;0,(Table3[[#This Row],[Diameter]]/2)-Table3[[#This Row],[CornerRadius]]-0.012,0),)</f>
        <v>0</v>
      </c>
      <c r="BO764" s="6" t="str">
        <f>IF(Table3[[#This Row],[ShoulderLength]]="","",IF(Table3[[#This Row],[ShoulderLength]]&lt;Table3[[#This Row],[LOC]],"FIX",""))</f>
        <v/>
      </c>
    </row>
    <row r="765" spans="1:67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v>0</v>
      </c>
      <c r="BK765" s="6">
        <v>0</v>
      </c>
      <c r="BL765" s="6">
        <v>0</v>
      </c>
      <c r="BM765" s="6">
        <f>IF(Table3[[#This Row],[Type]]="EM",IF((Table3[[#This Row],[Diameter]]/2)-Table3[[#This Row],[CornerRadius]]-0.012&gt;0,(Table3[[#This Row],[Diameter]]/2)-Table3[[#This Row],[CornerRadius]]-0.012,0),)</f>
        <v>0</v>
      </c>
      <c r="BO765" s="6" t="str">
        <f>IF(Table3[[#This Row],[ShoulderLength]]="","",IF(Table3[[#This Row],[ShoulderLength]]&lt;Table3[[#This Row],[LOC]],"FIX",""))</f>
        <v/>
      </c>
    </row>
    <row r="766" spans="1:67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v>0</v>
      </c>
      <c r="BK766" s="6">
        <v>0</v>
      </c>
      <c r="BL766" s="6">
        <v>0</v>
      </c>
      <c r="BM766" s="6">
        <f>IF(Table3[[#This Row],[Type]]="EM",IF((Table3[[#This Row],[Diameter]]/2)-Table3[[#This Row],[CornerRadius]]-0.012&gt;0,(Table3[[#This Row],[Diameter]]/2)-Table3[[#This Row],[CornerRadius]]-0.012,0),)</f>
        <v>0</v>
      </c>
      <c r="BO766" s="6" t="str">
        <f>IF(Table3[[#This Row],[ShoulderLength]]="","",IF(Table3[[#This Row],[ShoulderLength]]&lt;Table3[[#This Row],[LOC]],"FIX",""))</f>
        <v/>
      </c>
    </row>
    <row r="767" spans="1:67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v>0</v>
      </c>
      <c r="BK767" s="6">
        <v>0</v>
      </c>
      <c r="BL767" s="6">
        <v>0</v>
      </c>
      <c r="BM767" s="6">
        <f>IF(Table3[[#This Row],[Type]]="EM",IF((Table3[[#This Row],[Diameter]]/2)-Table3[[#This Row],[CornerRadius]]-0.012&gt;0,(Table3[[#This Row],[Diameter]]/2)-Table3[[#This Row],[CornerRadius]]-0.012,0),)</f>
        <v>0</v>
      </c>
      <c r="BO767" s="6" t="str">
        <f>IF(Table3[[#This Row],[ShoulderLength]]="","",IF(Table3[[#This Row],[ShoulderLength]]&lt;Table3[[#This Row],[LOC]],"FIX",""))</f>
        <v/>
      </c>
    </row>
    <row r="768" spans="1:67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v>0</v>
      </c>
      <c r="BK768" s="6">
        <v>0</v>
      </c>
      <c r="BL768" s="6">
        <v>0</v>
      </c>
      <c r="BM768" s="6">
        <f>IF(Table3[[#This Row],[Type]]="EM",IF((Table3[[#This Row],[Diameter]]/2)-Table3[[#This Row],[CornerRadius]]-0.012&gt;0,(Table3[[#This Row],[Diameter]]/2)-Table3[[#This Row],[CornerRadius]]-0.012,0),)</f>
        <v>0</v>
      </c>
      <c r="BO768" s="6" t="str">
        <f>IF(Table3[[#This Row],[ShoulderLength]]="","",IF(Table3[[#This Row],[ShoulderLength]]&lt;Table3[[#This Row],[LOC]],"FIX",""))</f>
        <v/>
      </c>
    </row>
    <row r="769" spans="1:67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v>0</v>
      </c>
      <c r="BK769" s="6">
        <v>0</v>
      </c>
      <c r="BL769" s="6">
        <v>0</v>
      </c>
      <c r="BM769" s="6">
        <f>IF(Table3[[#This Row],[Type]]="EM",IF((Table3[[#This Row],[Diameter]]/2)-Table3[[#This Row],[CornerRadius]]-0.012&gt;0,(Table3[[#This Row],[Diameter]]/2)-Table3[[#This Row],[CornerRadius]]-0.012,0),)</f>
        <v>0</v>
      </c>
      <c r="BO769" s="6" t="str">
        <f>IF(Table3[[#This Row],[ShoulderLength]]="","",IF(Table3[[#This Row],[ShoulderLength]]&lt;Table3[[#This Row],[LOC]],"FIX",""))</f>
        <v/>
      </c>
    </row>
    <row r="770" spans="1:67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v>0</v>
      </c>
      <c r="BK770" s="6">
        <v>0</v>
      </c>
      <c r="BL770" s="6">
        <v>0</v>
      </c>
      <c r="BM770" s="6">
        <f>IF(Table3[[#This Row],[Type]]="EM",IF((Table3[[#This Row],[Diameter]]/2)-Table3[[#This Row],[CornerRadius]]-0.012&gt;0,(Table3[[#This Row],[Diameter]]/2)-Table3[[#This Row],[CornerRadius]]-0.012,0),)</f>
        <v>0</v>
      </c>
      <c r="BO770" s="6" t="str">
        <f>IF(Table3[[#This Row],[ShoulderLength]]="","",IF(Table3[[#This Row],[ShoulderLength]]&lt;Table3[[#This Row],[LOC]],"FIX",""))</f>
        <v/>
      </c>
    </row>
    <row r="771" spans="1:67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v>0</v>
      </c>
      <c r="BK771" s="6">
        <v>0</v>
      </c>
      <c r="BL771" s="6">
        <v>0</v>
      </c>
      <c r="BM771" s="6">
        <f>IF(Table3[[#This Row],[Type]]="EM",IF((Table3[[#This Row],[Diameter]]/2)-Table3[[#This Row],[CornerRadius]]-0.012&gt;0,(Table3[[#This Row],[Diameter]]/2)-Table3[[#This Row],[CornerRadius]]-0.012,0),)</f>
        <v>0</v>
      </c>
      <c r="BO771" s="6" t="str">
        <f>IF(Table3[[#This Row],[ShoulderLength]]="","",IF(Table3[[#This Row],[ShoulderLength]]&lt;Table3[[#This Row],[LOC]],"FIX",""))</f>
        <v/>
      </c>
    </row>
    <row r="772" spans="1:67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v>0</v>
      </c>
      <c r="BK772" s="6">
        <v>0</v>
      </c>
      <c r="BL772" s="6">
        <v>0</v>
      </c>
      <c r="BM772" s="6">
        <f>IF(Table3[[#This Row],[Type]]="EM",IF((Table3[[#This Row],[Diameter]]/2)-Table3[[#This Row],[CornerRadius]]-0.012&gt;0,(Table3[[#This Row],[Diameter]]/2)-Table3[[#This Row],[CornerRadius]]-0.012,0),)</f>
        <v>0</v>
      </c>
      <c r="BO772" s="6" t="str">
        <f>IF(Table3[[#This Row],[ShoulderLength]]="","",IF(Table3[[#This Row],[ShoulderLength]]&lt;Table3[[#This Row],[LOC]],"FIX",""))</f>
        <v/>
      </c>
    </row>
    <row r="773" spans="1:67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v>0</v>
      </c>
      <c r="BK773" s="6">
        <v>0</v>
      </c>
      <c r="BL773" s="6">
        <v>0</v>
      </c>
      <c r="BM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7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v>0</v>
      </c>
      <c r="BK774" s="6">
        <v>0</v>
      </c>
      <c r="BL774" s="6">
        <v>0</v>
      </c>
      <c r="BM774" s="6">
        <f>IF(Table3[[#This Row],[Type]]="EM",IF((Table3[[#This Row],[Diameter]]/2)-Table3[[#This Row],[CornerRadius]]-0.012&gt;0,(Table3[[#This Row],[Diameter]]/2)-Table3[[#This Row],[CornerRadius]]-0.012,0),)</f>
        <v>0</v>
      </c>
      <c r="BO774" s="6" t="str">
        <f>IF(Table3[[#This Row],[ShoulderLength]]="","",IF(Table3[[#This Row],[ShoulderLength]]&lt;Table3[[#This Row],[LOC]],"FIX",""))</f>
        <v/>
      </c>
    </row>
    <row r="775" spans="1:67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v>0</v>
      </c>
      <c r="BK775" s="6">
        <v>0</v>
      </c>
      <c r="BL775" s="6">
        <v>0</v>
      </c>
      <c r="BM775" s="6">
        <f>IF(Table3[[#This Row],[Type]]="EM",IF((Table3[[#This Row],[Diameter]]/2)-Table3[[#This Row],[CornerRadius]]-0.012&gt;0,(Table3[[#This Row],[Diameter]]/2)-Table3[[#This Row],[CornerRadius]]-0.012,0),)</f>
        <v>0</v>
      </c>
      <c r="BO775" s="6" t="str">
        <f>IF(Table3[[#This Row],[ShoulderLength]]="","",IF(Table3[[#This Row],[ShoulderLength]]&lt;Table3[[#This Row],[LOC]],"FIX",""))</f>
        <v/>
      </c>
    </row>
    <row r="776" spans="1:67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v>0</v>
      </c>
      <c r="BK776" s="6">
        <v>0</v>
      </c>
      <c r="BL776" s="6">
        <v>0</v>
      </c>
      <c r="BM776" s="6">
        <f>IF(Table3[[#This Row],[Type]]="EM",IF((Table3[[#This Row],[Diameter]]/2)-Table3[[#This Row],[CornerRadius]]-0.012&gt;0,(Table3[[#This Row],[Diameter]]/2)-Table3[[#This Row],[CornerRadius]]-0.012,0),)</f>
        <v>0</v>
      </c>
      <c r="BO776" s="6" t="str">
        <f>IF(Table3[[#This Row],[ShoulderLength]]="","",IF(Table3[[#This Row],[ShoulderLength]]&lt;Table3[[#This Row],[LOC]],"FIX",""))</f>
        <v/>
      </c>
    </row>
    <row r="777" spans="1:67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v>0</v>
      </c>
      <c r="BK777" s="6">
        <v>0</v>
      </c>
      <c r="BL777" s="6">
        <v>0</v>
      </c>
      <c r="BM777" s="6">
        <f>IF(Table3[[#This Row],[Type]]="EM",IF((Table3[[#This Row],[Diameter]]/2)-Table3[[#This Row],[CornerRadius]]-0.012&gt;0,(Table3[[#This Row],[Diameter]]/2)-Table3[[#This Row],[CornerRadius]]-0.012,0),)</f>
        <v>0</v>
      </c>
      <c r="BO777" s="6" t="str">
        <f>IF(Table3[[#This Row],[ShoulderLength]]="","",IF(Table3[[#This Row],[ShoulderLength]]&lt;Table3[[#This Row],[LOC]],"FIX",""))</f>
        <v/>
      </c>
    </row>
    <row r="778" spans="1:67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v>0</v>
      </c>
      <c r="BK778" s="6">
        <v>0</v>
      </c>
      <c r="BL778" s="6">
        <v>0</v>
      </c>
      <c r="BM778" s="76">
        <f>IF(Table3[[#This Row],[Type]]="EM",IF((Table3[[#This Row],[Diameter]]/2)-Table3[[#This Row],[CornerRadius]]-0.012&gt;0,(Table3[[#This Row],[Diameter]]/2)-Table3[[#This Row],[CornerRadius]]-0.012,0),)</f>
        <v>0</v>
      </c>
      <c r="BO778" s="6" t="str">
        <f>IF(Table3[[#This Row],[ShoulderLength]]="","",IF(Table3[[#This Row],[ShoulderLength]]&lt;Table3[[#This Row],[LOC]],"FIX",""))</f>
        <v/>
      </c>
    </row>
    <row r="779" spans="1:67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v>0</v>
      </c>
      <c r="BK779" s="6">
        <v>0</v>
      </c>
      <c r="BL779" s="6">
        <v>0</v>
      </c>
      <c r="BM779" s="76">
        <f>IF(Table3[[#This Row],[Type]]="EM",IF((Table3[[#This Row],[Diameter]]/2)-Table3[[#This Row],[CornerRadius]]-0.012&gt;0,(Table3[[#This Row],[Diameter]]/2)-Table3[[#This Row],[CornerRadius]]-0.012,0),)</f>
        <v>0</v>
      </c>
      <c r="BO779" s="6" t="str">
        <f>IF(Table3[[#This Row],[ShoulderLength]]="","",IF(Table3[[#This Row],[ShoulderLength]]&lt;Table3[[#This Row],[LOC]],"FIX",""))</f>
        <v/>
      </c>
    </row>
    <row r="780" spans="1:67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v>0</v>
      </c>
      <c r="BK780" s="6">
        <v>0</v>
      </c>
      <c r="BL780" s="6">
        <v>0</v>
      </c>
      <c r="BM780" s="6">
        <f>IF(Table3[[#This Row],[Type]]="EM",IF((Table3[[#This Row],[Diameter]]/2)-Table3[[#This Row],[CornerRadius]]-0.012&gt;0,(Table3[[#This Row],[Diameter]]/2)-Table3[[#This Row],[CornerRadius]]-0.012,0),)</f>
        <v>0</v>
      </c>
      <c r="BO780" s="6" t="str">
        <f>IF(Table3[[#This Row],[ShoulderLength]]="","",IF(Table3[[#This Row],[ShoulderLength]]&lt;Table3[[#This Row],[LOC]],"FIX",""))</f>
        <v/>
      </c>
    </row>
    <row r="781" spans="1:67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v>0</v>
      </c>
      <c r="BK781" s="6">
        <v>0</v>
      </c>
      <c r="BL781" s="6">
        <v>0</v>
      </c>
      <c r="BM781" s="6">
        <f>IF(Table3[[#This Row],[Type]]="EM",IF((Table3[[#This Row],[Diameter]]/2)-Table3[[#This Row],[CornerRadius]]-0.012&gt;0,(Table3[[#This Row],[Diameter]]/2)-Table3[[#This Row],[CornerRadius]]-0.012,0),)</f>
        <v>0</v>
      </c>
      <c r="BO781" s="6" t="str">
        <f>IF(Table3[[#This Row],[ShoulderLength]]="","",IF(Table3[[#This Row],[ShoulderLength]]&lt;Table3[[#This Row],[LOC]],"FIX",""))</f>
        <v/>
      </c>
    </row>
    <row r="782" spans="1:67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v>0</v>
      </c>
      <c r="BK782" s="6">
        <v>0</v>
      </c>
      <c r="BL782" s="6">
        <v>0</v>
      </c>
      <c r="BM782" s="6">
        <f>IF(Table3[[#This Row],[Type]]="EM",IF((Table3[[#This Row],[Diameter]]/2)-Table3[[#This Row],[CornerRadius]]-0.012&gt;0,(Table3[[#This Row],[Diameter]]/2)-Table3[[#This Row],[CornerRadius]]-0.012,0),)</f>
        <v>0</v>
      </c>
      <c r="BO782" s="6" t="str">
        <f>IF(Table3[[#This Row],[ShoulderLength]]="","",IF(Table3[[#This Row],[ShoulderLength]]&lt;Table3[[#This Row],[LOC]],"FIX",""))</f>
        <v/>
      </c>
    </row>
    <row r="783" spans="1:67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v>0</v>
      </c>
      <c r="BK783" s="6">
        <v>0</v>
      </c>
      <c r="BL783" s="6">
        <v>0</v>
      </c>
      <c r="BM783" s="6">
        <f>IF(Table3[[#This Row],[Type]]="EM",IF((Table3[[#This Row],[Diameter]]/2)-Table3[[#This Row],[CornerRadius]]-0.012&gt;0,(Table3[[#This Row],[Diameter]]/2)-Table3[[#This Row],[CornerRadius]]-0.012,0),)</f>
        <v>0</v>
      </c>
      <c r="BO783" s="6" t="str">
        <f>IF(Table3[[#This Row],[ShoulderLength]]="","",IF(Table3[[#This Row],[ShoulderLength]]&lt;Table3[[#This Row],[LOC]],"FIX",""))</f>
        <v/>
      </c>
    </row>
    <row r="784" spans="1:67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v>0</v>
      </c>
      <c r="BK784" s="6">
        <v>0</v>
      </c>
      <c r="BL784" s="6">
        <v>0</v>
      </c>
      <c r="BM784" s="6">
        <f>IF(Table3[[#This Row],[Type]]="EM",IF((Table3[[#This Row],[Diameter]]/2)-Table3[[#This Row],[CornerRadius]]-0.012&gt;0,(Table3[[#This Row],[Diameter]]/2)-Table3[[#This Row],[CornerRadius]]-0.012,0),)</f>
        <v>0</v>
      </c>
      <c r="BO784" s="6" t="str">
        <f>IF(Table3[[#This Row],[ShoulderLength]]="","",IF(Table3[[#This Row],[ShoulderLength]]&lt;Table3[[#This Row],[LOC]],"FIX",""))</f>
        <v/>
      </c>
    </row>
    <row r="785" spans="1:67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v>0</v>
      </c>
      <c r="BK785" s="6">
        <v>0</v>
      </c>
      <c r="BL785" s="6">
        <v>0</v>
      </c>
      <c r="BM785" s="6">
        <f>IF(Table3[[#This Row],[Type]]="EM",IF((Table3[[#This Row],[Diameter]]/2)-Table3[[#This Row],[CornerRadius]]-0.012&gt;0,(Table3[[#This Row],[Diameter]]/2)-Table3[[#This Row],[CornerRadius]]-0.012,0),)</f>
        <v>0</v>
      </c>
      <c r="BO785" s="6" t="str">
        <f>IF(Table3[[#This Row],[ShoulderLength]]="","",IF(Table3[[#This Row],[ShoulderLength]]&lt;Table3[[#This Row],[LOC]],"FIX",""))</f>
        <v/>
      </c>
    </row>
    <row r="786" spans="1:67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v>0</v>
      </c>
      <c r="BK786" s="6">
        <v>0</v>
      </c>
      <c r="BL786" s="6">
        <v>0</v>
      </c>
      <c r="BM786" s="6">
        <f>IF(Table3[[#This Row],[Type]]="EM",IF((Table3[[#This Row],[Diameter]]/2)-Table3[[#This Row],[CornerRadius]]-0.012&gt;0,(Table3[[#This Row],[Diameter]]/2)-Table3[[#This Row],[CornerRadius]]-0.012,0),)</f>
        <v>0</v>
      </c>
      <c r="BO786" s="6" t="str">
        <f>IF(Table3[[#This Row],[ShoulderLength]]="","",IF(Table3[[#This Row],[ShoulderLength]]&lt;Table3[[#This Row],[LOC]],"FIX",""))</f>
        <v/>
      </c>
    </row>
    <row r="787" spans="1:67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v>0</v>
      </c>
      <c r="BK787" s="6">
        <v>0</v>
      </c>
      <c r="BL787" s="6">
        <v>0</v>
      </c>
      <c r="BM787" s="6">
        <f>IF(Table3[[#This Row],[Type]]="EM",IF((Table3[[#This Row],[Diameter]]/2)-Table3[[#This Row],[CornerRadius]]-0.012&gt;0,(Table3[[#This Row],[Diameter]]/2)-Table3[[#This Row],[CornerRadius]]-0.012,0),)</f>
        <v>0</v>
      </c>
      <c r="BO787" s="6" t="str">
        <f>IF(Table3[[#This Row],[ShoulderLength]]="","",IF(Table3[[#This Row],[ShoulderLength]]&lt;Table3[[#This Row],[LOC]],"FIX",""))</f>
        <v/>
      </c>
    </row>
    <row r="788" spans="1:67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v>0</v>
      </c>
      <c r="BK788" s="6">
        <v>0</v>
      </c>
      <c r="BL788" s="6">
        <v>0</v>
      </c>
      <c r="BM788" s="6">
        <f>IF(Table3[[#This Row],[Type]]="EM",IF((Table3[[#This Row],[Diameter]]/2)-Table3[[#This Row],[CornerRadius]]-0.012&gt;0,(Table3[[#This Row],[Diameter]]/2)-Table3[[#This Row],[CornerRadius]]-0.012,0),)</f>
        <v>0</v>
      </c>
      <c r="BO788" s="6" t="str">
        <f>IF(Table3[[#This Row],[ShoulderLength]]="","",IF(Table3[[#This Row],[ShoulderLength]]&lt;Table3[[#This Row],[LOC]],"FIX",""))</f>
        <v/>
      </c>
    </row>
    <row r="789" spans="1:67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v>0</v>
      </c>
      <c r="BK789" s="6">
        <v>0</v>
      </c>
      <c r="BL789" s="6">
        <v>0</v>
      </c>
      <c r="BM789" s="6">
        <f>IF(Table3[[#This Row],[Type]]="EM",IF((Table3[[#This Row],[Diameter]]/2)-Table3[[#This Row],[CornerRadius]]-0.012&gt;0,(Table3[[#This Row],[Diameter]]/2)-Table3[[#This Row],[CornerRadius]]-0.012,0),)</f>
        <v>0</v>
      </c>
      <c r="BO789" s="6" t="str">
        <f>IF(Table3[[#This Row],[ShoulderLength]]="","",IF(Table3[[#This Row],[ShoulderLength]]&lt;Table3[[#This Row],[LOC]],"FIX",""))</f>
        <v/>
      </c>
    </row>
    <row r="790" spans="1:67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v>0</v>
      </c>
      <c r="BK790" s="6">
        <v>0</v>
      </c>
      <c r="BL790" s="6">
        <v>0</v>
      </c>
      <c r="BM790" s="6">
        <f>IF(Table3[[#This Row],[Type]]="EM",IF((Table3[[#This Row],[Diameter]]/2)-Table3[[#This Row],[CornerRadius]]-0.012&gt;0,(Table3[[#This Row],[Diameter]]/2)-Table3[[#This Row],[CornerRadius]]-0.012,0),)</f>
        <v>0</v>
      </c>
      <c r="BO790" s="6" t="str">
        <f>IF(Table3[[#This Row],[ShoulderLength]]="","",IF(Table3[[#This Row],[ShoulderLength]]&lt;Table3[[#This Row],[LOC]],"FIX",""))</f>
        <v/>
      </c>
    </row>
    <row r="791" spans="1:67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v>0</v>
      </c>
      <c r="BK791" s="6">
        <v>0</v>
      </c>
      <c r="BL791" s="6">
        <v>0</v>
      </c>
      <c r="BM791" s="6">
        <f>IF(Table3[[#This Row],[Type]]="EM",IF((Table3[[#This Row],[Diameter]]/2)-Table3[[#This Row],[CornerRadius]]-0.012&gt;0,(Table3[[#This Row],[Diameter]]/2)-Table3[[#This Row],[CornerRadius]]-0.012,0),)</f>
        <v>0</v>
      </c>
      <c r="BO791" s="6" t="str">
        <f>IF(Table3[[#This Row],[ShoulderLength]]="","",IF(Table3[[#This Row],[ShoulderLength]]&lt;Table3[[#This Row],[LOC]],"FIX",""))</f>
        <v/>
      </c>
    </row>
    <row r="792" spans="1:67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v>0</v>
      </c>
      <c r="BK792" s="6">
        <v>0</v>
      </c>
      <c r="BL792" s="6">
        <v>0</v>
      </c>
      <c r="BM792" s="6">
        <f>IF(Table3[[#This Row],[Type]]="EM",IF((Table3[[#This Row],[Diameter]]/2)-Table3[[#This Row],[CornerRadius]]-0.012&gt;0,(Table3[[#This Row],[Diameter]]/2)-Table3[[#This Row],[CornerRadius]]-0.012,0),)</f>
        <v>0</v>
      </c>
      <c r="BO792" s="6" t="str">
        <f>IF(Table3[[#This Row],[ShoulderLength]]="","",IF(Table3[[#This Row],[ShoulderLength]]&lt;Table3[[#This Row],[LOC]],"FIX",""))</f>
        <v/>
      </c>
    </row>
    <row r="793" spans="1:67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v>0</v>
      </c>
      <c r="BK793" s="6">
        <v>0</v>
      </c>
      <c r="BL793" s="6">
        <v>0</v>
      </c>
      <c r="BM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3" s="6" t="str">
        <f>IF(Table3[[#This Row],[ShoulderLength]]="","",IF(Table3[[#This Row],[ShoulderLength]]&lt;Table3[[#This Row],[LOC]],"FIX",""))</f>
        <v/>
      </c>
    </row>
    <row r="794" spans="1:67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v>0</v>
      </c>
      <c r="BK794" s="6">
        <v>0</v>
      </c>
      <c r="BL794" s="6">
        <v>0</v>
      </c>
      <c r="BM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4" s="6" t="str">
        <f>IF(Table3[[#This Row],[ShoulderLength]]="","",IF(Table3[[#This Row],[ShoulderLength]]&lt;Table3[[#This Row],[LOC]],"FIX",""))</f>
        <v/>
      </c>
    </row>
    <row r="795" spans="1:67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v>0</v>
      </c>
      <c r="BK795" s="6">
        <v>0</v>
      </c>
      <c r="BL795" s="6">
        <v>0</v>
      </c>
      <c r="BM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5" s="6" t="str">
        <f>IF(Table3[[#This Row],[ShoulderLength]]="","",IF(Table3[[#This Row],[ShoulderLength]]&lt;Table3[[#This Row],[LOC]],"FIX",""))</f>
        <v/>
      </c>
    </row>
    <row r="796" spans="1:67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v>0</v>
      </c>
      <c r="BK796" s="6">
        <v>0</v>
      </c>
      <c r="BL796" s="6">
        <v>0</v>
      </c>
      <c r="BM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6" s="6" t="str">
        <f>IF(Table3[[#This Row],[ShoulderLength]]="","",IF(Table3[[#This Row],[ShoulderLength]]&lt;Table3[[#This Row],[LOC]],"FIX",""))</f>
        <v/>
      </c>
    </row>
    <row r="797" spans="1:67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v>0</v>
      </c>
      <c r="BK797" s="6">
        <v>0</v>
      </c>
      <c r="BL797" s="6">
        <v>0</v>
      </c>
      <c r="BM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7" s="6" t="str">
        <f>IF(Table3[[#This Row],[ShoulderLength]]="","",IF(Table3[[#This Row],[ShoulderLength]]&lt;Table3[[#This Row],[LOC]],"FIX",""))</f>
        <v/>
      </c>
    </row>
    <row r="798" spans="1:67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v>0</v>
      </c>
      <c r="BK798" s="6">
        <v>0</v>
      </c>
      <c r="BL798" s="6">
        <v>0</v>
      </c>
      <c r="BM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8" s="6" t="str">
        <f>IF(Table3[[#This Row],[ShoulderLength]]="","",IF(Table3[[#This Row],[ShoulderLength]]&lt;Table3[[#This Row],[LOC]],"FIX",""))</f>
        <v/>
      </c>
    </row>
    <row r="799" spans="1:67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v>0</v>
      </c>
      <c r="BK799" s="6">
        <v>0</v>
      </c>
      <c r="BL799" s="6">
        <v>0</v>
      </c>
      <c r="BM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9" s="6" t="str">
        <f>IF(Table3[[#This Row],[ShoulderLength]]="","",IF(Table3[[#This Row],[ShoulderLength]]&lt;Table3[[#This Row],[LOC]],"FIX",""))</f>
        <v/>
      </c>
    </row>
    <row r="800" spans="1:67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v>0</v>
      </c>
      <c r="BK800" s="6">
        <v>0</v>
      </c>
      <c r="BL800" s="6">
        <v>0</v>
      </c>
      <c r="BM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800" s="6" t="str">
        <f>IF(Table3[[#This Row],[ShoulderLength]]="","",IF(Table3[[#This Row],[ShoulderLength]]&lt;Table3[[#This Row],[LOC]],"FIX",""))</f>
        <v/>
      </c>
    </row>
    <row r="801" spans="1:67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v>0</v>
      </c>
      <c r="BK801" s="6">
        <v>0</v>
      </c>
      <c r="BL801" s="6">
        <v>0</v>
      </c>
      <c r="BM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801" s="6" t="str">
        <f>IF(Table3[[#This Row],[ShoulderLength]]="","",IF(Table3[[#This Row],[ShoulderLength]]&lt;Table3[[#This Row],[LOC]],"FIX",""))</f>
        <v/>
      </c>
    </row>
    <row r="802" spans="1:67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v>0</v>
      </c>
      <c r="BK802" s="6">
        <v>0</v>
      </c>
      <c r="BL802" s="6">
        <v>0</v>
      </c>
      <c r="BM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O802" s="6" t="str">
        <f>IF(Table3[[#This Row],[ShoulderLength]]="","",IF(Table3[[#This Row],[ShoulderLength]]&lt;Table3[[#This Row],[LOC]],"FIX",""))</f>
        <v/>
      </c>
    </row>
    <row r="803" spans="1:67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v>0</v>
      </c>
      <c r="BK803" s="6">
        <v>0</v>
      </c>
      <c r="BL803" s="6">
        <v>0</v>
      </c>
      <c r="BM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O803" s="6" t="str">
        <f>IF(Table3[[#This Row],[ShoulderLength]]="","",IF(Table3[[#This Row],[ShoulderLength]]&lt;Table3[[#This Row],[LOC]],"FIX",""))</f>
        <v/>
      </c>
    </row>
    <row r="804" spans="1:67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v>0</v>
      </c>
      <c r="BK804" s="6">
        <v>0</v>
      </c>
      <c r="BL804" s="6">
        <v>0</v>
      </c>
      <c r="BM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O804" s="6" t="str">
        <f>IF(Table3[[#This Row],[ShoulderLength]]="","",IF(Table3[[#This Row],[ShoulderLength]]&lt;Table3[[#This Row],[LOC]],"FIX",""))</f>
        <v/>
      </c>
    </row>
    <row r="805" spans="1:67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v>0</v>
      </c>
      <c r="BK805" s="6">
        <v>0</v>
      </c>
      <c r="BL805" s="6">
        <v>0</v>
      </c>
      <c r="BM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O805" s="6" t="str">
        <f>IF(Table3[[#This Row],[ShoulderLength]]="","",IF(Table3[[#This Row],[ShoulderLength]]&lt;Table3[[#This Row],[LOC]],"FIX",""))</f>
        <v/>
      </c>
    </row>
    <row r="806" spans="1:67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v>0</v>
      </c>
      <c r="BK806" s="6">
        <v>0</v>
      </c>
      <c r="BL806" s="6">
        <v>0</v>
      </c>
      <c r="BM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6" s="6" t="str">
        <f>IF(Table3[[#This Row],[ShoulderLength]]="","",IF(Table3[[#This Row],[ShoulderLength]]&lt;Table3[[#This Row],[LOC]],"FIX",""))</f>
        <v/>
      </c>
    </row>
    <row r="807" spans="1:67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v>0</v>
      </c>
      <c r="BK807" s="6">
        <v>0</v>
      </c>
      <c r="BL807" s="6">
        <v>0</v>
      </c>
      <c r="BM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7" s="6" t="str">
        <f>IF(Table3[[#This Row],[ShoulderLength]]="","",IF(Table3[[#This Row],[ShoulderLength]]&lt;Table3[[#This Row],[LOC]],"FIX",""))</f>
        <v/>
      </c>
    </row>
    <row r="808" spans="1:67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v>0</v>
      </c>
      <c r="BK808" s="6">
        <v>0</v>
      </c>
      <c r="BL808" s="6">
        <v>0</v>
      </c>
      <c r="BM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8" s="6" t="str">
        <f>IF(Table3[[#This Row],[ShoulderLength]]="","",IF(Table3[[#This Row],[ShoulderLength]]&lt;Table3[[#This Row],[LOC]],"FIX",""))</f>
        <v/>
      </c>
    </row>
    <row r="809" spans="1:67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v>0</v>
      </c>
      <c r="BK809" s="6">
        <v>0</v>
      </c>
      <c r="BL809" s="6">
        <v>0</v>
      </c>
      <c r="BM809" s="6">
        <f>IF(Table3[[#This Row],[Type]]="EM",IF((Table3[[#This Row],[Diameter]]/2)-Table3[[#This Row],[CornerRadius]]-0.012&gt;0,(Table3[[#This Row],[Diameter]]/2)-Table3[[#This Row],[CornerRadius]]-0.012,0),)</f>
        <v>1.15E-2</v>
      </c>
      <c r="BO809" s="6" t="str">
        <f>IF(Table3[[#This Row],[ShoulderLength]]="","",IF(Table3[[#This Row],[ShoulderLength]]&lt;Table3[[#This Row],[LOC]],"FIX",""))</f>
        <v/>
      </c>
    </row>
    <row r="810" spans="1:67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v>0</v>
      </c>
      <c r="BK810" s="6">
        <v>0</v>
      </c>
      <c r="BL810" s="6">
        <v>0</v>
      </c>
      <c r="BM810" s="6">
        <f>IF(Table3[[#This Row],[Type]]="EM",IF((Table3[[#This Row],[Diameter]]/2)-Table3[[#This Row],[CornerRadius]]-0.012&gt;0,(Table3[[#This Row],[Diameter]]/2)-Table3[[#This Row],[CornerRadius]]-0.012,0),)</f>
        <v>1.15E-2</v>
      </c>
      <c r="BO810" s="6" t="str">
        <f>IF(Table3[[#This Row],[ShoulderLength]]="","",IF(Table3[[#This Row],[ShoulderLength]]&lt;Table3[[#This Row],[LOC]],"FIX",""))</f>
        <v/>
      </c>
    </row>
    <row r="811" spans="1:67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v>0</v>
      </c>
      <c r="BK811" s="6">
        <v>0</v>
      </c>
      <c r="BL811" s="6">
        <v>0</v>
      </c>
      <c r="BM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811" s="6" t="str">
        <f>IF(Table3[[#This Row],[ShoulderLength]]="","",IF(Table3[[#This Row],[ShoulderLength]]&lt;Table3[[#This Row],[LOC]],"FIX",""))</f>
        <v/>
      </c>
    </row>
    <row r="812" spans="1:67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v>0</v>
      </c>
      <c r="BK812" s="6">
        <v>0</v>
      </c>
      <c r="BL812" s="6">
        <v>0</v>
      </c>
      <c r="BM812" s="6">
        <f>IF(Table3[[#This Row],[Type]]="EM",IF((Table3[[#This Row],[Diameter]]/2)-Table3[[#This Row],[CornerRadius]]-0.012&gt;0,(Table3[[#This Row],[Diameter]]/2)-Table3[[#This Row],[CornerRadius]]-0.012,0),)</f>
        <v>1.925E-2</v>
      </c>
      <c r="BO812" s="6" t="str">
        <f>IF(Table3[[#This Row],[ShoulderLength]]="","",IF(Table3[[#This Row],[ShoulderLength]]&lt;Table3[[#This Row],[LOC]],"FIX",""))</f>
        <v/>
      </c>
    </row>
    <row r="813" spans="1:67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v>0</v>
      </c>
      <c r="BK813" s="6">
        <v>0</v>
      </c>
      <c r="BL813" s="6">
        <v>0</v>
      </c>
      <c r="BM813" s="6">
        <f>IF(Table3[[#This Row],[Type]]="EM",IF((Table3[[#This Row],[Diameter]]/2)-Table3[[#This Row],[CornerRadius]]-0.012&gt;0,(Table3[[#This Row],[Diameter]]/2)-Table3[[#This Row],[CornerRadius]]-0.012,0),)</f>
        <v>1.925E-2</v>
      </c>
      <c r="BO813" s="6" t="str">
        <f>IF(Table3[[#This Row],[ShoulderLength]]="","",IF(Table3[[#This Row],[ShoulderLength]]&lt;Table3[[#This Row],[LOC]],"FIX",""))</f>
        <v/>
      </c>
    </row>
    <row r="814" spans="1:67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v>0</v>
      </c>
      <c r="BK814" s="6">
        <v>0</v>
      </c>
      <c r="BL814" s="6">
        <v>0</v>
      </c>
      <c r="BM814" s="6">
        <f>IF(Table3[[#This Row],[Type]]="EM",IF((Table3[[#This Row],[Diameter]]/2)-Table3[[#This Row],[CornerRadius]]-0.012&gt;0,(Table3[[#This Row],[Diameter]]/2)-Table3[[#This Row],[CornerRadius]]-0.012,0),)</f>
        <v>1.925E-2</v>
      </c>
      <c r="BO814" s="6" t="str">
        <f>IF(Table3[[#This Row],[ShoulderLength]]="","",IF(Table3[[#This Row],[ShoulderLength]]&lt;Table3[[#This Row],[LOC]],"FIX",""))</f>
        <v/>
      </c>
    </row>
    <row r="815" spans="1:67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v>0</v>
      </c>
      <c r="BK815" s="6">
        <v>0</v>
      </c>
      <c r="BL815" s="6">
        <v>0</v>
      </c>
      <c r="BM815" s="6">
        <f>IF(Table3[[#This Row],[Type]]="EM",IF((Table3[[#This Row],[Diameter]]/2)-Table3[[#This Row],[CornerRadius]]-0.012&gt;0,(Table3[[#This Row],[Diameter]]/2)-Table3[[#This Row],[CornerRadius]]-0.012,0),)</f>
        <v>1.925E-2</v>
      </c>
      <c r="BO815" s="6" t="str">
        <f>IF(Table3[[#This Row],[ShoulderLength]]="","",IF(Table3[[#This Row],[ShoulderLength]]&lt;Table3[[#This Row],[LOC]],"FIX",""))</f>
        <v/>
      </c>
    </row>
    <row r="816" spans="1:67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v>0</v>
      </c>
      <c r="BK816" s="6">
        <v>0</v>
      </c>
      <c r="BL816" s="6">
        <v>0</v>
      </c>
      <c r="BM816" s="6">
        <f>IF(Table3[[#This Row],[Type]]="EM",IF((Table3[[#This Row],[Diameter]]/2)-Table3[[#This Row],[CornerRadius]]-0.012&gt;0,(Table3[[#This Row],[Diameter]]/2)-Table3[[#This Row],[CornerRadius]]-0.012,0),)</f>
        <v>1.925E-2</v>
      </c>
      <c r="BO816" s="6" t="str">
        <f>IF(Table3[[#This Row],[ShoulderLength]]="","",IF(Table3[[#This Row],[ShoulderLength]]&lt;Table3[[#This Row],[LOC]],"FIX",""))</f>
        <v/>
      </c>
    </row>
    <row r="817" spans="1:67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v>0</v>
      </c>
      <c r="BK817" s="6">
        <v>0</v>
      </c>
      <c r="BL817" s="6">
        <v>0</v>
      </c>
      <c r="BM817" s="6">
        <f>IF(Table3[[#This Row],[Type]]="EM",IF((Table3[[#This Row],[Diameter]]/2)-Table3[[#This Row],[CornerRadius]]-0.012&gt;0,(Table3[[#This Row],[Diameter]]/2)-Table3[[#This Row],[CornerRadius]]-0.012,0),)</f>
        <v>1.925E-2</v>
      </c>
      <c r="BO817" s="6" t="str">
        <f>IF(Table3[[#This Row],[ShoulderLength]]="","",IF(Table3[[#This Row],[ShoulderLength]]&lt;Table3[[#This Row],[LOC]],"FIX",""))</f>
        <v/>
      </c>
    </row>
    <row r="818" spans="1:67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v>0</v>
      </c>
      <c r="BK818" s="6">
        <v>0</v>
      </c>
      <c r="BL818" s="6">
        <v>0</v>
      </c>
      <c r="BM818" s="6">
        <f>IF(Table3[[#This Row],[Type]]="EM",IF((Table3[[#This Row],[Diameter]]/2)-Table3[[#This Row],[CornerRadius]]-0.012&gt;0,(Table3[[#This Row],[Diameter]]/2)-Table3[[#This Row],[CornerRadius]]-0.012,0),)</f>
        <v>1.925E-2</v>
      </c>
      <c r="BO818" s="6" t="str">
        <f>IF(Table3[[#This Row],[ShoulderLength]]="","",IF(Table3[[#This Row],[ShoulderLength]]&lt;Table3[[#This Row],[LOC]],"FIX",""))</f>
        <v/>
      </c>
    </row>
    <row r="819" spans="1:67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v>0</v>
      </c>
      <c r="BK819" s="6">
        <v>0</v>
      </c>
      <c r="BL819" s="6">
        <v>0</v>
      </c>
      <c r="BM819" s="6">
        <f>IF(Table3[[#This Row],[Type]]="EM",IF((Table3[[#This Row],[Diameter]]/2)-Table3[[#This Row],[CornerRadius]]-0.012&gt;0,(Table3[[#This Row],[Diameter]]/2)-Table3[[#This Row],[CornerRadius]]-0.012,0),)</f>
        <v>1.925E-2</v>
      </c>
      <c r="BO819" s="6" t="str">
        <f>IF(Table3[[#This Row],[ShoulderLength]]="","",IF(Table3[[#This Row],[ShoulderLength]]&lt;Table3[[#This Row],[LOC]],"FIX",""))</f>
        <v/>
      </c>
    </row>
    <row r="820" spans="1:67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v>0</v>
      </c>
      <c r="BK820" s="6">
        <v>0</v>
      </c>
      <c r="BL820" s="6">
        <v>0</v>
      </c>
      <c r="BM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0" s="6" t="str">
        <f>IF(Table3[[#This Row],[ShoulderLength]]="","",IF(Table3[[#This Row],[ShoulderLength]]&lt;Table3[[#This Row],[LOC]],"FIX",""))</f>
        <v/>
      </c>
    </row>
    <row r="821" spans="1:67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v>0</v>
      </c>
      <c r="BK821" s="6">
        <v>0</v>
      </c>
      <c r="BL821" s="6">
        <v>0</v>
      </c>
      <c r="BM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1" s="6" t="str">
        <f>IF(Table3[[#This Row],[ShoulderLength]]="","",IF(Table3[[#This Row],[ShoulderLength]]&lt;Table3[[#This Row],[LOC]],"FIX",""))</f>
        <v/>
      </c>
    </row>
    <row r="822" spans="1:67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v>0</v>
      </c>
      <c r="BK822" s="6">
        <v>0</v>
      </c>
      <c r="BL822" s="6">
        <v>0</v>
      </c>
      <c r="BM822" s="6">
        <f>IF(Table3[[#This Row],[Type]]="EM",IF((Table3[[#This Row],[Diameter]]/2)-Table3[[#This Row],[CornerRadius]]-0.012&gt;0,(Table3[[#This Row],[Diameter]]/2)-Table3[[#This Row],[CornerRadius]]-0.012,0),)</f>
        <v>2.7E-2</v>
      </c>
      <c r="BO822" s="6" t="str">
        <f>IF(Table3[[#This Row],[ShoulderLength]]="","",IF(Table3[[#This Row],[ShoulderLength]]&lt;Table3[[#This Row],[LOC]],"FIX",""))</f>
        <v/>
      </c>
    </row>
    <row r="823" spans="1:67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v>0</v>
      </c>
      <c r="BK823" s="6">
        <v>0</v>
      </c>
      <c r="BL823" s="6">
        <v>0</v>
      </c>
      <c r="BM823" s="6">
        <f>IF(Table3[[#This Row],[Type]]="EM",IF((Table3[[#This Row],[Diameter]]/2)-Table3[[#This Row],[CornerRadius]]-0.012&gt;0,(Table3[[#This Row],[Diameter]]/2)-Table3[[#This Row],[CornerRadius]]-0.012,0),)</f>
        <v>2.7E-2</v>
      </c>
      <c r="BO823" s="6" t="str">
        <f>IF(Table3[[#This Row],[ShoulderLength]]="","",IF(Table3[[#This Row],[ShoulderLength]]&lt;Table3[[#This Row],[LOC]],"FIX",""))</f>
        <v/>
      </c>
    </row>
    <row r="824" spans="1:67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v>0</v>
      </c>
      <c r="BK824" s="6">
        <v>0</v>
      </c>
      <c r="BL824" s="6">
        <v>0</v>
      </c>
      <c r="BM824" s="6">
        <f>IF(Table3[[#This Row],[Type]]="EM",IF((Table3[[#This Row],[Diameter]]/2)-Table3[[#This Row],[CornerRadius]]-0.012&gt;0,(Table3[[#This Row],[Diameter]]/2)-Table3[[#This Row],[CornerRadius]]-0.012,0),)</f>
        <v>2.7E-2</v>
      </c>
      <c r="BO824" s="6" t="str">
        <f>IF(Table3[[#This Row],[ShoulderLength]]="","",IF(Table3[[#This Row],[ShoulderLength]]&lt;Table3[[#This Row],[LOC]],"FIX",""))</f>
        <v/>
      </c>
    </row>
    <row r="825" spans="1:67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v>0</v>
      </c>
      <c r="BK825" s="6">
        <v>0</v>
      </c>
      <c r="BL825" s="6">
        <v>0</v>
      </c>
      <c r="BM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5" s="6" t="str">
        <f>IF(Table3[[#This Row],[ShoulderLength]]="","",IF(Table3[[#This Row],[ShoulderLength]]&lt;Table3[[#This Row],[LOC]],"FIX",""))</f>
        <v/>
      </c>
    </row>
    <row r="826" spans="1:67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v>0</v>
      </c>
      <c r="BK826" s="6">
        <v>0</v>
      </c>
      <c r="BL826" s="6">
        <v>0</v>
      </c>
      <c r="BM826" s="6">
        <f>IF(Table3[[#This Row],[Type]]="EM",IF((Table3[[#This Row],[Diameter]]/2)-Table3[[#This Row],[CornerRadius]]-0.012&gt;0,(Table3[[#This Row],[Diameter]]/2)-Table3[[#This Row],[CornerRadius]]-0.012,0),)</f>
        <v>0</v>
      </c>
      <c r="BO826" s="6" t="str">
        <f>IF(Table3[[#This Row],[ShoulderLength]]="","",IF(Table3[[#This Row],[ShoulderLength]]&lt;Table3[[#This Row],[LOC]],"FIX",""))</f>
        <v/>
      </c>
    </row>
    <row r="827" spans="1:67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v>0</v>
      </c>
      <c r="BK827" s="6">
        <v>0</v>
      </c>
      <c r="BL827" s="6">
        <v>0</v>
      </c>
      <c r="BM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7" s="6" t="str">
        <f>IF(Table3[[#This Row],[ShoulderLength]]="","",IF(Table3[[#This Row],[ShoulderLength]]&lt;Table3[[#This Row],[LOC]],"FIX",""))</f>
        <v/>
      </c>
    </row>
    <row r="828" spans="1:67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v>0</v>
      </c>
      <c r="BK828" s="6">
        <v>0</v>
      </c>
      <c r="BL828" s="6">
        <v>0</v>
      </c>
      <c r="BM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8" s="6" t="str">
        <f>IF(Table3[[#This Row],[ShoulderLength]]="","",IF(Table3[[#This Row],[ShoulderLength]]&lt;Table3[[#This Row],[LOC]],"FIX",""))</f>
        <v/>
      </c>
    </row>
    <row r="829" spans="1:67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v>0</v>
      </c>
      <c r="BK829" s="6">
        <v>0</v>
      </c>
      <c r="BL829" s="6">
        <v>0</v>
      </c>
      <c r="BM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9" s="6" t="str">
        <f>IF(Table3[[#This Row],[ShoulderLength]]="","",IF(Table3[[#This Row],[ShoulderLength]]&lt;Table3[[#This Row],[LOC]],"FIX",""))</f>
        <v/>
      </c>
    </row>
    <row r="830" spans="1:67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v>0</v>
      </c>
      <c r="BK830" s="6">
        <v>0</v>
      </c>
      <c r="BL830" s="6">
        <v>0</v>
      </c>
      <c r="BM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30" s="6" t="str">
        <f>IF(Table3[[#This Row],[ShoulderLength]]="","",IF(Table3[[#This Row],[ShoulderLength]]&lt;Table3[[#This Row],[LOC]],"FIX",""))</f>
        <v/>
      </c>
    </row>
    <row r="831" spans="1:67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v>0</v>
      </c>
      <c r="BK831" s="6">
        <v>0</v>
      </c>
      <c r="BL831" s="6">
        <v>0</v>
      </c>
      <c r="BM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1" s="6" t="str">
        <f>IF(Table3[[#This Row],[ShoulderLength]]="","",IF(Table3[[#This Row],[ShoulderLength]]&lt;Table3[[#This Row],[LOC]],"FIX",""))</f>
        <v/>
      </c>
    </row>
    <row r="832" spans="1:67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v>0</v>
      </c>
      <c r="BK832" s="6">
        <v>0</v>
      </c>
      <c r="BL832" s="6">
        <v>0</v>
      </c>
      <c r="BM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2" s="6" t="str">
        <f>IF(Table3[[#This Row],[ShoulderLength]]="","",IF(Table3[[#This Row],[ShoulderLength]]&lt;Table3[[#This Row],[LOC]],"FIX",""))</f>
        <v/>
      </c>
    </row>
    <row r="833" spans="1:67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v>0</v>
      </c>
      <c r="BK833" s="6">
        <v>0</v>
      </c>
      <c r="BL833" s="6">
        <v>0</v>
      </c>
      <c r="BM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3" s="6" t="str">
        <f>IF(Table3[[#This Row],[ShoulderLength]]="","",IF(Table3[[#This Row],[ShoulderLength]]&lt;Table3[[#This Row],[LOC]],"FIX",""))</f>
        <v/>
      </c>
    </row>
    <row r="834" spans="1:67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v>0</v>
      </c>
      <c r="BK834" s="6">
        <v>0</v>
      </c>
      <c r="BL834" s="6">
        <v>0</v>
      </c>
      <c r="BM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4" s="6" t="str">
        <f>IF(Table3[[#This Row],[ShoulderLength]]="","",IF(Table3[[#This Row],[ShoulderLength]]&lt;Table3[[#This Row],[LOC]],"FIX",""))</f>
        <v/>
      </c>
    </row>
    <row r="835" spans="1:67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v>0</v>
      </c>
      <c r="BK835" s="6">
        <v>0</v>
      </c>
      <c r="BL835" s="6">
        <v>0</v>
      </c>
      <c r="BM835" s="6">
        <f>IF(Table3[[#This Row],[Type]]="EM",IF((Table3[[#This Row],[Diameter]]/2)-Table3[[#This Row],[CornerRadius]]-0.012&gt;0,(Table3[[#This Row],[Diameter]]/2)-Table3[[#This Row],[CornerRadius]]-0.012,0),)</f>
        <v>3.49E-2</v>
      </c>
      <c r="BO835" s="6" t="str">
        <f>IF(Table3[[#This Row],[ShoulderLength]]="","",IF(Table3[[#This Row],[ShoulderLength]]&lt;Table3[[#This Row],[LOC]],"FIX",""))</f>
        <v/>
      </c>
    </row>
    <row r="836" spans="1:67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v>0</v>
      </c>
      <c r="BK836" s="6">
        <v>0</v>
      </c>
      <c r="BL836" s="6">
        <v>0</v>
      </c>
      <c r="BM836" s="6">
        <f>IF(Table3[[#This Row],[Type]]="EM",IF((Table3[[#This Row],[Diameter]]/2)-Table3[[#This Row],[CornerRadius]]-0.012&gt;0,(Table3[[#This Row],[Diameter]]/2)-Table3[[#This Row],[CornerRadius]]-0.012,0),)</f>
        <v>3.49E-2</v>
      </c>
      <c r="BO836" s="6" t="str">
        <f>IF(Table3[[#This Row],[ShoulderLength]]="","",IF(Table3[[#This Row],[ShoulderLength]]&lt;Table3[[#This Row],[LOC]],"FIX",""))</f>
        <v/>
      </c>
    </row>
    <row r="837" spans="1:67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v>0</v>
      </c>
      <c r="BK837" s="6">
        <v>0</v>
      </c>
      <c r="BL837" s="6">
        <v>0</v>
      </c>
      <c r="BM837" s="6">
        <f>IF(Table3[[#This Row],[Type]]="EM",IF((Table3[[#This Row],[Diameter]]/2)-Table3[[#This Row],[CornerRadius]]-0.012&gt;0,(Table3[[#This Row],[Diameter]]/2)-Table3[[#This Row],[CornerRadius]]-0.012,0),)</f>
        <v>3.49E-2</v>
      </c>
      <c r="BO837" s="6" t="str">
        <f>IF(Table3[[#This Row],[ShoulderLength]]="","",IF(Table3[[#This Row],[ShoulderLength]]&lt;Table3[[#This Row],[LOC]],"FIX",""))</f>
        <v/>
      </c>
    </row>
    <row r="838" spans="1:67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v>0</v>
      </c>
      <c r="BK838" s="6">
        <v>0</v>
      </c>
      <c r="BL838" s="6">
        <v>0</v>
      </c>
      <c r="BM838" s="6">
        <f>IF(Table3[[#This Row],[Type]]="EM",IF((Table3[[#This Row],[Diameter]]/2)-Table3[[#This Row],[CornerRadius]]-0.012&gt;0,(Table3[[#This Row],[Diameter]]/2)-Table3[[#This Row],[CornerRadius]]-0.012,0),)</f>
        <v>3.49E-2</v>
      </c>
      <c r="BO838" s="6" t="str">
        <f>IF(Table3[[#This Row],[ShoulderLength]]="","",IF(Table3[[#This Row],[ShoulderLength]]&lt;Table3[[#This Row],[LOC]],"FIX",""))</f>
        <v/>
      </c>
    </row>
    <row r="839" spans="1:67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v>0</v>
      </c>
      <c r="BK839" s="6">
        <v>0</v>
      </c>
      <c r="BL839" s="6">
        <v>0</v>
      </c>
      <c r="BM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39" s="6" t="str">
        <f>IF(Table3[[#This Row],[ShoulderLength]]="","",IF(Table3[[#This Row],[ShoulderLength]]&lt;Table3[[#This Row],[LOC]],"FIX",""))</f>
        <v/>
      </c>
    </row>
    <row r="840" spans="1:67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v>0</v>
      </c>
      <c r="BK840" s="6">
        <v>0</v>
      </c>
      <c r="BL840" s="6">
        <v>0</v>
      </c>
      <c r="BM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0" s="6" t="str">
        <f>IF(Table3[[#This Row],[ShoulderLength]]="","",IF(Table3[[#This Row],[ShoulderLength]]&lt;Table3[[#This Row],[LOC]],"FIX",""))</f>
        <v/>
      </c>
    </row>
    <row r="841" spans="1:67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v>0</v>
      </c>
      <c r="BK841" s="6">
        <v>0</v>
      </c>
      <c r="BL841" s="6">
        <v>0</v>
      </c>
      <c r="BM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1" s="6" t="str">
        <f>IF(Table3[[#This Row],[ShoulderLength]]="","",IF(Table3[[#This Row],[ShoulderLength]]&lt;Table3[[#This Row],[LOC]],"FIX",""))</f>
        <v/>
      </c>
    </row>
    <row r="842" spans="1:67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v>0</v>
      </c>
      <c r="BK842" s="6">
        <v>0</v>
      </c>
      <c r="BL842" s="6">
        <v>0</v>
      </c>
      <c r="BM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O842" s="6" t="str">
        <f>IF(Table3[[#This Row],[ShoulderLength]]="","",IF(Table3[[#This Row],[ShoulderLength]]&lt;Table3[[#This Row],[LOC]],"FIX",""))</f>
        <v/>
      </c>
    </row>
    <row r="843" spans="1:67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v>0</v>
      </c>
      <c r="BK843" s="6">
        <v>0</v>
      </c>
      <c r="BL843" s="6">
        <v>0</v>
      </c>
      <c r="BM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3" s="6" t="str">
        <f>IF(Table3[[#This Row],[ShoulderLength]]="","",IF(Table3[[#This Row],[ShoulderLength]]&lt;Table3[[#This Row],[LOC]],"FIX",""))</f>
        <v/>
      </c>
    </row>
    <row r="844" spans="1:67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v>0</v>
      </c>
      <c r="BK844" s="6">
        <v>0</v>
      </c>
      <c r="BL844" s="6">
        <v>0</v>
      </c>
      <c r="BM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4" s="6" t="str">
        <f>IF(Table3[[#This Row],[ShoulderLength]]="","",IF(Table3[[#This Row],[ShoulderLength]]&lt;Table3[[#This Row],[LOC]],"FIX",""))</f>
        <v/>
      </c>
    </row>
    <row r="845" spans="1:67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v>0</v>
      </c>
      <c r="BK845" s="6">
        <v>0</v>
      </c>
      <c r="BL845" s="6">
        <v>0</v>
      </c>
      <c r="BM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5" s="6" t="str">
        <f>IF(Table3[[#This Row],[ShoulderLength]]="","",IF(Table3[[#This Row],[ShoulderLength]]&lt;Table3[[#This Row],[LOC]],"FIX",""))</f>
        <v/>
      </c>
    </row>
    <row r="846" spans="1:67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v>0</v>
      </c>
      <c r="BK846" s="6">
        <v>0</v>
      </c>
      <c r="BL846" s="6">
        <v>0</v>
      </c>
      <c r="BM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6" s="6" t="str">
        <f>IF(Table3[[#This Row],[ShoulderLength]]="","",IF(Table3[[#This Row],[ShoulderLength]]&lt;Table3[[#This Row],[LOC]],"FIX",""))</f>
        <v/>
      </c>
    </row>
    <row r="847" spans="1:67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v>0</v>
      </c>
      <c r="BK847" s="6">
        <v>0</v>
      </c>
      <c r="BL847" s="6">
        <v>0</v>
      </c>
      <c r="BM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7" s="6" t="str">
        <f>IF(Table3[[#This Row],[ShoulderLength]]="","",IF(Table3[[#This Row],[ShoulderLength]]&lt;Table3[[#This Row],[LOC]],"FIX",""))</f>
        <v/>
      </c>
    </row>
    <row r="848" spans="1:67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v>0</v>
      </c>
      <c r="BK848" s="6">
        <v>0</v>
      </c>
      <c r="BL848" s="6">
        <v>0</v>
      </c>
      <c r="BM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8" s="6" t="str">
        <f>IF(Table3[[#This Row],[ShoulderLength]]="","",IF(Table3[[#This Row],[ShoulderLength]]&lt;Table3[[#This Row],[LOC]],"FIX",""))</f>
        <v/>
      </c>
    </row>
    <row r="849" spans="1:67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v>0</v>
      </c>
      <c r="BK849" s="6">
        <v>0</v>
      </c>
      <c r="BL849" s="6">
        <v>0</v>
      </c>
      <c r="BM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9" s="6" t="str">
        <f>IF(Table3[[#This Row],[ShoulderLength]]="","",IF(Table3[[#This Row],[ShoulderLength]]&lt;Table3[[#This Row],[LOC]],"FIX",""))</f>
        <v/>
      </c>
    </row>
    <row r="850" spans="1:67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v>0</v>
      </c>
      <c r="BK850" s="6">
        <v>0</v>
      </c>
      <c r="BL850" s="6">
        <v>0</v>
      </c>
      <c r="BM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0" s="6" t="str">
        <f>IF(Table3[[#This Row],[ShoulderLength]]="","",IF(Table3[[#This Row],[ShoulderLength]]&lt;Table3[[#This Row],[LOC]],"FIX",""))</f>
        <v/>
      </c>
    </row>
    <row r="851" spans="1:67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v>0</v>
      </c>
      <c r="BK851" s="6">
        <v>0</v>
      </c>
      <c r="BL851" s="6">
        <v>0</v>
      </c>
      <c r="BM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1" s="6" t="str">
        <f>IF(Table3[[#This Row],[ShoulderLength]]="","",IF(Table3[[#This Row],[ShoulderLength]]&lt;Table3[[#This Row],[LOC]],"FIX",""))</f>
        <v/>
      </c>
    </row>
    <row r="852" spans="1:67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v>0</v>
      </c>
      <c r="BK852" s="6">
        <v>0</v>
      </c>
      <c r="BL852" s="6">
        <v>0</v>
      </c>
      <c r="BM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2" s="6" t="str">
        <f>IF(Table3[[#This Row],[ShoulderLength]]="","",IF(Table3[[#This Row],[ShoulderLength]]&lt;Table3[[#This Row],[LOC]],"FIX",""))</f>
        <v/>
      </c>
    </row>
    <row r="853" spans="1:67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v>0</v>
      </c>
      <c r="BK853" s="6">
        <v>0</v>
      </c>
      <c r="BL853" s="6">
        <v>0</v>
      </c>
      <c r="BM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3" s="6" t="str">
        <f>IF(Table3[[#This Row],[ShoulderLength]]="","",IF(Table3[[#This Row],[ShoulderLength]]&lt;Table3[[#This Row],[LOC]],"FIX",""))</f>
        <v/>
      </c>
    </row>
    <row r="854" spans="1:67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v>0</v>
      </c>
      <c r="BK854" s="6">
        <v>0</v>
      </c>
      <c r="BL854" s="6">
        <v>0</v>
      </c>
      <c r="BM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4" s="6" t="str">
        <f>IF(Table3[[#This Row],[ShoulderLength]]="","",IF(Table3[[#This Row],[ShoulderLength]]&lt;Table3[[#This Row],[LOC]],"FIX",""))</f>
        <v/>
      </c>
    </row>
    <row r="855" spans="1:67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v>0</v>
      </c>
      <c r="BK855" s="6">
        <v>0</v>
      </c>
      <c r="BL855" s="6">
        <v>0</v>
      </c>
      <c r="BM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5" s="6" t="str">
        <f>IF(Table3[[#This Row],[ShoulderLength]]="","",IF(Table3[[#This Row],[ShoulderLength]]&lt;Table3[[#This Row],[LOC]],"FIX",""))</f>
        <v/>
      </c>
    </row>
    <row r="856" spans="1:67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v>0</v>
      </c>
      <c r="BK856" s="6">
        <v>0</v>
      </c>
      <c r="BL856" s="6">
        <v>0</v>
      </c>
      <c r="BM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6" s="6" t="str">
        <f>IF(Table3[[#This Row],[ShoulderLength]]="","",IF(Table3[[#This Row],[ShoulderLength]]&lt;Table3[[#This Row],[LOC]],"FIX",""))</f>
        <v/>
      </c>
    </row>
    <row r="857" spans="1:67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v>0</v>
      </c>
      <c r="BK857" s="6">
        <v>0</v>
      </c>
      <c r="BL857" s="6">
        <v>0</v>
      </c>
      <c r="BM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7" s="6" t="str">
        <f>IF(Table3[[#This Row],[ShoulderLength]]="","",IF(Table3[[#This Row],[ShoulderLength]]&lt;Table3[[#This Row],[LOC]],"FIX",""))</f>
        <v/>
      </c>
    </row>
    <row r="858" spans="1:67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v>0</v>
      </c>
      <c r="BK858" s="6">
        <v>0</v>
      </c>
      <c r="BL858" s="6">
        <v>0</v>
      </c>
      <c r="BM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8" s="6" t="str">
        <f>IF(Table3[[#This Row],[ShoulderLength]]="","",IF(Table3[[#This Row],[ShoulderLength]]&lt;Table3[[#This Row],[LOC]],"FIX",""))</f>
        <v/>
      </c>
    </row>
    <row r="859" spans="1:67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v>0</v>
      </c>
      <c r="BK859" s="6">
        <v>0</v>
      </c>
      <c r="BL859" s="6">
        <v>0</v>
      </c>
      <c r="BM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O859" s="6" t="str">
        <f>IF(Table3[[#This Row],[ShoulderLength]]="","",IF(Table3[[#This Row],[ShoulderLength]]&lt;Table3[[#This Row],[LOC]],"FIX",""))</f>
        <v/>
      </c>
    </row>
    <row r="860" spans="1:67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v>0</v>
      </c>
      <c r="BK860" s="6">
        <v>0</v>
      </c>
      <c r="BL860" s="6">
        <v>0</v>
      </c>
      <c r="BM860" s="6">
        <f>IF(Table3[[#This Row],[Type]]="EM",IF((Table3[[#This Row],[Diameter]]/2)-Table3[[#This Row],[CornerRadius]]-0.012&gt;0,(Table3[[#This Row],[Diameter]]/2)-Table3[[#This Row],[CornerRadius]]-0.012,0),)</f>
        <v>6.615E-2</v>
      </c>
      <c r="BO860" s="6" t="str">
        <f>IF(Table3[[#This Row],[ShoulderLength]]="","",IF(Table3[[#This Row],[ShoulderLength]]&lt;Table3[[#This Row],[LOC]],"FIX",""))</f>
        <v/>
      </c>
    </row>
    <row r="861" spans="1:67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v>0</v>
      </c>
      <c r="BK861" s="6">
        <v>0</v>
      </c>
      <c r="BL861" s="6">
        <v>0</v>
      </c>
      <c r="BM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1" s="6" t="str">
        <f>IF(Table3[[#This Row],[ShoulderLength]]="","",IF(Table3[[#This Row],[ShoulderLength]]&lt;Table3[[#This Row],[LOC]],"FIX",""))</f>
        <v/>
      </c>
    </row>
    <row r="862" spans="1:67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v>0</v>
      </c>
      <c r="BK862" s="6">
        <v>0</v>
      </c>
      <c r="BL862" s="6">
        <v>0</v>
      </c>
      <c r="BM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2" s="6" t="str">
        <f>IF(Table3[[#This Row],[ShoulderLength]]="","",IF(Table3[[#This Row],[ShoulderLength]]&lt;Table3[[#This Row],[LOC]],"FIX",""))</f>
        <v/>
      </c>
    </row>
    <row r="863" spans="1:67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v>0</v>
      </c>
      <c r="BK863" s="6">
        <v>0</v>
      </c>
      <c r="BL863" s="6">
        <v>0</v>
      </c>
      <c r="BM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3" s="6" t="str">
        <f>IF(Table3[[#This Row],[ShoulderLength]]="","",IF(Table3[[#This Row],[ShoulderLength]]&lt;Table3[[#This Row],[LOC]],"FIX",""))</f>
        <v/>
      </c>
    </row>
    <row r="864" spans="1:67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v>0</v>
      </c>
      <c r="BK864" s="6">
        <v>0</v>
      </c>
      <c r="BL864" s="6">
        <v>0</v>
      </c>
      <c r="BM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4" s="6" t="str">
        <f>IF(Table3[[#This Row],[ShoulderLength]]="","",IF(Table3[[#This Row],[ShoulderLength]]&lt;Table3[[#This Row],[LOC]],"FIX",""))</f>
        <v/>
      </c>
    </row>
    <row r="865" spans="1:67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v>0</v>
      </c>
      <c r="BK865" s="6">
        <v>0</v>
      </c>
      <c r="BL865" s="6">
        <v>0</v>
      </c>
      <c r="BM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5" s="6" t="str">
        <f>IF(Table3[[#This Row],[ShoulderLength]]="","",IF(Table3[[#This Row],[ShoulderLength]]&lt;Table3[[#This Row],[LOC]],"FIX",""))</f>
        <v/>
      </c>
    </row>
    <row r="866" spans="1:67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v>0</v>
      </c>
      <c r="BK866" s="6">
        <v>0</v>
      </c>
      <c r="BL866" s="6">
        <v>0</v>
      </c>
      <c r="BM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6" s="6" t="str">
        <f>IF(Table3[[#This Row],[ShoulderLength]]="","",IF(Table3[[#This Row],[ShoulderLength]]&lt;Table3[[#This Row],[LOC]],"FIX",""))</f>
        <v/>
      </c>
    </row>
    <row r="867" spans="1:67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v>0</v>
      </c>
      <c r="BK867" s="6">
        <v>0</v>
      </c>
      <c r="BL867" s="6">
        <v>0</v>
      </c>
      <c r="BM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7" s="6" t="str">
        <f>IF(Table3[[#This Row],[ShoulderLength]]="","",IF(Table3[[#This Row],[ShoulderLength]]&lt;Table3[[#This Row],[LOC]],"FIX",""))</f>
        <v/>
      </c>
    </row>
    <row r="868" spans="1:67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v>0</v>
      </c>
      <c r="BK868" s="6">
        <v>0</v>
      </c>
      <c r="BL868" s="6">
        <v>0</v>
      </c>
      <c r="BM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8" s="6" t="str">
        <f>IF(Table3[[#This Row],[ShoulderLength]]="","",IF(Table3[[#This Row],[ShoulderLength]]&lt;Table3[[#This Row],[LOC]],"FIX",""))</f>
        <v/>
      </c>
    </row>
    <row r="869" spans="1:67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v>0</v>
      </c>
      <c r="BK869" s="6">
        <v>0</v>
      </c>
      <c r="BL869" s="6">
        <v>0</v>
      </c>
      <c r="BM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9" s="6" t="str">
        <f>IF(Table3[[#This Row],[ShoulderLength]]="","",IF(Table3[[#This Row],[ShoulderLength]]&lt;Table3[[#This Row],[LOC]],"FIX",""))</f>
        <v/>
      </c>
    </row>
    <row r="870" spans="1:67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v>0</v>
      </c>
      <c r="BK870" s="6">
        <v>0</v>
      </c>
      <c r="BL870" s="6">
        <v>0</v>
      </c>
      <c r="BM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0" s="6" t="str">
        <f>IF(Table3[[#This Row],[ShoulderLength]]="","",IF(Table3[[#This Row],[ShoulderLength]]&lt;Table3[[#This Row],[LOC]],"FIX",""))</f>
        <v/>
      </c>
    </row>
    <row r="871" spans="1:67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v>0</v>
      </c>
      <c r="BK871" s="6">
        <v>0</v>
      </c>
      <c r="BL871" s="6">
        <v>0</v>
      </c>
      <c r="BM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O871" s="6" t="str">
        <f>IF(Table3[[#This Row],[ShoulderLength]]="","",IF(Table3[[#This Row],[ShoulderLength]]&lt;Table3[[#This Row],[LOC]],"FIX",""))</f>
        <v/>
      </c>
    </row>
    <row r="872" spans="1:67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v>0</v>
      </c>
      <c r="BK872" s="6">
        <v>0</v>
      </c>
      <c r="BL872" s="6">
        <v>0</v>
      </c>
      <c r="BM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O872" s="6" t="str">
        <f>IF(Table3[[#This Row],[ShoulderLength]]="","",IF(Table3[[#This Row],[ShoulderLength]]&lt;Table3[[#This Row],[LOC]],"FIX",""))</f>
        <v/>
      </c>
    </row>
    <row r="873" spans="1:67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v>0</v>
      </c>
      <c r="BK873" s="6">
        <v>0</v>
      </c>
      <c r="BL873" s="6">
        <v>0</v>
      </c>
      <c r="BM873" s="6">
        <f>IF(Table3[[#This Row],[Type]]="EM",IF((Table3[[#This Row],[Diameter]]/2)-Table3[[#This Row],[CornerRadius]]-0.012&gt;0,(Table3[[#This Row],[Diameter]]/2)-Table3[[#This Row],[CornerRadius]]-0.012,0),)</f>
        <v>0.1061</v>
      </c>
      <c r="BO873" s="6" t="str">
        <f>IF(Table3[[#This Row],[ShoulderLength]]="","",IF(Table3[[#This Row],[ShoulderLength]]&lt;Table3[[#This Row],[LOC]],"FIX",""))</f>
        <v/>
      </c>
    </row>
    <row r="874" spans="1:67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v>0</v>
      </c>
      <c r="BK874" s="6">
        <v>0</v>
      </c>
      <c r="BL874" s="6">
        <v>0</v>
      </c>
      <c r="BM874" s="6">
        <f>IF(Table3[[#This Row],[Type]]="EM",IF((Table3[[#This Row],[Diameter]]/2)-Table3[[#This Row],[CornerRadius]]-0.012&gt;0,(Table3[[#This Row],[Diameter]]/2)-Table3[[#This Row],[CornerRadius]]-0.012,0),)</f>
        <v>1.15E-2</v>
      </c>
      <c r="BO874" s="6" t="str">
        <f>IF(Table3[[#This Row],[ShoulderLength]]="","",IF(Table3[[#This Row],[ShoulderLength]]&lt;Table3[[#This Row],[LOC]],"FIX",""))</f>
        <v/>
      </c>
    </row>
    <row r="875" spans="1:67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v>0</v>
      </c>
      <c r="BK875" s="6">
        <v>0</v>
      </c>
      <c r="BL875" s="6">
        <v>0</v>
      </c>
      <c r="BM875" s="6">
        <f>IF(Table3[[#This Row],[Type]]="EM",IF((Table3[[#This Row],[Diameter]]/2)-Table3[[#This Row],[CornerRadius]]-0.012&gt;0,(Table3[[#This Row],[Diameter]]/2)-Table3[[#This Row],[CornerRadius]]-0.012,0),)</f>
        <v>1.925E-2</v>
      </c>
      <c r="BO875" s="6" t="str">
        <f>IF(Table3[[#This Row],[ShoulderLength]]="","",IF(Table3[[#This Row],[ShoulderLength]]&lt;Table3[[#This Row],[LOC]],"FIX",""))</f>
        <v/>
      </c>
    </row>
    <row r="876" spans="1:67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v>0</v>
      </c>
      <c r="BK876" s="6">
        <v>0</v>
      </c>
      <c r="BL876" s="6">
        <v>0</v>
      </c>
      <c r="BM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76" s="6" t="str">
        <f>IF(Table3[[#This Row],[ShoulderLength]]="","",IF(Table3[[#This Row],[ShoulderLength]]&lt;Table3[[#This Row],[LOC]],"FIX",""))</f>
        <v/>
      </c>
    </row>
    <row r="877" spans="1:67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v>0</v>
      </c>
      <c r="BK877" s="6">
        <v>0</v>
      </c>
      <c r="BL877" s="6">
        <v>0</v>
      </c>
      <c r="BM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77" s="6" t="str">
        <f>IF(Table3[[#This Row],[ShoulderLength]]="","",IF(Table3[[#This Row],[ShoulderLength]]&lt;Table3[[#This Row],[LOC]],"FIX",""))</f>
        <v/>
      </c>
    </row>
    <row r="878" spans="1:67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v>0</v>
      </c>
      <c r="BK878" s="6">
        <v>0</v>
      </c>
      <c r="BL878" s="6">
        <v>0</v>
      </c>
      <c r="BM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8" s="6" t="str">
        <f>IF(Table3[[#This Row],[ShoulderLength]]="","",IF(Table3[[#This Row],[ShoulderLength]]&lt;Table3[[#This Row],[LOC]],"FIX",""))</f>
        <v/>
      </c>
    </row>
    <row r="879" spans="1:67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v>0</v>
      </c>
      <c r="BK879" s="6">
        <v>0</v>
      </c>
      <c r="BL879" s="6">
        <v>0</v>
      </c>
      <c r="BM879" s="6">
        <f>IF(Table3[[#This Row],[Type]]="EM",IF((Table3[[#This Row],[Diameter]]/2)-Table3[[#This Row],[CornerRadius]]-0.012&gt;0,(Table3[[#This Row],[Diameter]]/2)-Table3[[#This Row],[CornerRadius]]-0.012,0),)</f>
        <v>9.74E-2</v>
      </c>
      <c r="BO879" s="6" t="str">
        <f>IF(Table3[[#This Row],[ShoulderLength]]="","",IF(Table3[[#This Row],[ShoulderLength]]&lt;Table3[[#This Row],[LOC]],"FIX",""))</f>
        <v/>
      </c>
    </row>
    <row r="880" spans="1:67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v>0</v>
      </c>
      <c r="BK880" s="6">
        <v>0</v>
      </c>
      <c r="BL880" s="6">
        <v>0</v>
      </c>
      <c r="BM880" s="6">
        <f>IF(Table3[[#This Row],[Type]]="EM",IF((Table3[[#This Row],[Diameter]]/2)-Table3[[#This Row],[CornerRadius]]-0.012&gt;0,(Table3[[#This Row],[Diameter]]/2)-Table3[[#This Row],[CornerRadius]]-0.012,0),)</f>
        <v>0.113</v>
      </c>
      <c r="BO880" s="6" t="str">
        <f>IF(Table3[[#This Row],[ShoulderLength]]="","",IF(Table3[[#This Row],[ShoulderLength]]&lt;Table3[[#This Row],[LOC]],"FIX",""))</f>
        <v/>
      </c>
    </row>
    <row r="881" spans="1:67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v>0</v>
      </c>
      <c r="BK881" s="6">
        <v>0</v>
      </c>
      <c r="BL881" s="6">
        <v>0</v>
      </c>
      <c r="BM881" s="6">
        <f>IF(Table3[[#This Row],[Type]]="EM",IF((Table3[[#This Row],[Diameter]]/2)-Table3[[#This Row],[CornerRadius]]-0.012&gt;0,(Table3[[#This Row],[Diameter]]/2)-Table3[[#This Row],[CornerRadius]]-0.012,0),)</f>
        <v>0.113</v>
      </c>
      <c r="BO881" s="6" t="str">
        <f>IF(Table3[[#This Row],[ShoulderLength]]="","",IF(Table3[[#This Row],[ShoulderLength]]&lt;Table3[[#This Row],[LOC]],"FIX",""))</f>
        <v/>
      </c>
    </row>
    <row r="882" spans="1:67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v>0</v>
      </c>
      <c r="BK882" s="6">
        <v>0</v>
      </c>
      <c r="BL882" s="6">
        <v>0</v>
      </c>
      <c r="BM882" s="6">
        <f>IF(Table3[[#This Row],[Type]]="EM",IF((Table3[[#This Row],[Diameter]]/2)-Table3[[#This Row],[CornerRadius]]-0.012&gt;0,(Table3[[#This Row],[Diameter]]/2)-Table3[[#This Row],[CornerRadius]]-0.012,0),)</f>
        <v>0.113</v>
      </c>
      <c r="BO882" s="6" t="str">
        <f>IF(Table3[[#This Row],[ShoulderLength]]="","",IF(Table3[[#This Row],[ShoulderLength]]&lt;Table3[[#This Row],[LOC]],"FIX",""))</f>
        <v/>
      </c>
    </row>
    <row r="883" spans="1:67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v>0</v>
      </c>
      <c r="BK883" s="6">
        <v>0</v>
      </c>
      <c r="BL883" s="6">
        <v>0</v>
      </c>
      <c r="BM883" s="6">
        <f>IF(Table3[[#This Row],[Type]]="EM",IF((Table3[[#This Row],[Diameter]]/2)-Table3[[#This Row],[CornerRadius]]-0.012&gt;0,(Table3[[#This Row],[Diameter]]/2)-Table3[[#This Row],[CornerRadius]]-0.012,0),)</f>
        <v>0.113</v>
      </c>
      <c r="BO883" s="6" t="str">
        <f>IF(Table3[[#This Row],[ShoulderLength]]="","",IF(Table3[[#This Row],[ShoulderLength]]&lt;Table3[[#This Row],[LOC]],"FIX",""))</f>
        <v/>
      </c>
    </row>
    <row r="884" spans="1:67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v>0</v>
      </c>
      <c r="BK884" s="6">
        <v>0</v>
      </c>
      <c r="BL884" s="6">
        <v>0</v>
      </c>
      <c r="BM884" s="6">
        <f>IF(Table3[[#This Row],[Type]]="EM",IF((Table3[[#This Row],[Diameter]]/2)-Table3[[#This Row],[CornerRadius]]-0.012&gt;0,(Table3[[#This Row],[Diameter]]/2)-Table3[[#This Row],[CornerRadius]]-0.012,0),)</f>
        <v>0.113</v>
      </c>
      <c r="BO884" s="6" t="str">
        <f>IF(Table3[[#This Row],[ShoulderLength]]="","",IF(Table3[[#This Row],[ShoulderLength]]&lt;Table3[[#This Row],[LOC]],"FIX",""))</f>
        <v/>
      </c>
    </row>
    <row r="885" spans="1:67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v>0</v>
      </c>
      <c r="BK885" s="6">
        <v>0</v>
      </c>
      <c r="BL885" s="6">
        <v>0</v>
      </c>
      <c r="BM885" s="6">
        <f>IF(Table3[[#This Row],[Type]]="EM",IF((Table3[[#This Row],[Diameter]]/2)-Table3[[#This Row],[CornerRadius]]-0.012&gt;0,(Table3[[#This Row],[Diameter]]/2)-Table3[[#This Row],[CornerRadius]]-0.012,0),)</f>
        <v>0.113</v>
      </c>
      <c r="BO885" s="6" t="str">
        <f>IF(Table3[[#This Row],[ShoulderLength]]="","",IF(Table3[[#This Row],[ShoulderLength]]&lt;Table3[[#This Row],[LOC]],"FIX",""))</f>
        <v/>
      </c>
    </row>
    <row r="886" spans="1:67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v>0</v>
      </c>
      <c r="BK886" s="6">
        <v>0</v>
      </c>
      <c r="BL886" s="6">
        <v>0</v>
      </c>
      <c r="BM886" s="6">
        <f>IF(Table3[[#This Row],[Type]]="EM",IF((Table3[[#This Row],[Diameter]]/2)-Table3[[#This Row],[CornerRadius]]-0.012&gt;0,(Table3[[#This Row],[Diameter]]/2)-Table3[[#This Row],[CornerRadius]]-0.012,0),)</f>
        <v>0.113</v>
      </c>
      <c r="BO886" s="6" t="str">
        <f>IF(Table3[[#This Row],[ShoulderLength]]="","",IF(Table3[[#This Row],[ShoulderLength]]&lt;Table3[[#This Row],[LOC]],"FIX",""))</f>
        <v/>
      </c>
    </row>
    <row r="887" spans="1:67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v>0</v>
      </c>
      <c r="BK887" s="6">
        <v>0</v>
      </c>
      <c r="BL887" s="6">
        <v>0</v>
      </c>
      <c r="BM887" s="6">
        <f>IF(Table3[[#This Row],[Type]]="EM",IF((Table3[[#This Row],[Diameter]]/2)-Table3[[#This Row],[CornerRadius]]-0.012&gt;0,(Table3[[#This Row],[Diameter]]/2)-Table3[[#This Row],[CornerRadius]]-0.012,0),)</f>
        <v>0.113</v>
      </c>
      <c r="BO887" s="6" t="str">
        <f>IF(Table3[[#This Row],[ShoulderLength]]="","",IF(Table3[[#This Row],[ShoulderLength]]&lt;Table3[[#This Row],[LOC]],"FIX",""))</f>
        <v/>
      </c>
    </row>
    <row r="888" spans="1:67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v>0</v>
      </c>
      <c r="BK888" s="6">
        <v>0</v>
      </c>
      <c r="BL888" s="6">
        <v>0</v>
      </c>
      <c r="BM888" s="6">
        <f>IF(Table3[[#This Row],[Type]]="EM",IF((Table3[[#This Row],[Diameter]]/2)-Table3[[#This Row],[CornerRadius]]-0.012&gt;0,(Table3[[#This Row],[Diameter]]/2)-Table3[[#This Row],[CornerRadius]]-0.012,0),)</f>
        <v>0.113</v>
      </c>
      <c r="BO888" s="6" t="str">
        <f>IF(Table3[[#This Row],[ShoulderLength]]="","",IF(Table3[[#This Row],[ShoulderLength]]&lt;Table3[[#This Row],[LOC]],"FIX",""))</f>
        <v/>
      </c>
    </row>
    <row r="889" spans="1:67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v>0</v>
      </c>
      <c r="BK889" s="6">
        <v>0</v>
      </c>
      <c r="BL889" s="6">
        <v>0</v>
      </c>
      <c r="BM889" s="6">
        <f>IF(Table3[[#This Row],[Type]]="EM",IF((Table3[[#This Row],[Diameter]]/2)-Table3[[#This Row],[CornerRadius]]-0.012&gt;0,(Table3[[#This Row],[Diameter]]/2)-Table3[[#This Row],[CornerRadius]]-0.012,0),)</f>
        <v>0.113</v>
      </c>
      <c r="BO889" s="6" t="str">
        <f>IF(Table3[[#This Row],[ShoulderLength]]="","",IF(Table3[[#This Row],[ShoulderLength]]&lt;Table3[[#This Row],[LOC]],"FIX",""))</f>
        <v/>
      </c>
    </row>
    <row r="890" spans="1:67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v>0</v>
      </c>
      <c r="BK890" s="6">
        <v>0</v>
      </c>
      <c r="BL890" s="6">
        <v>0</v>
      </c>
      <c r="BM890" s="6">
        <f>IF(Table3[[#This Row],[Type]]="EM",IF((Table3[[#This Row],[Diameter]]/2)-Table3[[#This Row],[CornerRadius]]-0.012&gt;0,(Table3[[#This Row],[Diameter]]/2)-Table3[[#This Row],[CornerRadius]]-0.012,0),)</f>
        <v>0.113</v>
      </c>
      <c r="BO890" s="6" t="str">
        <f>IF(Table3[[#This Row],[ShoulderLength]]="","",IF(Table3[[#This Row],[ShoulderLength]]&lt;Table3[[#This Row],[LOC]],"FIX",""))</f>
        <v/>
      </c>
    </row>
    <row r="891" spans="1:67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v>0</v>
      </c>
      <c r="BK891" s="6">
        <v>0</v>
      </c>
      <c r="BL891" s="6">
        <v>0</v>
      </c>
      <c r="BM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1" s="6" t="str">
        <f>IF(Table3[[#This Row],[ShoulderLength]]="","",IF(Table3[[#This Row],[ShoulderLength]]&lt;Table3[[#This Row],[LOC]],"FIX",""))</f>
        <v/>
      </c>
    </row>
    <row r="892" spans="1:67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v>0</v>
      </c>
      <c r="BK892" s="6">
        <v>0</v>
      </c>
      <c r="BL892" s="6">
        <v>0</v>
      </c>
      <c r="BM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2" s="6" t="str">
        <f>IF(Table3[[#This Row],[ShoulderLength]]="","",IF(Table3[[#This Row],[ShoulderLength]]&lt;Table3[[#This Row],[LOC]],"FIX",""))</f>
        <v/>
      </c>
    </row>
    <row r="893" spans="1:67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v>0</v>
      </c>
      <c r="BK893" s="6">
        <v>0</v>
      </c>
      <c r="BL893" s="6">
        <v>0</v>
      </c>
      <c r="BM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O893" s="6" t="str">
        <f>IF(Table3[[#This Row],[ShoulderLength]]="","",IF(Table3[[#This Row],[ShoulderLength]]&lt;Table3[[#This Row],[LOC]],"FIX",""))</f>
        <v/>
      </c>
    </row>
    <row r="894" spans="1:67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v>0</v>
      </c>
      <c r="BK894" s="6">
        <v>0</v>
      </c>
      <c r="BL894" s="6">
        <v>0</v>
      </c>
      <c r="BM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4" s="6" t="str">
        <f>IF(Table3[[#This Row],[ShoulderLength]]="","",IF(Table3[[#This Row],[ShoulderLength]]&lt;Table3[[#This Row],[LOC]],"FIX",""))</f>
        <v/>
      </c>
    </row>
    <row r="895" spans="1:67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v>0</v>
      </c>
      <c r="BK895" s="6">
        <v>0</v>
      </c>
      <c r="BL895" s="6">
        <v>0</v>
      </c>
      <c r="BM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5" s="6" t="str">
        <f>IF(Table3[[#This Row],[ShoulderLength]]="","",IF(Table3[[#This Row],[ShoulderLength]]&lt;Table3[[#This Row],[LOC]],"FIX",""))</f>
        <v/>
      </c>
    </row>
    <row r="896" spans="1:67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v>0</v>
      </c>
      <c r="BK896" s="6">
        <v>0</v>
      </c>
      <c r="BL896" s="6">
        <v>0</v>
      </c>
      <c r="BM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6" s="6" t="str">
        <f>IF(Table3[[#This Row],[ShoulderLength]]="","",IF(Table3[[#This Row],[ShoulderLength]]&lt;Table3[[#This Row],[LOC]],"FIX",""))</f>
        <v/>
      </c>
    </row>
    <row r="897" spans="1:67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v>0</v>
      </c>
      <c r="BK897" s="6">
        <v>0</v>
      </c>
      <c r="BL897" s="6">
        <v>0</v>
      </c>
      <c r="BM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7" s="6" t="str">
        <f>IF(Table3[[#This Row],[ShoulderLength]]="","",IF(Table3[[#This Row],[ShoulderLength]]&lt;Table3[[#This Row],[LOC]],"FIX",""))</f>
        <v/>
      </c>
    </row>
    <row r="898" spans="1:67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v>0</v>
      </c>
      <c r="BK898" s="6">
        <v>0</v>
      </c>
      <c r="BL898" s="6">
        <v>0</v>
      </c>
      <c r="BM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8" s="6" t="str">
        <f>IF(Table3[[#This Row],[ShoulderLength]]="","",IF(Table3[[#This Row],[ShoulderLength]]&lt;Table3[[#This Row],[LOC]],"FIX",""))</f>
        <v/>
      </c>
    </row>
    <row r="899" spans="1:67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v>0</v>
      </c>
      <c r="BK899" s="6">
        <v>0</v>
      </c>
      <c r="BL899" s="6">
        <v>0</v>
      </c>
      <c r="BM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O899" s="6" t="str">
        <f>IF(Table3[[#This Row],[ShoulderLength]]="","",IF(Table3[[#This Row],[ShoulderLength]]&lt;Table3[[#This Row],[LOC]],"FIX",""))</f>
        <v/>
      </c>
    </row>
    <row r="900" spans="1:67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v>0</v>
      </c>
      <c r="BK900" s="6">
        <v>0</v>
      </c>
      <c r="BL900" s="6">
        <v>0</v>
      </c>
      <c r="BM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0" s="6" t="str">
        <f>IF(Table3[[#This Row],[ShoulderLength]]="","",IF(Table3[[#This Row],[ShoulderLength]]&lt;Table3[[#This Row],[LOC]],"FIX",""))</f>
        <v/>
      </c>
    </row>
    <row r="901" spans="1:67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v>0</v>
      </c>
      <c r="BK901" s="6">
        <v>0</v>
      </c>
      <c r="BL901" s="6">
        <v>0</v>
      </c>
      <c r="BM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1" s="6" t="str">
        <f>IF(Table3[[#This Row],[ShoulderLength]]="","",IF(Table3[[#This Row],[ShoulderLength]]&lt;Table3[[#This Row],[LOC]],"FIX",""))</f>
        <v>FIX</v>
      </c>
    </row>
    <row r="902" spans="1:67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v>0</v>
      </c>
      <c r="BK902" s="6">
        <v>0</v>
      </c>
      <c r="BL902" s="6">
        <v>0</v>
      </c>
      <c r="BM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2" s="6" t="str">
        <f>IF(Table3[[#This Row],[ShoulderLength]]="","",IF(Table3[[#This Row],[ShoulderLength]]&lt;Table3[[#This Row],[LOC]],"FIX",""))</f>
        <v/>
      </c>
    </row>
    <row r="903" spans="1:67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v>0</v>
      </c>
      <c r="BK903" s="6">
        <v>0</v>
      </c>
      <c r="BL903" s="6">
        <v>0</v>
      </c>
      <c r="BM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3" s="6" t="str">
        <f>IF(Table3[[#This Row],[ShoulderLength]]="","",IF(Table3[[#This Row],[ShoulderLength]]&lt;Table3[[#This Row],[LOC]],"FIX",""))</f>
        <v/>
      </c>
    </row>
    <row r="904" spans="1:67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v>0</v>
      </c>
      <c r="BK904" s="6">
        <v>0</v>
      </c>
      <c r="BL904" s="6">
        <v>0</v>
      </c>
      <c r="BM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4" s="6" t="str">
        <f>IF(Table3[[#This Row],[ShoulderLength]]="","",IF(Table3[[#This Row],[ShoulderLength]]&lt;Table3[[#This Row],[LOC]],"FIX",""))</f>
        <v/>
      </c>
    </row>
    <row r="905" spans="1:67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v>0</v>
      </c>
      <c r="BK905" s="6">
        <v>0</v>
      </c>
      <c r="BL905" s="6">
        <v>0</v>
      </c>
      <c r="BM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5" s="6" t="str">
        <f>IF(Table3[[#This Row],[ShoulderLength]]="","",IF(Table3[[#This Row],[ShoulderLength]]&lt;Table3[[#This Row],[LOC]],"FIX",""))</f>
        <v/>
      </c>
    </row>
    <row r="906" spans="1:67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v>0</v>
      </c>
      <c r="BK906" s="6">
        <v>0</v>
      </c>
      <c r="BL906" s="6">
        <v>0</v>
      </c>
      <c r="BM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6" s="6" t="str">
        <f>IF(Table3[[#This Row],[ShoulderLength]]="","",IF(Table3[[#This Row],[ShoulderLength]]&lt;Table3[[#This Row],[LOC]],"FIX",""))</f>
        <v/>
      </c>
    </row>
    <row r="907" spans="1:67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v>0</v>
      </c>
      <c r="BK907" s="6">
        <v>0</v>
      </c>
      <c r="BL907" s="6">
        <v>0</v>
      </c>
      <c r="BM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7" s="6" t="str">
        <f>IF(Table3[[#This Row],[ShoulderLength]]="","",IF(Table3[[#This Row],[ShoulderLength]]&lt;Table3[[#This Row],[LOC]],"FIX",""))</f>
        <v/>
      </c>
    </row>
    <row r="908" spans="1:67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v>0</v>
      </c>
      <c r="BK908" s="6">
        <v>0</v>
      </c>
      <c r="BL908" s="6">
        <v>0</v>
      </c>
      <c r="BM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8" s="6" t="str">
        <f>IF(Table3[[#This Row],[ShoulderLength]]="","",IF(Table3[[#This Row],[ShoulderLength]]&lt;Table3[[#This Row],[LOC]],"FIX",""))</f>
        <v/>
      </c>
    </row>
    <row r="909" spans="1:67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v>0</v>
      </c>
      <c r="BK909" s="6">
        <v>0</v>
      </c>
      <c r="BL909" s="6">
        <v>0</v>
      </c>
      <c r="BM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9" s="6" t="str">
        <f>IF(Table3[[#This Row],[ShoulderLength]]="","",IF(Table3[[#This Row],[ShoulderLength]]&lt;Table3[[#This Row],[LOC]],"FIX",""))</f>
        <v/>
      </c>
    </row>
    <row r="910" spans="1:67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v>0</v>
      </c>
      <c r="BK910" s="6">
        <v>0</v>
      </c>
      <c r="BL910" s="6">
        <v>0</v>
      </c>
      <c r="BM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0" s="6" t="str">
        <f>IF(Table3[[#This Row],[ShoulderLength]]="","",IF(Table3[[#This Row],[ShoulderLength]]&lt;Table3[[#This Row],[LOC]],"FIX",""))</f>
        <v/>
      </c>
    </row>
    <row r="911" spans="1:67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v>0</v>
      </c>
      <c r="BK911" s="6">
        <v>0</v>
      </c>
      <c r="BL911" s="6">
        <v>0</v>
      </c>
      <c r="BM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1" s="6" t="str">
        <f>IF(Table3[[#This Row],[ShoulderLength]]="","",IF(Table3[[#This Row],[ShoulderLength]]&lt;Table3[[#This Row],[LOC]],"FIX",""))</f>
        <v/>
      </c>
    </row>
    <row r="912" spans="1:67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v>0</v>
      </c>
      <c r="BK912" s="6">
        <v>0</v>
      </c>
      <c r="BL912" s="6">
        <v>0</v>
      </c>
      <c r="BM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2" s="6" t="str">
        <f>IF(Table3[[#This Row],[ShoulderLength]]="","",IF(Table3[[#This Row],[ShoulderLength]]&lt;Table3[[#This Row],[LOC]],"FIX",""))</f>
        <v/>
      </c>
    </row>
    <row r="913" spans="1:67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v>0</v>
      </c>
      <c r="BK913" s="6">
        <v>0</v>
      </c>
      <c r="BL913" s="6">
        <v>0</v>
      </c>
      <c r="BM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3" s="6" t="str">
        <f>IF(Table3[[#This Row],[ShoulderLength]]="","",IF(Table3[[#This Row],[ShoulderLength]]&lt;Table3[[#This Row],[LOC]],"FIX",""))</f>
        <v/>
      </c>
    </row>
    <row r="914" spans="1:67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v>0</v>
      </c>
      <c r="BK914" s="6">
        <v>0</v>
      </c>
      <c r="BL914" s="6">
        <v>0</v>
      </c>
      <c r="BM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4" s="6" t="str">
        <f>IF(Table3[[#This Row],[ShoulderLength]]="","",IF(Table3[[#This Row],[ShoulderLength]]&lt;Table3[[#This Row],[LOC]],"FIX",""))</f>
        <v/>
      </c>
    </row>
    <row r="915" spans="1:67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v>0</v>
      </c>
      <c r="BK915" s="6">
        <v>0</v>
      </c>
      <c r="BL915" s="6">
        <v>0</v>
      </c>
      <c r="BM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5" s="6" t="str">
        <f>IF(Table3[[#This Row],[ShoulderLength]]="","",IF(Table3[[#This Row],[ShoulderLength]]&lt;Table3[[#This Row],[LOC]],"FIX",""))</f>
        <v/>
      </c>
    </row>
    <row r="916" spans="1:67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v>0</v>
      </c>
      <c r="BK916" s="6">
        <v>0</v>
      </c>
      <c r="BL916" s="6">
        <v>0</v>
      </c>
      <c r="BM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6" s="6" t="str">
        <f>IF(Table3[[#This Row],[ShoulderLength]]="","",IF(Table3[[#This Row],[ShoulderLength]]&lt;Table3[[#This Row],[LOC]],"FIX",""))</f>
        <v/>
      </c>
    </row>
    <row r="917" spans="1:67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v>0</v>
      </c>
      <c r="BK917" s="6">
        <v>0</v>
      </c>
      <c r="BL917" s="6">
        <v>0</v>
      </c>
      <c r="BM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7" s="6" t="str">
        <f>IF(Table3[[#This Row],[ShoulderLength]]="","",IF(Table3[[#This Row],[ShoulderLength]]&lt;Table3[[#This Row],[LOC]],"FIX",""))</f>
        <v/>
      </c>
    </row>
    <row r="918" spans="1:67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v>0</v>
      </c>
      <c r="BK918" s="6">
        <v>0</v>
      </c>
      <c r="BL918" s="6">
        <v>0</v>
      </c>
      <c r="BM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8" s="6" t="str">
        <f>IF(Table3[[#This Row],[ShoulderLength]]="","",IF(Table3[[#This Row],[ShoulderLength]]&lt;Table3[[#This Row],[LOC]],"FIX",""))</f>
        <v/>
      </c>
    </row>
    <row r="919" spans="1:67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v>0</v>
      </c>
      <c r="BK919" s="6">
        <v>0</v>
      </c>
      <c r="BL919" s="6">
        <v>0</v>
      </c>
      <c r="BM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9" s="6" t="str">
        <f>IF(Table3[[#This Row],[ShoulderLength]]="","",IF(Table3[[#This Row],[ShoulderLength]]&lt;Table3[[#This Row],[LOC]],"FIX",""))</f>
        <v/>
      </c>
    </row>
    <row r="920" spans="1:67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v>0</v>
      </c>
      <c r="BK920" s="6">
        <v>0</v>
      </c>
      <c r="BL920" s="6">
        <v>0</v>
      </c>
      <c r="BM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0" s="6" t="str">
        <f>IF(Table3[[#This Row],[ShoulderLength]]="","",IF(Table3[[#This Row],[ShoulderLength]]&lt;Table3[[#This Row],[LOC]],"FIX",""))</f>
        <v/>
      </c>
    </row>
    <row r="921" spans="1:67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v>0</v>
      </c>
      <c r="BK921" s="6">
        <v>0</v>
      </c>
      <c r="BL921" s="6">
        <v>0</v>
      </c>
      <c r="BM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1" s="6" t="str">
        <f>IF(Table3[[#This Row],[ShoulderLength]]="","",IF(Table3[[#This Row],[ShoulderLength]]&lt;Table3[[#This Row],[LOC]],"FIX",""))</f>
        <v/>
      </c>
    </row>
    <row r="922" spans="1:67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v>0</v>
      </c>
      <c r="BK922" s="6">
        <v>0</v>
      </c>
      <c r="BL922" s="6">
        <v>0</v>
      </c>
      <c r="BM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2" s="6" t="str">
        <f>IF(Table3[[#This Row],[ShoulderLength]]="","",IF(Table3[[#This Row],[ShoulderLength]]&lt;Table3[[#This Row],[LOC]],"FIX",""))</f>
        <v/>
      </c>
    </row>
    <row r="923" spans="1:67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v>0</v>
      </c>
      <c r="BK923" s="6">
        <v>0</v>
      </c>
      <c r="BL923" s="6">
        <v>0</v>
      </c>
      <c r="BM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3" s="6" t="str">
        <f>IF(Table3[[#This Row],[ShoulderLength]]="","",IF(Table3[[#This Row],[ShoulderLength]]&lt;Table3[[#This Row],[LOC]],"FIX",""))</f>
        <v/>
      </c>
    </row>
    <row r="924" spans="1:67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v>0</v>
      </c>
      <c r="BK924" s="6">
        <v>0</v>
      </c>
      <c r="BL924" s="6">
        <v>0</v>
      </c>
      <c r="BM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4" s="6" t="str">
        <f>IF(Table3[[#This Row],[ShoulderLength]]="","",IF(Table3[[#This Row],[ShoulderLength]]&lt;Table3[[#This Row],[LOC]],"FIX",""))</f>
        <v/>
      </c>
    </row>
    <row r="925" spans="1:67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v>0</v>
      </c>
      <c r="BK925" s="6">
        <v>0</v>
      </c>
      <c r="BL925" s="6">
        <v>0</v>
      </c>
      <c r="BM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5" s="6" t="str">
        <f>IF(Table3[[#This Row],[ShoulderLength]]="","",IF(Table3[[#This Row],[ShoulderLength]]&lt;Table3[[#This Row],[LOC]],"FIX",""))</f>
        <v/>
      </c>
    </row>
    <row r="926" spans="1:67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v>0</v>
      </c>
      <c r="BK926" s="6">
        <v>0</v>
      </c>
      <c r="BL926" s="6">
        <v>0</v>
      </c>
      <c r="BM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6" s="6" t="str">
        <f>IF(Table3[[#This Row],[ShoulderLength]]="","",IF(Table3[[#This Row],[ShoulderLength]]&lt;Table3[[#This Row],[LOC]],"FIX",""))</f>
        <v/>
      </c>
    </row>
    <row r="927" spans="1:67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v>0</v>
      </c>
      <c r="BK927" s="6">
        <v>0</v>
      </c>
      <c r="BL927" s="6">
        <v>0</v>
      </c>
      <c r="BM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7" s="6" t="str">
        <f>IF(Table3[[#This Row],[ShoulderLength]]="","",IF(Table3[[#This Row],[ShoulderLength]]&lt;Table3[[#This Row],[LOC]],"FIX",""))</f>
        <v/>
      </c>
    </row>
    <row r="928" spans="1:67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v>0</v>
      </c>
      <c r="BK928" s="6">
        <v>0</v>
      </c>
      <c r="BL928" s="6">
        <v>0</v>
      </c>
      <c r="BM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8" s="6" t="str">
        <f>IF(Table3[[#This Row],[ShoulderLength]]="","",IF(Table3[[#This Row],[ShoulderLength]]&lt;Table3[[#This Row],[LOC]],"FIX",""))</f>
        <v/>
      </c>
    </row>
    <row r="929" spans="1:67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v>0</v>
      </c>
      <c r="BK929" s="6">
        <v>0</v>
      </c>
      <c r="BL929" s="6">
        <v>0</v>
      </c>
      <c r="BM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29" s="6" t="str">
        <f>IF(Table3[[#This Row],[ShoulderLength]]="","",IF(Table3[[#This Row],[ShoulderLength]]&lt;Table3[[#This Row],[LOC]],"FIX",""))</f>
        <v/>
      </c>
    </row>
    <row r="930" spans="1:67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v>0</v>
      </c>
      <c r="BK930" s="6">
        <v>0</v>
      </c>
      <c r="BL930" s="6">
        <v>0</v>
      </c>
      <c r="BM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0" s="6" t="str">
        <f>IF(Table3[[#This Row],[ShoulderLength]]="","",IF(Table3[[#This Row],[ShoulderLength]]&lt;Table3[[#This Row],[LOC]],"FIX",""))</f>
        <v/>
      </c>
    </row>
    <row r="931" spans="1:67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v>0</v>
      </c>
      <c r="BK931" s="6">
        <v>0</v>
      </c>
      <c r="BL931" s="6">
        <v>0</v>
      </c>
      <c r="BM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1" s="6" t="str">
        <f>IF(Table3[[#This Row],[ShoulderLength]]="","",IF(Table3[[#This Row],[ShoulderLength]]&lt;Table3[[#This Row],[LOC]],"FIX",""))</f>
        <v/>
      </c>
    </row>
    <row r="932" spans="1:67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v>0</v>
      </c>
      <c r="BK932" s="6">
        <v>0</v>
      </c>
      <c r="BL932" s="6">
        <v>0</v>
      </c>
      <c r="BM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2" s="6" t="str">
        <f>IF(Table3[[#This Row],[ShoulderLength]]="","",IF(Table3[[#This Row],[ShoulderLength]]&lt;Table3[[#This Row],[LOC]],"FIX",""))</f>
        <v/>
      </c>
    </row>
    <row r="933" spans="1:67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v>0</v>
      </c>
      <c r="BK933" s="6">
        <v>0</v>
      </c>
      <c r="BL933" s="6">
        <v>0</v>
      </c>
      <c r="BM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3" s="6" t="str">
        <f>IF(Table3[[#This Row],[ShoulderLength]]="","",IF(Table3[[#This Row],[ShoulderLength]]&lt;Table3[[#This Row],[LOC]],"FIX",""))</f>
        <v/>
      </c>
    </row>
    <row r="934" spans="1:67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v>0</v>
      </c>
      <c r="BK934" s="6">
        <v>0</v>
      </c>
      <c r="BL934" s="6">
        <v>0</v>
      </c>
      <c r="BM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4" s="6" t="str">
        <f>IF(Table3[[#This Row],[ShoulderLength]]="","",IF(Table3[[#This Row],[ShoulderLength]]&lt;Table3[[#This Row],[LOC]],"FIX",""))</f>
        <v/>
      </c>
    </row>
    <row r="935" spans="1:67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v>0</v>
      </c>
      <c r="BK935" s="6">
        <v>0</v>
      </c>
      <c r="BL935" s="6">
        <v>0</v>
      </c>
      <c r="BM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5" s="6" t="str">
        <f>IF(Table3[[#This Row],[ShoulderLength]]="","",IF(Table3[[#This Row],[ShoulderLength]]&lt;Table3[[#This Row],[LOC]],"FIX",""))</f>
        <v/>
      </c>
    </row>
    <row r="936" spans="1:67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v>0</v>
      </c>
      <c r="BK936" s="6">
        <v>0</v>
      </c>
      <c r="BL936" s="6">
        <v>0</v>
      </c>
      <c r="BM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6" s="6" t="str">
        <f>IF(Table3[[#This Row],[ShoulderLength]]="","",IF(Table3[[#This Row],[ShoulderLength]]&lt;Table3[[#This Row],[LOC]],"FIX",""))</f>
        <v/>
      </c>
    </row>
    <row r="937" spans="1:67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v>0</v>
      </c>
      <c r="BK937" s="6">
        <v>0</v>
      </c>
      <c r="BL937" s="6">
        <v>0</v>
      </c>
      <c r="BM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7" s="6" t="str">
        <f>IF(Table3[[#This Row],[ShoulderLength]]="","",IF(Table3[[#This Row],[ShoulderLength]]&lt;Table3[[#This Row],[LOC]],"FIX",""))</f>
        <v/>
      </c>
    </row>
    <row r="938" spans="1:67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v>0</v>
      </c>
      <c r="BK938" s="6">
        <v>0</v>
      </c>
      <c r="BL938" s="6">
        <v>0</v>
      </c>
      <c r="BM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8" s="6" t="str">
        <f>IF(Table3[[#This Row],[ShoulderLength]]="","",IF(Table3[[#This Row],[ShoulderLength]]&lt;Table3[[#This Row],[LOC]],"FIX",""))</f>
        <v/>
      </c>
    </row>
    <row r="939" spans="1:67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v>0</v>
      </c>
      <c r="BK939" s="6">
        <v>0</v>
      </c>
      <c r="BL939" s="6">
        <v>0</v>
      </c>
      <c r="BM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9" s="6" t="str">
        <f>IF(Table3[[#This Row],[ShoulderLength]]="","",IF(Table3[[#This Row],[ShoulderLength]]&lt;Table3[[#This Row],[LOC]],"FIX",""))</f>
        <v/>
      </c>
    </row>
    <row r="940" spans="1:67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v>0</v>
      </c>
      <c r="BK940" s="6">
        <v>0</v>
      </c>
      <c r="BL940" s="6">
        <v>0</v>
      </c>
      <c r="BM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0" s="6" t="str">
        <f>IF(Table3[[#This Row],[ShoulderLength]]="","",IF(Table3[[#This Row],[ShoulderLength]]&lt;Table3[[#This Row],[LOC]],"FIX",""))</f>
        <v/>
      </c>
    </row>
    <row r="941" spans="1:67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v>0</v>
      </c>
      <c r="BK941" s="6">
        <v>0</v>
      </c>
      <c r="BL941" s="6">
        <v>0</v>
      </c>
      <c r="BM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1" s="6" t="str">
        <f>IF(Table3[[#This Row],[ShoulderLength]]="","",IF(Table3[[#This Row],[ShoulderLength]]&lt;Table3[[#This Row],[LOC]],"FIX",""))</f>
        <v/>
      </c>
    </row>
    <row r="942" spans="1:67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v>0</v>
      </c>
      <c r="BK942" s="6">
        <v>0</v>
      </c>
      <c r="BL942" s="6">
        <v>0</v>
      </c>
      <c r="BM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2" s="6" t="str">
        <f>IF(Table3[[#This Row],[ShoulderLength]]="","",IF(Table3[[#This Row],[ShoulderLength]]&lt;Table3[[#This Row],[LOC]],"FIX",""))</f>
        <v/>
      </c>
    </row>
    <row r="943" spans="1:67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v>0</v>
      </c>
      <c r="BK943" s="6">
        <v>0</v>
      </c>
      <c r="BL943" s="6">
        <v>0</v>
      </c>
      <c r="BM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O943" s="6" t="str">
        <f>IF(Table3[[#This Row],[ShoulderLength]]="","",IF(Table3[[#This Row],[ShoulderLength]]&lt;Table3[[#This Row],[LOC]],"FIX",""))</f>
        <v/>
      </c>
    </row>
    <row r="944" spans="1:67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v>0</v>
      </c>
      <c r="BK944" s="6">
        <v>0</v>
      </c>
      <c r="BL944" s="6">
        <v>0</v>
      </c>
      <c r="BM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44" s="6" t="str">
        <f>IF(Table3[[#This Row],[ShoulderLength]]="","",IF(Table3[[#This Row],[ShoulderLength]]&lt;Table3[[#This Row],[LOC]],"FIX",""))</f>
        <v/>
      </c>
    </row>
    <row r="945" spans="1:67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v>0</v>
      </c>
      <c r="BK945" s="6">
        <v>0</v>
      </c>
      <c r="BL945" s="6">
        <v>0</v>
      </c>
      <c r="BM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45" s="6" t="str">
        <f>IF(Table3[[#This Row],[ShoulderLength]]="","",IF(Table3[[#This Row],[ShoulderLength]]&lt;Table3[[#This Row],[LOC]],"FIX",""))</f>
        <v/>
      </c>
    </row>
    <row r="946" spans="1:67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v>0</v>
      </c>
      <c r="BK946" s="6">
        <v>0</v>
      </c>
      <c r="BL946" s="6">
        <v>0</v>
      </c>
      <c r="BM946" s="6">
        <f>IF(Table3[[#This Row],[Type]]="EM",IF((Table3[[#This Row],[Diameter]]/2)-Table3[[#This Row],[CornerRadius]]-0.012&gt;0,(Table3[[#This Row],[Diameter]]/2)-Table3[[#This Row],[CornerRadius]]-0.012,0),)</f>
        <v>0</v>
      </c>
      <c r="BO946" s="6" t="str">
        <f>IF(Table3[[#This Row],[ShoulderLength]]="","",IF(Table3[[#This Row],[ShoulderLength]]&lt;Table3[[#This Row],[LOC]],"FIX",""))</f>
        <v/>
      </c>
    </row>
    <row r="947" spans="1:67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v>0</v>
      </c>
      <c r="BK947" s="6">
        <v>0</v>
      </c>
      <c r="BL947" s="6">
        <v>0</v>
      </c>
      <c r="BM947" s="6">
        <f>IF(Table3[[#This Row],[Type]]="EM",IF((Table3[[#This Row],[Diameter]]/2)-Table3[[#This Row],[CornerRadius]]-0.012&gt;0,(Table3[[#This Row],[Diameter]]/2)-Table3[[#This Row],[CornerRadius]]-0.012,0),)</f>
        <v>0.113</v>
      </c>
      <c r="BO947" s="6" t="str">
        <f>IF(Table3[[#This Row],[ShoulderLength]]="","",IF(Table3[[#This Row],[ShoulderLength]]&lt;Table3[[#This Row],[LOC]],"FIX",""))</f>
        <v/>
      </c>
    </row>
    <row r="948" spans="1:67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v>0</v>
      </c>
      <c r="BK948" s="6">
        <v>0</v>
      </c>
      <c r="BL948" s="6">
        <v>0</v>
      </c>
      <c r="BM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948" s="6" t="str">
        <f>IF(Table3[[#This Row],[ShoulderLength]]="","",IF(Table3[[#This Row],[ShoulderLength]]&lt;Table3[[#This Row],[LOC]],"FIX",""))</f>
        <v/>
      </c>
    </row>
    <row r="949" spans="1:67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v>0</v>
      </c>
      <c r="BK949" s="6">
        <v>0</v>
      </c>
      <c r="BL949" s="6">
        <v>0</v>
      </c>
      <c r="BM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949" s="6" t="str">
        <f>IF(Table3[[#This Row],[ShoulderLength]]="","",IF(Table3[[#This Row],[ShoulderLength]]&lt;Table3[[#This Row],[LOC]],"FIX",""))</f>
        <v/>
      </c>
    </row>
    <row r="950" spans="1:67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v>0</v>
      </c>
      <c r="BK950" s="6">
        <v>0</v>
      </c>
      <c r="BL950" s="6">
        <v>0</v>
      </c>
      <c r="BM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0" s="6" t="str">
        <f>IF(Table3[[#This Row],[ShoulderLength]]="","",IF(Table3[[#This Row],[ShoulderLength]]&lt;Table3[[#This Row],[LOC]],"FIX",""))</f>
        <v/>
      </c>
    </row>
    <row r="951" spans="1:67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</v>
      </c>
      <c r="BK951" s="6">
        <v>0</v>
      </c>
      <c r="BL951" s="6">
        <v>0</v>
      </c>
      <c r="BM951" s="6">
        <v>0.17549999999999999</v>
      </c>
    </row>
    <row r="952" spans="1:67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v>0</v>
      </c>
      <c r="BK952" s="6">
        <v>0</v>
      </c>
      <c r="BL952" s="6">
        <v>0</v>
      </c>
      <c r="BM952" s="6">
        <f>IF(Table3[[#This Row],[Type]]="EM",IF((Table3[[#This Row],[Diameter]]/2)-Table3[[#This Row],[CornerRadius]]-0.012&gt;0,(Table3[[#This Row],[Diameter]]/2)-Table3[[#This Row],[CornerRadius]]-0.012,0),)</f>
        <v>0</v>
      </c>
      <c r="BO952" s="6" t="str">
        <f>IF(Table3[[#This Row],[ShoulderLength]]="","",IF(Table3[[#This Row],[ShoulderLength]]&lt;Table3[[#This Row],[LOC]],"FIX",""))</f>
        <v/>
      </c>
    </row>
    <row r="953" spans="1:67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v>0</v>
      </c>
      <c r="BK953" s="6">
        <v>0</v>
      </c>
      <c r="BL953" s="6">
        <v>0</v>
      </c>
      <c r="BM953" s="6">
        <f>IF(Table3[[#This Row],[Type]]="EM",IF((Table3[[#This Row],[Diameter]]/2)-Table3[[#This Row],[CornerRadius]]-0.012&gt;0,(Table3[[#This Row],[Diameter]]/2)-Table3[[#This Row],[CornerRadius]]-0.012,0),)</f>
        <v>0</v>
      </c>
      <c r="BO953" s="6" t="str">
        <f>IF(Table3[[#This Row],[ShoulderLength]]="","",IF(Table3[[#This Row],[ShoulderLength]]&lt;Table3[[#This Row],[LOC]],"FIX",""))</f>
        <v/>
      </c>
    </row>
    <row r="954" spans="1:67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v>0</v>
      </c>
      <c r="BK954" s="6">
        <v>0</v>
      </c>
      <c r="BL954" s="6">
        <v>0</v>
      </c>
      <c r="BM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954" s="6" t="str">
        <f>IF(Table3[[#This Row],[ShoulderLength]]="","",IF(Table3[[#This Row],[ShoulderLength]]&lt;Table3[[#This Row],[LOC]],"FIX",""))</f>
        <v/>
      </c>
    </row>
    <row r="955" spans="1:67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v>0</v>
      </c>
      <c r="BK955" s="6">
        <v>0</v>
      </c>
      <c r="BL955" s="6">
        <v>0</v>
      </c>
      <c r="BM955" s="6">
        <f>IF(Table3[[#This Row],[Type]]="EM",IF((Table3[[#This Row],[Diameter]]/2)-Table3[[#This Row],[CornerRadius]]-0.012&gt;0,(Table3[[#This Row],[Diameter]]/2)-Table3[[#This Row],[CornerRadius]]-0.012,0),)</f>
        <v>0.113</v>
      </c>
      <c r="BO955" s="6" t="str">
        <f>IF(Table3[[#This Row],[ShoulderLength]]="","",IF(Table3[[#This Row],[ShoulderLength]]&lt;Table3[[#This Row],[LOC]],"FIX",""))</f>
        <v/>
      </c>
    </row>
    <row r="956" spans="1:67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v>0</v>
      </c>
      <c r="BK956" s="6">
        <v>0</v>
      </c>
      <c r="BL956" s="6">
        <v>0</v>
      </c>
      <c r="BM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56" s="6" t="str">
        <f>IF(Table3[[#This Row],[ShoulderLength]]="","",IF(Table3[[#This Row],[ShoulderLength]]&lt;Table3[[#This Row],[LOC]],"FIX",""))</f>
        <v/>
      </c>
    </row>
    <row r="957" spans="1:67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v>0</v>
      </c>
      <c r="BK957" s="6">
        <v>0</v>
      </c>
      <c r="BL957" s="6">
        <v>0</v>
      </c>
      <c r="BM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O957" s="6" t="str">
        <f>IF(Table3[[#This Row],[ShoulderLength]]="","",IF(Table3[[#This Row],[ShoulderLength]]&lt;Table3[[#This Row],[LOC]],"FIX",""))</f>
        <v/>
      </c>
    </row>
    <row r="958" spans="1:67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v>0</v>
      </c>
      <c r="BK958" s="6">
        <v>0</v>
      </c>
      <c r="BL958" s="6">
        <v>0</v>
      </c>
      <c r="BM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58" s="6" t="str">
        <f>IF(Table3[[#This Row],[ShoulderLength]]="","",IF(Table3[[#This Row],[ShoulderLength]]&lt;Table3[[#This Row],[LOC]],"FIX",""))</f>
        <v/>
      </c>
    </row>
    <row r="959" spans="1:67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v>0</v>
      </c>
      <c r="BK959" s="6">
        <v>0</v>
      </c>
      <c r="BL959" s="6">
        <v>0</v>
      </c>
      <c r="BM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9" s="6" t="str">
        <f>IF(Table3[[#This Row],[ShoulderLength]]="","",IF(Table3[[#This Row],[ShoulderLength]]&lt;Table3[[#This Row],[LOC]],"FIX",""))</f>
        <v/>
      </c>
    </row>
    <row r="960" spans="1:67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v>0</v>
      </c>
      <c r="BK960" s="6">
        <v>0</v>
      </c>
      <c r="BL960" s="6">
        <v>0</v>
      </c>
      <c r="BM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0" s="6" t="str">
        <f>IF(Table3[[#This Row],[ShoulderLength]]="","",IF(Table3[[#This Row],[ShoulderLength]]&lt;Table3[[#This Row],[LOC]],"FIX",""))</f>
        <v/>
      </c>
    </row>
    <row r="961" spans="1:67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v>0</v>
      </c>
      <c r="BK961" s="6">
        <v>0</v>
      </c>
      <c r="BL961" s="6">
        <v>0</v>
      </c>
      <c r="BM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1" s="6" t="str">
        <f>IF(Table3[[#This Row],[ShoulderLength]]="","",IF(Table3[[#This Row],[ShoulderLength]]&lt;Table3[[#This Row],[LOC]],"FIX",""))</f>
        <v/>
      </c>
    </row>
    <row r="962" spans="1:67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v>0</v>
      </c>
      <c r="BK962" s="6">
        <v>0</v>
      </c>
      <c r="BL962" s="6">
        <v>0</v>
      </c>
      <c r="BM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2" s="6" t="str">
        <f>IF(Table3[[#This Row],[ShoulderLength]]="","",IF(Table3[[#This Row],[ShoulderLength]]&lt;Table3[[#This Row],[LOC]],"FIX",""))</f>
        <v/>
      </c>
    </row>
    <row r="963" spans="1:67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v>0</v>
      </c>
      <c r="BK963" s="6">
        <v>0</v>
      </c>
      <c r="BL963" s="6">
        <v>0</v>
      </c>
      <c r="BM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3" s="6" t="str">
        <f>IF(Table3[[#This Row],[ShoulderLength]]="","",IF(Table3[[#This Row],[ShoulderLength]]&lt;Table3[[#This Row],[LOC]],"FIX",""))</f>
        <v/>
      </c>
    </row>
    <row r="964" spans="1:67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v>0</v>
      </c>
      <c r="BK964" s="6">
        <v>0</v>
      </c>
      <c r="BL964" s="6">
        <v>0</v>
      </c>
      <c r="BM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4" s="6" t="str">
        <f>IF(Table3[[#This Row],[ShoulderLength]]="","",IF(Table3[[#This Row],[ShoulderLength]]&lt;Table3[[#This Row],[LOC]],"FIX",""))</f>
        <v/>
      </c>
    </row>
    <row r="965" spans="1:67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v>0</v>
      </c>
      <c r="BK965" s="6">
        <v>0</v>
      </c>
      <c r="BL965" s="6">
        <v>0</v>
      </c>
      <c r="BM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965" s="6" t="str">
        <f>IF(Table3[[#This Row],[ShoulderLength]]="","",IF(Table3[[#This Row],[ShoulderLength]]&lt;Table3[[#This Row],[LOC]],"FIX",""))</f>
        <v/>
      </c>
    </row>
    <row r="966" spans="1:67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v>0</v>
      </c>
      <c r="BK966" s="6">
        <v>0</v>
      </c>
      <c r="BL966" s="6">
        <v>0</v>
      </c>
      <c r="BM966" s="6">
        <f>IF(Table3[[#This Row],[Type]]="EM",IF((Table3[[#This Row],[Diameter]]/2)-Table3[[#This Row],[CornerRadius]]-0.012&gt;0,(Table3[[#This Row],[Diameter]]/2)-Table3[[#This Row],[CornerRadius]]-0.012,0),)</f>
        <v>0</v>
      </c>
      <c r="BO966" s="6" t="str">
        <f>IF(Table3[[#This Row],[ShoulderLength]]="","",IF(Table3[[#This Row],[ShoulderLength]]&lt;Table3[[#This Row],[LOC]],"FIX",""))</f>
        <v/>
      </c>
    </row>
    <row r="967" spans="1:67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v>0</v>
      </c>
      <c r="BK967" s="6">
        <v>0</v>
      </c>
      <c r="BL967" s="6">
        <v>0</v>
      </c>
      <c r="BM967" s="6">
        <f>IF(Table3[[#This Row],[Type]]="EM",IF((Table3[[#This Row],[Diameter]]/2)-Table3[[#This Row],[CornerRadius]]-0.012&gt;0,(Table3[[#This Row],[Diameter]]/2)-Table3[[#This Row],[CornerRadius]]-0.012,0),)</f>
        <v>0</v>
      </c>
      <c r="BO967" s="6" t="str">
        <f>IF(Table3[[#This Row],[ShoulderLength]]="","",IF(Table3[[#This Row],[ShoulderLength]]&lt;Table3[[#This Row],[LOC]],"FIX",""))</f>
        <v/>
      </c>
    </row>
    <row r="968" spans="1:67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v>0</v>
      </c>
      <c r="BK968" s="6">
        <v>0</v>
      </c>
      <c r="BL968" s="6">
        <v>0</v>
      </c>
      <c r="BM968" s="6">
        <f>IF(Table3[[#This Row],[Type]]="EM",IF((Table3[[#This Row],[Diameter]]/2)-Table3[[#This Row],[CornerRadius]]-0.012&gt;0,(Table3[[#This Row],[Diameter]]/2)-Table3[[#This Row],[CornerRadius]]-0.012,0),)</f>
        <v>0</v>
      </c>
      <c r="BO968" s="6" t="str">
        <f>IF(Table3[[#This Row],[ShoulderLength]]="","",IF(Table3[[#This Row],[ShoulderLength]]&lt;Table3[[#This Row],[LOC]],"FIX",""))</f>
        <v/>
      </c>
    </row>
    <row r="969" spans="1:67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v>0</v>
      </c>
      <c r="BK969" s="6">
        <v>0</v>
      </c>
      <c r="BL969" s="6">
        <v>0</v>
      </c>
      <c r="BM969" s="6">
        <f>IF(Table3[[#This Row],[Type]]="EM",IF((Table3[[#This Row],[Diameter]]/2)-Table3[[#This Row],[CornerRadius]]-0.012&gt;0,(Table3[[#This Row],[Diameter]]/2)-Table3[[#This Row],[CornerRadius]]-0.012,0),)</f>
        <v>0</v>
      </c>
      <c r="BO969" s="6" t="str">
        <f>IF(Table3[[#This Row],[ShoulderLength]]="","",IF(Table3[[#This Row],[ShoulderLength]]&lt;Table3[[#This Row],[LOC]],"FIX",""))</f>
        <v/>
      </c>
    </row>
    <row r="970" spans="1:67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v>0</v>
      </c>
      <c r="BK970" s="6">
        <v>0</v>
      </c>
      <c r="BL970" s="6">
        <v>0</v>
      </c>
      <c r="BM970" s="6">
        <f>IF(Table3[[#This Row],[Type]]="EM",IF((Table3[[#This Row],[Diameter]]/2)-Table3[[#This Row],[CornerRadius]]-0.012&gt;0,(Table3[[#This Row],[Diameter]]/2)-Table3[[#This Row],[CornerRadius]]-0.012,0),)</f>
        <v>0</v>
      </c>
      <c r="BO970" s="6" t="str">
        <f>IF(Table3[[#This Row],[ShoulderLength]]="","",IF(Table3[[#This Row],[ShoulderLength]]&lt;Table3[[#This Row],[LOC]],"FIX",""))</f>
        <v/>
      </c>
    </row>
    <row r="971" spans="1:67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v>0</v>
      </c>
      <c r="BK971" s="6">
        <v>0</v>
      </c>
      <c r="BL971" s="6">
        <v>0</v>
      </c>
      <c r="BM971" s="6">
        <f>IF(Table3[[#This Row],[Type]]="EM",IF((Table3[[#This Row],[Diameter]]/2)-Table3[[#This Row],[CornerRadius]]-0.012&gt;0,(Table3[[#This Row],[Diameter]]/2)-Table3[[#This Row],[CornerRadius]]-0.012,0),)</f>
        <v>0</v>
      </c>
      <c r="BO971" s="6" t="str">
        <f>IF(Table3[[#This Row],[ShoulderLength]]="","",IF(Table3[[#This Row],[ShoulderLength]]&lt;Table3[[#This Row],[LOC]],"FIX",""))</f>
        <v/>
      </c>
    </row>
    <row r="972" spans="1:67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v>0</v>
      </c>
      <c r="BK972" s="6">
        <v>0</v>
      </c>
      <c r="BL972" s="6">
        <v>0</v>
      </c>
      <c r="BM972" s="6">
        <f>IF(Table3[[#This Row],[Type]]="EM",IF((Table3[[#This Row],[Diameter]]/2)-Table3[[#This Row],[CornerRadius]]-0.012&gt;0,(Table3[[#This Row],[Diameter]]/2)-Table3[[#This Row],[CornerRadius]]-0.012,0),)</f>
        <v>0</v>
      </c>
      <c r="BO972" s="6" t="str">
        <f>IF(Table3[[#This Row],[ShoulderLength]]="","",IF(Table3[[#This Row],[ShoulderLength]]&lt;Table3[[#This Row],[LOC]],"FIX",""))</f>
        <v/>
      </c>
    </row>
    <row r="973" spans="1:67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v>0</v>
      </c>
      <c r="BK973" s="6">
        <v>0</v>
      </c>
      <c r="BL973" s="6">
        <v>0</v>
      </c>
      <c r="BM973" s="6">
        <f>IF(Table3[[#This Row],[Type]]="EM",IF((Table3[[#This Row],[Diameter]]/2)-Table3[[#This Row],[CornerRadius]]-0.012&gt;0,(Table3[[#This Row],[Diameter]]/2)-Table3[[#This Row],[CornerRadius]]-0.012,0),)</f>
        <v>0</v>
      </c>
      <c r="BO973" s="6" t="str">
        <f>IF(Table3[[#This Row],[ShoulderLength]]="","",IF(Table3[[#This Row],[ShoulderLength]]&lt;Table3[[#This Row],[LOC]],"FIX",""))</f>
        <v/>
      </c>
    </row>
    <row r="974" spans="1:67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J974" s="12" t="s">
        <v>4004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G974" s="6" t="s">
        <v>3352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1</v>
      </c>
      <c r="BG974" s="6">
        <v>0</v>
      </c>
      <c r="BH974" s="6">
        <v>0</v>
      </c>
      <c r="BI974" s="6">
        <v>0</v>
      </c>
      <c r="BJ974" s="6">
        <v>0</v>
      </c>
      <c r="BK974" s="6">
        <v>0</v>
      </c>
      <c r="BL974" s="6">
        <v>0</v>
      </c>
      <c r="BM974" s="6">
        <f>IF(Table3[[#This Row],[Type]]="EM",IF((Table3[[#This Row],[Diameter]]/2)-Table3[[#This Row],[CornerRadius]]-0.012&gt;0,(Table3[[#This Row],[Diameter]]/2)-Table3[[#This Row],[CornerRadius]]-0.012,0),)</f>
        <v>0</v>
      </c>
      <c r="BO974" s="6" t="str">
        <f>IF(Table3[[#This Row],[ShoulderLength]]="","",IF(Table3[[#This Row],[ShoulderLength]]&lt;Table3[[#This Row],[LOC]],"FIX",""))</f>
        <v/>
      </c>
    </row>
    <row r="975" spans="1:67" x14ac:dyDescent="0.25">
      <c r="A975" s="7">
        <v>1</v>
      </c>
      <c r="B975" s="6" t="s">
        <v>1858</v>
      </c>
      <c r="C975" s="6" t="s">
        <v>2277</v>
      </c>
      <c r="E975" s="6">
        <v>972</v>
      </c>
      <c r="G975" s="9" t="s">
        <v>74</v>
      </c>
      <c r="H975" s="10" t="s">
        <v>1858</v>
      </c>
      <c r="I975" s="11" t="s">
        <v>1867</v>
      </c>
      <c r="J975" s="12" t="s">
        <v>4005</v>
      </c>
      <c r="K975" s="11" t="str">
        <f>CONCATENATE(Table3[[#This Row],[Type]]," "&amp;TEXT(Table3[[#This Row],[Diameter]],".0000")&amp;""," "&amp;Table3[[#This Row],[NumFlutes]]&amp;"FL")</f>
        <v>FM 1.0000 4FL</v>
      </c>
      <c r="M975" s="13">
        <v>1</v>
      </c>
      <c r="N975" s="13">
        <v>1</v>
      </c>
      <c r="O975" s="6">
        <v>0.9</v>
      </c>
      <c r="P975" s="6">
        <v>0.375</v>
      </c>
      <c r="R975" s="14">
        <f>IF(Table3[[#This Row],[ShoulderLenEnd]]="",0,90-(DEGREES(ATAN((Q975-P975)/((N975-O975)/2)))))</f>
        <v>0</v>
      </c>
      <c r="S975" s="15">
        <v>2.4500000000000002</v>
      </c>
      <c r="T975" s="6">
        <v>4</v>
      </c>
      <c r="U975" s="6">
        <v>4.75</v>
      </c>
      <c r="V975" s="6">
        <v>0.375</v>
      </c>
      <c r="W975" s="6">
        <v>7.8700000000000006E-2</v>
      </c>
      <c r="Z975" s="6">
        <v>0</v>
      </c>
      <c r="AA975" s="13" t="str">
        <f>IF(Z975 &lt; 1, "", (M975/2)/TAN(RADIANS(Z975/2)))</f>
        <v/>
      </c>
      <c r="AB975" s="6">
        <v>1</v>
      </c>
      <c r="AD975" s="6">
        <v>0.375</v>
      </c>
      <c r="AE975" s="6" t="s">
        <v>44</v>
      </c>
      <c r="AF975" s="6" t="s">
        <v>119</v>
      </c>
      <c r="AG975" s="6" t="s">
        <v>3352</v>
      </c>
      <c r="AI975" s="6">
        <v>0</v>
      </c>
      <c r="AJ975" s="6">
        <v>0</v>
      </c>
      <c r="AK975" s="6">
        <v>1</v>
      </c>
      <c r="AL975" s="6">
        <v>0</v>
      </c>
      <c r="AM975" s="6">
        <v>0</v>
      </c>
      <c r="AN975" s="6">
        <v>0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0</v>
      </c>
      <c r="AW975" s="6">
        <v>0</v>
      </c>
      <c r="AX975" s="6">
        <v>0</v>
      </c>
      <c r="AY975" s="6">
        <v>0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1</v>
      </c>
      <c r="BG975" s="6">
        <v>0</v>
      </c>
      <c r="BH975" s="6">
        <v>0</v>
      </c>
      <c r="BI975" s="6">
        <v>0</v>
      </c>
      <c r="BJ975" s="6">
        <v>0</v>
      </c>
      <c r="BK975" s="6">
        <v>0</v>
      </c>
      <c r="BL975" s="6">
        <v>0</v>
      </c>
      <c r="BM975" s="6">
        <f>IF(Table3[[#This Row],[Type]]="EM",IF((Table3[[#This Row],[Diameter]]/2)-Table3[[#This Row],[CornerRadius]]-0.012&gt;0,(Table3[[#This Row],[Diameter]]/2)-Table3[[#This Row],[CornerRadius]]-0.012,0),)</f>
        <v>0</v>
      </c>
      <c r="BO975" s="6" t="str">
        <f>IF(Table3[[#This Row],[ShoulderLength]]="","",IF(Table3[[#This Row],[ShoulderLength]]&lt;Table3[[#This Row],[LOC]],"FIX",""))</f>
        <v/>
      </c>
    </row>
    <row r="976" spans="1:67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v>0</v>
      </c>
      <c r="BK976" s="6">
        <v>0</v>
      </c>
      <c r="BL976" s="6">
        <v>0</v>
      </c>
      <c r="BM976" s="6">
        <f>IF(Table3[[#This Row],[Type]]="EM",IF((Table3[[#This Row],[Diameter]]/2)-Table3[[#This Row],[CornerRadius]]-0.012&gt;0,(Table3[[#This Row],[Diameter]]/2)-Table3[[#This Row],[CornerRadius]]-0.012,0),)</f>
        <v>0</v>
      </c>
      <c r="BO976" s="6" t="str">
        <f>IF(Table3[[#This Row],[ShoulderLength]]="","",IF(Table3[[#This Row],[ShoulderLength]]&lt;Table3[[#This Row],[LOC]],"FIX",""))</f>
        <v/>
      </c>
    </row>
    <row r="977" spans="1:67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v>0</v>
      </c>
      <c r="BK977" s="6">
        <v>0</v>
      </c>
      <c r="BL977" s="6">
        <v>0</v>
      </c>
      <c r="BM977" s="6">
        <f>IF(Table3[[#This Row],[Type]]="EM",IF((Table3[[#This Row],[Diameter]]/2)-Table3[[#This Row],[CornerRadius]]-0.012&gt;0,(Table3[[#This Row],[Diameter]]/2)-Table3[[#This Row],[CornerRadius]]-0.012,0),)</f>
        <v>0</v>
      </c>
      <c r="BO977" s="6" t="str">
        <f>IF(Table3[[#This Row],[ShoulderLength]]="","",IF(Table3[[#This Row],[ShoulderLength]]&lt;Table3[[#This Row],[LOC]],"FIX",""))</f>
        <v/>
      </c>
    </row>
    <row r="978" spans="1:67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v>0</v>
      </c>
      <c r="BK978" s="6">
        <v>0</v>
      </c>
      <c r="BL978" s="6">
        <v>0</v>
      </c>
      <c r="BM978" s="6">
        <f>IF(Table3[[#This Row],[Type]]="EM",IF((Table3[[#This Row],[Diameter]]/2)-Table3[[#This Row],[CornerRadius]]-0.012&gt;0,(Table3[[#This Row],[Diameter]]/2)-Table3[[#This Row],[CornerRadius]]-0.012,0),)</f>
        <v>0</v>
      </c>
      <c r="BO978" s="6" t="str">
        <f>IF(Table3[[#This Row],[ShoulderLength]]="","",IF(Table3[[#This Row],[ShoulderLength]]&lt;Table3[[#This Row],[LOC]],"FIX",""))</f>
        <v/>
      </c>
    </row>
    <row r="979" spans="1:67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v>0</v>
      </c>
      <c r="BK979" s="6">
        <v>0</v>
      </c>
      <c r="BL979" s="6">
        <v>0</v>
      </c>
      <c r="BM979" s="6">
        <f>IF(Table3[[#This Row],[Type]]="EM",IF((Table3[[#This Row],[Diameter]]/2)-Table3[[#This Row],[CornerRadius]]-0.012&gt;0,(Table3[[#This Row],[Diameter]]/2)-Table3[[#This Row],[CornerRadius]]-0.012,0),)</f>
        <v>0</v>
      </c>
      <c r="BO979" s="6" t="str">
        <f>IF(Table3[[#This Row],[ShoulderLength]]="","",IF(Table3[[#This Row],[ShoulderLength]]&lt;Table3[[#This Row],[LOC]],"FIX",""))</f>
        <v/>
      </c>
    </row>
    <row r="980" spans="1:67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v>0</v>
      </c>
      <c r="BK980" s="6">
        <v>0</v>
      </c>
      <c r="BL980" s="6">
        <v>0</v>
      </c>
      <c r="BM980" s="6">
        <f>IF(Table3[[#This Row],[Type]]="EM",IF((Table3[[#This Row],[Diameter]]/2)-Table3[[#This Row],[CornerRadius]]-0.012&gt;0,(Table3[[#This Row],[Diameter]]/2)-Table3[[#This Row],[CornerRadius]]-0.012,0),)</f>
        <v>0</v>
      </c>
      <c r="BO980" s="6" t="str">
        <f>IF(Table3[[#This Row],[ShoulderLength]]="","",IF(Table3[[#This Row],[ShoulderLength]]&lt;Table3[[#This Row],[LOC]],"FIX",""))</f>
        <v/>
      </c>
    </row>
    <row r="981" spans="1:67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v>0</v>
      </c>
      <c r="BK981" s="6">
        <v>0</v>
      </c>
      <c r="BL981" s="6">
        <v>0</v>
      </c>
      <c r="BM981" s="6">
        <f>IF(Table3[[#This Row],[Type]]="EM",IF((Table3[[#This Row],[Diameter]]/2)-Table3[[#This Row],[CornerRadius]]-0.012&gt;0,(Table3[[#This Row],[Diameter]]/2)-Table3[[#This Row],[CornerRadius]]-0.012,0),)</f>
        <v>0</v>
      </c>
      <c r="BO981" s="6" t="str">
        <f>IF(Table3[[#This Row],[ShoulderLength]]="","",IF(Table3[[#This Row],[ShoulderLength]]&lt;Table3[[#This Row],[LOC]],"FIX",""))</f>
        <v/>
      </c>
    </row>
    <row r="982" spans="1:67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v>0</v>
      </c>
      <c r="BK982" s="6">
        <v>0</v>
      </c>
      <c r="BL982" s="6">
        <v>0</v>
      </c>
      <c r="BM982" s="6">
        <f>IF(Table3[[#This Row],[Type]]="EM",IF((Table3[[#This Row],[Diameter]]/2)-Table3[[#This Row],[CornerRadius]]-0.012&gt;0,(Table3[[#This Row],[Diameter]]/2)-Table3[[#This Row],[CornerRadius]]-0.012,0),)</f>
        <v>0</v>
      </c>
      <c r="BO982" s="6" t="str">
        <f>IF(Table3[[#This Row],[ShoulderLength]]="","",IF(Table3[[#This Row],[ShoulderLength]]&lt;Table3[[#This Row],[LOC]],"FIX",""))</f>
        <v/>
      </c>
    </row>
    <row r="983" spans="1:67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v>0</v>
      </c>
      <c r="BK983" s="6">
        <v>0</v>
      </c>
      <c r="BL983" s="6">
        <v>0</v>
      </c>
      <c r="BM983" s="6">
        <f>IF(Table3[[#This Row],[Type]]="EM",IF((Table3[[#This Row],[Diameter]]/2)-Table3[[#This Row],[CornerRadius]]-0.012&gt;0,(Table3[[#This Row],[Diameter]]/2)-Table3[[#This Row],[CornerRadius]]-0.012,0),)</f>
        <v>0</v>
      </c>
      <c r="BO983" s="6" t="str">
        <f>IF(Table3[[#This Row],[ShoulderLength]]="","",IF(Table3[[#This Row],[ShoulderLength]]&lt;Table3[[#This Row],[LOC]],"FIX",""))</f>
        <v/>
      </c>
    </row>
    <row r="984" spans="1:67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v>0</v>
      </c>
      <c r="BK984" s="6">
        <v>0</v>
      </c>
      <c r="BL984" s="6">
        <v>0</v>
      </c>
      <c r="BM984" s="6">
        <f>IF(Table3[[#This Row],[Type]]="EM",IF((Table3[[#This Row],[Diameter]]/2)-Table3[[#This Row],[CornerRadius]]-0.012&gt;0,(Table3[[#This Row],[Diameter]]/2)-Table3[[#This Row],[CornerRadius]]-0.012,0),)</f>
        <v>0</v>
      </c>
      <c r="BO984" s="6" t="str">
        <f>IF(Table3[[#This Row],[ShoulderLength]]="","",IF(Table3[[#This Row],[ShoulderLength]]&lt;Table3[[#This Row],[LOC]],"FIX",""))</f>
        <v/>
      </c>
    </row>
    <row r="985" spans="1:67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v>0</v>
      </c>
      <c r="BK985" s="6">
        <v>0</v>
      </c>
      <c r="BL985" s="6">
        <v>0</v>
      </c>
      <c r="BM985" s="6">
        <f>IF(Table3[[#This Row],[Type]]="EM",IF((Table3[[#This Row],[Diameter]]/2)-Table3[[#This Row],[CornerRadius]]-0.012&gt;0,(Table3[[#This Row],[Diameter]]/2)-Table3[[#This Row],[CornerRadius]]-0.012,0),)</f>
        <v>0</v>
      </c>
      <c r="BO985" s="6" t="str">
        <f>IF(Table3[[#This Row],[ShoulderLength]]="","",IF(Table3[[#This Row],[ShoulderLength]]&lt;Table3[[#This Row],[LOC]],"FIX",""))</f>
        <v/>
      </c>
    </row>
    <row r="986" spans="1:67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v>0</v>
      </c>
      <c r="BK986" s="6">
        <v>0</v>
      </c>
      <c r="BL986" s="6">
        <v>0</v>
      </c>
      <c r="BM986" s="6">
        <f>IF(Table3[[#This Row],[Type]]="EM",IF((Table3[[#This Row],[Diameter]]/2)-Table3[[#This Row],[CornerRadius]]-0.012&gt;0,(Table3[[#This Row],[Diameter]]/2)-Table3[[#This Row],[CornerRadius]]-0.012,0),)</f>
        <v>0</v>
      </c>
      <c r="BO986" s="6" t="str">
        <f>IF(Table3[[#This Row],[ShoulderLength]]="","",IF(Table3[[#This Row],[ShoulderLength]]&lt;Table3[[#This Row],[LOC]],"FIX",""))</f>
        <v/>
      </c>
    </row>
    <row r="987" spans="1:67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v>0</v>
      </c>
      <c r="BK987" s="6">
        <v>0</v>
      </c>
      <c r="BL987" s="6">
        <v>0</v>
      </c>
      <c r="BM987" s="6">
        <f>IF(Table3[[#This Row],[Type]]="EM",IF((Table3[[#This Row],[Diameter]]/2)-Table3[[#This Row],[CornerRadius]]-0.012&gt;0,(Table3[[#This Row],[Diameter]]/2)-Table3[[#This Row],[CornerRadius]]-0.012,0),)</f>
        <v>0</v>
      </c>
      <c r="BO987" s="6" t="str">
        <f>IF(Table3[[#This Row],[ShoulderLength]]="","",IF(Table3[[#This Row],[ShoulderLength]]&lt;Table3[[#This Row],[LOC]],"FIX",""))</f>
        <v/>
      </c>
    </row>
    <row r="988" spans="1:67" x14ac:dyDescent="0.25">
      <c r="A988" s="7">
        <v>1</v>
      </c>
      <c r="B988" s="6" t="s">
        <v>1873</v>
      </c>
      <c r="C988" s="6" t="s">
        <v>1873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V988" s="6">
        <v>9.375E-2</v>
      </c>
      <c r="W988" s="6">
        <v>4.6875E-2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1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v>1</v>
      </c>
      <c r="AW988" s="6">
        <v>0</v>
      </c>
      <c r="AX988" s="6">
        <v>0</v>
      </c>
      <c r="AY988" s="6">
        <v>1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v>0</v>
      </c>
      <c r="BK988" s="6">
        <v>0</v>
      </c>
      <c r="BL988" s="6">
        <v>0</v>
      </c>
      <c r="BM988" s="6">
        <f>IF(Table3[[#This Row],[Type]]="EM",IF((Table3[[#This Row],[Diameter]]/2)-Table3[[#This Row],[CornerRadius]]-0.012&gt;0,(Table3[[#This Row],[Diameter]]/2)-Table3[[#This Row],[CornerRadius]]-0.012,0),)</f>
        <v>0</v>
      </c>
      <c r="BO988" s="6" t="str">
        <f>IF(Table3[[#This Row],[ShoulderLength]]="","",IF(Table3[[#This Row],[ShoulderLength]]&lt;Table3[[#This Row],[LOC]],"FIX",""))</f>
        <v/>
      </c>
    </row>
    <row r="989" spans="1:67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v>0</v>
      </c>
      <c r="BK989" s="6">
        <v>0</v>
      </c>
      <c r="BL989" s="6">
        <v>0</v>
      </c>
      <c r="BM989" s="6">
        <f>IF(Table3[[#This Row],[Type]]="EM",IF((Table3[[#This Row],[Diameter]]/2)-Table3[[#This Row],[CornerRadius]]-0.012&gt;0,(Table3[[#This Row],[Diameter]]/2)-Table3[[#This Row],[CornerRadius]]-0.012,0),)</f>
        <v>0</v>
      </c>
      <c r="BO989" s="6" t="str">
        <f>IF(Table3[[#This Row],[ShoulderLength]]="","",IF(Table3[[#This Row],[ShoulderLength]]&lt;Table3[[#This Row],[LOC]],"FIX",""))</f>
        <v/>
      </c>
    </row>
    <row r="990" spans="1:67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v>0</v>
      </c>
      <c r="BK990" s="6">
        <v>0</v>
      </c>
      <c r="BL990" s="6">
        <v>0</v>
      </c>
      <c r="BM990" s="6">
        <f>IF(Table3[[#This Row],[Type]]="EM",IF((Table3[[#This Row],[Diameter]]/2)-Table3[[#This Row],[CornerRadius]]-0.012&gt;0,(Table3[[#This Row],[Diameter]]/2)-Table3[[#This Row],[CornerRadius]]-0.012,0),)</f>
        <v>0</v>
      </c>
      <c r="BO990" s="6" t="str">
        <f>IF(Table3[[#This Row],[ShoulderLength]]="","",IF(Table3[[#This Row],[ShoulderLength]]&lt;Table3[[#This Row],[LOC]],"FIX",""))</f>
        <v/>
      </c>
    </row>
    <row r="991" spans="1:67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v>0</v>
      </c>
      <c r="BK991" s="6">
        <v>0</v>
      </c>
      <c r="BL991" s="6">
        <v>0</v>
      </c>
      <c r="BM991" s="6">
        <f>IF(Table3[[#This Row],[Type]]="EM",IF((Table3[[#This Row],[Diameter]]/2)-Table3[[#This Row],[CornerRadius]]-0.012&gt;0,(Table3[[#This Row],[Diameter]]/2)-Table3[[#This Row],[CornerRadius]]-0.012,0),)</f>
        <v>0</v>
      </c>
      <c r="BO991" s="6" t="str">
        <f>IF(Table3[[#This Row],[ShoulderLength]]="","",IF(Table3[[#This Row],[ShoulderLength]]&lt;Table3[[#This Row],[LOC]],"FIX",""))</f>
        <v/>
      </c>
    </row>
    <row r="992" spans="1:67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v>0</v>
      </c>
      <c r="BK992" s="6">
        <v>0</v>
      </c>
      <c r="BL992" s="6">
        <v>0</v>
      </c>
      <c r="BM992" s="6">
        <f>IF(Table3[[#This Row],[Type]]="EM",IF((Table3[[#This Row],[Diameter]]/2)-Table3[[#This Row],[CornerRadius]]-0.012&gt;0,(Table3[[#This Row],[Diameter]]/2)-Table3[[#This Row],[CornerRadius]]-0.012,0),)</f>
        <v>0</v>
      </c>
      <c r="BO992" s="6" t="str">
        <f>IF(Table3[[#This Row],[ShoulderLength]]="","",IF(Table3[[#This Row],[ShoulderLength]]&lt;Table3[[#This Row],[LOC]],"FIX",""))</f>
        <v/>
      </c>
    </row>
    <row r="993" spans="1:67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v>0</v>
      </c>
      <c r="BK993" s="6">
        <v>0</v>
      </c>
      <c r="BL993" s="6">
        <v>0</v>
      </c>
      <c r="BM993" s="6">
        <f>IF(Table3[[#This Row],[Type]]="EM",IF((Table3[[#This Row],[Diameter]]/2)-Table3[[#This Row],[CornerRadius]]-0.012&gt;0,(Table3[[#This Row],[Diameter]]/2)-Table3[[#This Row],[CornerRadius]]-0.012,0),)</f>
        <v>0</v>
      </c>
      <c r="BO993" s="6" t="str">
        <f>IF(Table3[[#This Row],[ShoulderLength]]="","",IF(Table3[[#This Row],[ShoulderLength]]&lt;Table3[[#This Row],[LOC]],"FIX",""))</f>
        <v/>
      </c>
    </row>
    <row r="994" spans="1:67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v>0</v>
      </c>
      <c r="BK994" s="6">
        <v>0</v>
      </c>
      <c r="BL994" s="6">
        <v>0</v>
      </c>
      <c r="BM994" s="6">
        <f>IF(Table3[[#This Row],[Type]]="EM",IF((Table3[[#This Row],[Diameter]]/2)-Table3[[#This Row],[CornerRadius]]-0.012&gt;0,(Table3[[#This Row],[Diameter]]/2)-Table3[[#This Row],[CornerRadius]]-0.012,0),)</f>
        <v>0</v>
      </c>
      <c r="BO994" s="6" t="str">
        <f>IF(Table3[[#This Row],[ShoulderLength]]="","",IF(Table3[[#This Row],[ShoulderLength]]&lt;Table3[[#This Row],[LOC]],"FIX",""))</f>
        <v/>
      </c>
    </row>
    <row r="995" spans="1:67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v>0</v>
      </c>
      <c r="BK995" s="6">
        <v>0</v>
      </c>
      <c r="BL995" s="6">
        <v>0</v>
      </c>
      <c r="BM995" s="6">
        <f>IF(Table3[[#This Row],[Type]]="EM",IF((Table3[[#This Row],[Diameter]]/2)-Table3[[#This Row],[CornerRadius]]-0.012&gt;0,(Table3[[#This Row],[Diameter]]/2)-Table3[[#This Row],[CornerRadius]]-0.012,0),)</f>
        <v>0</v>
      </c>
      <c r="BO995" s="6" t="str">
        <f>IF(Table3[[#This Row],[ShoulderLength]]="","",IF(Table3[[#This Row],[ShoulderLength]]&lt;Table3[[#This Row],[LOC]],"FIX",""))</f>
        <v/>
      </c>
    </row>
    <row r="996" spans="1:67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v>0</v>
      </c>
      <c r="BK996" s="6">
        <v>0</v>
      </c>
      <c r="BL996" s="6">
        <v>0</v>
      </c>
      <c r="BM996" s="6">
        <f>IF(Table3[[#This Row],[Type]]="EM",IF((Table3[[#This Row],[Diameter]]/2)-Table3[[#This Row],[CornerRadius]]-0.012&gt;0,(Table3[[#This Row],[Diameter]]/2)-Table3[[#This Row],[CornerRadius]]-0.012,0),)</f>
        <v>0</v>
      </c>
      <c r="BO996" s="6" t="str">
        <f>IF(Table3[[#This Row],[ShoulderLength]]="","",IF(Table3[[#This Row],[ShoulderLength]]&lt;Table3[[#This Row],[LOC]],"FIX",""))</f>
        <v/>
      </c>
    </row>
    <row r="997" spans="1:67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v>0</v>
      </c>
      <c r="BK997" s="6">
        <v>0</v>
      </c>
      <c r="BL997" s="6">
        <v>0</v>
      </c>
      <c r="BM997" s="6">
        <f>IF(Table3[[#This Row],[Type]]="EM",IF((Table3[[#This Row],[Diameter]]/2)-Table3[[#This Row],[CornerRadius]]-0.012&gt;0,(Table3[[#This Row],[Diameter]]/2)-Table3[[#This Row],[CornerRadius]]-0.012,0),)</f>
        <v>0</v>
      </c>
      <c r="BO997" s="6" t="str">
        <f>IF(Table3[[#This Row],[ShoulderLength]]="","",IF(Table3[[#This Row],[ShoulderLength]]&lt;Table3[[#This Row],[LOC]],"FIX",""))</f>
        <v/>
      </c>
    </row>
    <row r="998" spans="1:67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v>0</v>
      </c>
      <c r="BK998" s="6">
        <v>0</v>
      </c>
      <c r="BL998" s="6">
        <v>0</v>
      </c>
      <c r="BM998" s="6">
        <f>IF(Table3[[#This Row],[Type]]="EM",IF((Table3[[#This Row],[Diameter]]/2)-Table3[[#This Row],[CornerRadius]]-0.012&gt;0,(Table3[[#This Row],[Diameter]]/2)-Table3[[#This Row],[CornerRadius]]-0.012,0),)</f>
        <v>0</v>
      </c>
      <c r="BO998" s="6" t="str">
        <f>IF(Table3[[#This Row],[ShoulderLength]]="","",IF(Table3[[#This Row],[ShoulderLength]]&lt;Table3[[#This Row],[LOC]],"FIX",""))</f>
        <v/>
      </c>
    </row>
    <row r="999" spans="1:67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v>0</v>
      </c>
      <c r="BK999" s="6">
        <v>0</v>
      </c>
      <c r="BL999" s="6">
        <v>0</v>
      </c>
      <c r="BM999" s="6">
        <f>IF(Table3[[#This Row],[Type]]="EM",IF((Table3[[#This Row],[Diameter]]/2)-Table3[[#This Row],[CornerRadius]]-0.012&gt;0,(Table3[[#This Row],[Diameter]]/2)-Table3[[#This Row],[CornerRadius]]-0.012,0),)</f>
        <v>0</v>
      </c>
      <c r="BO999" s="6" t="str">
        <f>IF(Table3[[#This Row],[ShoulderLength]]="","",IF(Table3[[#This Row],[ShoulderLength]]&lt;Table3[[#This Row],[LOC]],"FIX",""))</f>
        <v/>
      </c>
    </row>
    <row r="1000" spans="1:67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v>0</v>
      </c>
      <c r="BK1000" s="6">
        <v>0</v>
      </c>
      <c r="BL1000" s="6">
        <v>0</v>
      </c>
      <c r="BM1000" s="6">
        <f>IF(Table3[[#This Row],[Type]]="EM",IF((Table3[[#This Row],[Diameter]]/2)-Table3[[#This Row],[CornerRadius]]-0.012&gt;0,(Table3[[#This Row],[Diameter]]/2)-Table3[[#This Row],[CornerRadius]]-0.012,0),)</f>
        <v>0</v>
      </c>
      <c r="BO1000" s="6" t="str">
        <f>IF(Table3[[#This Row],[ShoulderLength]]="","",IF(Table3[[#This Row],[ShoulderLength]]&lt;Table3[[#This Row],[LOC]],"FIX",""))</f>
        <v/>
      </c>
    </row>
    <row r="1001" spans="1:67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v>0</v>
      </c>
      <c r="BK1001" s="6">
        <v>0</v>
      </c>
      <c r="BL1001" s="6">
        <v>0</v>
      </c>
      <c r="BM1001" s="6">
        <f>IF(Table3[[#This Row],[Type]]="EM",IF((Table3[[#This Row],[Diameter]]/2)-Table3[[#This Row],[CornerRadius]]-0.012&gt;0,(Table3[[#This Row],[Diameter]]/2)-Table3[[#This Row],[CornerRadius]]-0.012,0),)</f>
        <v>0</v>
      </c>
      <c r="BO1001" s="6" t="str">
        <f>IF(Table3[[#This Row],[ShoulderLength]]="","",IF(Table3[[#This Row],[ShoulderLength]]&lt;Table3[[#This Row],[LOC]],"FIX",""))</f>
        <v/>
      </c>
    </row>
    <row r="1002" spans="1:67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v>0</v>
      </c>
      <c r="BK1002" s="6">
        <v>0</v>
      </c>
      <c r="BL1002" s="6">
        <v>0</v>
      </c>
      <c r="BM1002" s="6">
        <f>IF(Table3[[#This Row],[Type]]="EM",IF((Table3[[#This Row],[Diameter]]/2)-Table3[[#This Row],[CornerRadius]]-0.012&gt;0,(Table3[[#This Row],[Diameter]]/2)-Table3[[#This Row],[CornerRadius]]-0.012,0),)</f>
        <v>0</v>
      </c>
      <c r="BO1002" s="6" t="str">
        <f>IF(Table3[[#This Row],[ShoulderLength]]="","",IF(Table3[[#This Row],[ShoulderLength]]&lt;Table3[[#This Row],[LOC]],"FIX",""))</f>
        <v/>
      </c>
    </row>
    <row r="1003" spans="1:67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v>0</v>
      </c>
      <c r="BK1003" s="6">
        <v>0</v>
      </c>
      <c r="BL1003" s="6">
        <v>0</v>
      </c>
      <c r="BM1003" s="6">
        <f>IF(Table3[[#This Row],[Type]]="EM",IF((Table3[[#This Row],[Diameter]]/2)-Table3[[#This Row],[CornerRadius]]-0.012&gt;0,(Table3[[#This Row],[Diameter]]/2)-Table3[[#This Row],[CornerRadius]]-0.012,0),)</f>
        <v>0</v>
      </c>
      <c r="BO1003" s="6" t="str">
        <f>IF(Table3[[#This Row],[ShoulderLength]]="","",IF(Table3[[#This Row],[ShoulderLength]]&lt;Table3[[#This Row],[LOC]],"FIX",""))</f>
        <v/>
      </c>
    </row>
    <row r="1004" spans="1:67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v>0</v>
      </c>
      <c r="BK1004" s="6">
        <v>0</v>
      </c>
      <c r="BL1004" s="6">
        <v>0</v>
      </c>
      <c r="BM1004" s="6">
        <f>IF(Table3[[#This Row],[Type]]="EM",IF((Table3[[#This Row],[Diameter]]/2)-Table3[[#This Row],[CornerRadius]]-0.012&gt;0,(Table3[[#This Row],[Diameter]]/2)-Table3[[#This Row],[CornerRadius]]-0.012,0),)</f>
        <v>0</v>
      </c>
      <c r="BO1004" s="6" t="str">
        <f>IF(Table3[[#This Row],[ShoulderLength]]="","",IF(Table3[[#This Row],[ShoulderLength]]&lt;Table3[[#This Row],[LOC]],"FIX",""))</f>
        <v/>
      </c>
    </row>
    <row r="1005" spans="1:67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v>0</v>
      </c>
      <c r="BK1005" s="6">
        <v>0</v>
      </c>
      <c r="BL1005" s="6">
        <v>0</v>
      </c>
      <c r="BM1005" s="6">
        <f>IF(Table3[[#This Row],[Type]]="EM",IF((Table3[[#This Row],[Diameter]]/2)-Table3[[#This Row],[CornerRadius]]-0.012&gt;0,(Table3[[#This Row],[Diameter]]/2)-Table3[[#This Row],[CornerRadius]]-0.012,0),)</f>
        <v>0</v>
      </c>
      <c r="BO1005" s="6" t="str">
        <f>IF(Table3[[#This Row],[ShoulderLength]]="","",IF(Table3[[#This Row],[ShoulderLength]]&lt;Table3[[#This Row],[LOC]],"FIX",""))</f>
        <v/>
      </c>
    </row>
    <row r="1006" spans="1:67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v>0</v>
      </c>
      <c r="BK1006" s="6">
        <v>0</v>
      </c>
      <c r="BL1006" s="6">
        <v>0</v>
      </c>
      <c r="BM1006" s="6">
        <f>IF(Table3[[#This Row],[Type]]="EM",IF((Table3[[#This Row],[Diameter]]/2)-Table3[[#This Row],[CornerRadius]]-0.012&gt;0,(Table3[[#This Row],[Diameter]]/2)-Table3[[#This Row],[CornerRadius]]-0.012,0),)</f>
        <v>0</v>
      </c>
      <c r="BO1006" s="6" t="str">
        <f>IF(Table3[[#This Row],[ShoulderLength]]="","",IF(Table3[[#This Row],[ShoulderLength]]&lt;Table3[[#This Row],[LOC]],"FIX",""))</f>
        <v/>
      </c>
    </row>
    <row r="1007" spans="1:67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v>0</v>
      </c>
      <c r="BK1007" s="6">
        <v>0</v>
      </c>
      <c r="BL1007" s="6">
        <v>0</v>
      </c>
      <c r="BM1007" s="6">
        <f>IF(Table3[[#This Row],[Type]]="EM",IF((Table3[[#This Row],[Diameter]]/2)-Table3[[#This Row],[CornerRadius]]-0.012&gt;0,(Table3[[#This Row],[Diameter]]/2)-Table3[[#This Row],[CornerRadius]]-0.012,0),)</f>
        <v>0</v>
      </c>
      <c r="BO1007" s="6" t="str">
        <f>IF(Table3[[#This Row],[ShoulderLength]]="","",IF(Table3[[#This Row],[ShoulderLength]]&lt;Table3[[#This Row],[LOC]],"FIX",""))</f>
        <v/>
      </c>
    </row>
    <row r="1008" spans="1:67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v>0</v>
      </c>
      <c r="BK1008" s="6">
        <v>0</v>
      </c>
      <c r="BL1008" s="6">
        <v>0</v>
      </c>
      <c r="BM1008" s="6">
        <f>IF(Table3[[#This Row],[Type]]="EM",IF((Table3[[#This Row],[Diameter]]/2)-Table3[[#This Row],[CornerRadius]]-0.012&gt;0,(Table3[[#This Row],[Diameter]]/2)-Table3[[#This Row],[CornerRadius]]-0.012,0),)</f>
        <v>0</v>
      </c>
      <c r="BO1008" s="6" t="str">
        <f>IF(Table3[[#This Row],[ShoulderLength]]="","",IF(Table3[[#This Row],[ShoulderLength]]&lt;Table3[[#This Row],[LOC]],"FIX",""))</f>
        <v/>
      </c>
    </row>
    <row r="1009" spans="1:67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v>0</v>
      </c>
      <c r="BK1009" s="6">
        <v>0</v>
      </c>
      <c r="BL1009" s="6">
        <v>0</v>
      </c>
      <c r="BM1009" s="6">
        <f>IF(Table3[[#This Row],[Type]]="EM",IF((Table3[[#This Row],[Diameter]]/2)-Table3[[#This Row],[CornerRadius]]-0.012&gt;0,(Table3[[#This Row],[Diameter]]/2)-Table3[[#This Row],[CornerRadius]]-0.012,0),)</f>
        <v>0</v>
      </c>
      <c r="BO1009" s="6" t="str">
        <f>IF(Table3[[#This Row],[ShoulderLength]]="","",IF(Table3[[#This Row],[ShoulderLength]]&lt;Table3[[#This Row],[LOC]],"FIX",""))</f>
        <v/>
      </c>
    </row>
    <row r="1010" spans="1:67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v>0</v>
      </c>
      <c r="BK1010" s="6">
        <v>0</v>
      </c>
      <c r="BL1010" s="6">
        <v>0</v>
      </c>
      <c r="BM1010" s="6">
        <f>IF(Table3[[#This Row],[Type]]="EM",IF((Table3[[#This Row],[Diameter]]/2)-Table3[[#This Row],[CornerRadius]]-0.012&gt;0,(Table3[[#This Row],[Diameter]]/2)-Table3[[#This Row],[CornerRadius]]-0.012,0),)</f>
        <v>0</v>
      </c>
      <c r="BO1010" s="6" t="str">
        <f>IF(Table3[[#This Row],[ShoulderLength]]="","",IF(Table3[[#This Row],[ShoulderLength]]&lt;Table3[[#This Row],[LOC]],"FIX",""))</f>
        <v/>
      </c>
    </row>
    <row r="1011" spans="1:67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v>0</v>
      </c>
      <c r="BK1011" s="6">
        <v>0</v>
      </c>
      <c r="BL1011" s="6">
        <v>0</v>
      </c>
      <c r="BM1011" s="6">
        <f>IF(Table3[[#This Row],[Type]]="EM",IF((Table3[[#This Row],[Diameter]]/2)-Table3[[#This Row],[CornerRadius]]-0.012&gt;0,(Table3[[#This Row],[Diameter]]/2)-Table3[[#This Row],[CornerRadius]]-0.012,0),)</f>
        <v>0</v>
      </c>
      <c r="BO1011" s="6" t="str">
        <f>IF(Table3[[#This Row],[ShoulderLength]]="","",IF(Table3[[#This Row],[ShoulderLength]]&lt;Table3[[#This Row],[LOC]],"FIX",""))</f>
        <v/>
      </c>
    </row>
    <row r="1012" spans="1:67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v>0</v>
      </c>
      <c r="BK1012" s="6">
        <v>0</v>
      </c>
      <c r="BL1012" s="6">
        <v>0</v>
      </c>
      <c r="BM1012" s="6">
        <f>IF(Table3[[#This Row],[Type]]="EM",IF((Table3[[#This Row],[Diameter]]/2)-Table3[[#This Row],[CornerRadius]]-0.012&gt;0,(Table3[[#This Row],[Diameter]]/2)-Table3[[#This Row],[CornerRadius]]-0.012,0),)</f>
        <v>0</v>
      </c>
      <c r="BO1012" s="6" t="str">
        <f>IF(Table3[[#This Row],[ShoulderLength]]="","",IF(Table3[[#This Row],[ShoulderLength]]&lt;Table3[[#This Row],[LOC]],"FIX",""))</f>
        <v/>
      </c>
    </row>
    <row r="1013" spans="1:67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v>0</v>
      </c>
      <c r="BK1013" s="6">
        <v>0</v>
      </c>
      <c r="BL1013" s="6">
        <v>0</v>
      </c>
      <c r="BM1013" s="6">
        <f>IF(Table3[[#This Row],[Type]]="EM",IF((Table3[[#This Row],[Diameter]]/2)-Table3[[#This Row],[CornerRadius]]-0.012&gt;0,(Table3[[#This Row],[Diameter]]/2)-Table3[[#This Row],[CornerRadius]]-0.012,0),)</f>
        <v>0</v>
      </c>
      <c r="BO1013" s="6" t="str">
        <f>IF(Table3[[#This Row],[ShoulderLength]]="","",IF(Table3[[#This Row],[ShoulderLength]]&lt;Table3[[#This Row],[LOC]],"FIX",""))</f>
        <v/>
      </c>
    </row>
    <row r="1014" spans="1:67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v>0</v>
      </c>
      <c r="BK1014" s="6">
        <v>0</v>
      </c>
      <c r="BL1014" s="6">
        <v>0</v>
      </c>
      <c r="BM1014" s="6">
        <f>IF(Table3[[#This Row],[Type]]="EM",IF((Table3[[#This Row],[Diameter]]/2)-Table3[[#This Row],[CornerRadius]]-0.012&gt;0,(Table3[[#This Row],[Diameter]]/2)-Table3[[#This Row],[CornerRadius]]-0.012,0),)</f>
        <v>0</v>
      </c>
      <c r="BO1014" s="6" t="str">
        <f>IF(Table3[[#This Row],[ShoulderLength]]="","",IF(Table3[[#This Row],[ShoulderLength]]&lt;Table3[[#This Row],[LOC]],"FIX",""))</f>
        <v/>
      </c>
    </row>
    <row r="1015" spans="1:67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v>0</v>
      </c>
      <c r="BK1015" s="6">
        <v>0</v>
      </c>
      <c r="BL1015" s="6">
        <v>0</v>
      </c>
      <c r="BM1015" s="6">
        <f>IF(Table3[[#This Row],[Type]]="EM",IF((Table3[[#This Row],[Diameter]]/2)-Table3[[#This Row],[CornerRadius]]-0.012&gt;0,(Table3[[#This Row],[Diameter]]/2)-Table3[[#This Row],[CornerRadius]]-0.012,0),)</f>
        <v>0</v>
      </c>
      <c r="BO1015" s="6" t="str">
        <f>IF(Table3[[#This Row],[ShoulderLength]]="","",IF(Table3[[#This Row],[ShoulderLength]]&lt;Table3[[#This Row],[LOC]],"FIX",""))</f>
        <v/>
      </c>
    </row>
    <row r="1016" spans="1:67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v>0</v>
      </c>
      <c r="BK1016" s="6">
        <v>0</v>
      </c>
      <c r="BL1016" s="6">
        <v>0</v>
      </c>
      <c r="BM1016" s="6">
        <f>IF(Table3[[#This Row],[Type]]="EM",IF((Table3[[#This Row],[Diameter]]/2)-Table3[[#This Row],[CornerRadius]]-0.012&gt;0,(Table3[[#This Row],[Diameter]]/2)-Table3[[#This Row],[CornerRadius]]-0.012,0),)</f>
        <v>0</v>
      </c>
      <c r="BO1016" s="6" t="str">
        <f>IF(Table3[[#This Row],[ShoulderLength]]="","",IF(Table3[[#This Row],[ShoulderLength]]&lt;Table3[[#This Row],[LOC]],"FIX",""))</f>
        <v/>
      </c>
    </row>
    <row r="1017" spans="1:67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v>0</v>
      </c>
      <c r="BK1017" s="6">
        <v>0</v>
      </c>
      <c r="BL1017" s="6">
        <v>0</v>
      </c>
      <c r="BM1017" s="6">
        <f>IF(Table3[[#This Row],[Type]]="EM",IF((Table3[[#This Row],[Diameter]]/2)-Table3[[#This Row],[CornerRadius]]-0.012&gt;0,(Table3[[#This Row],[Diameter]]/2)-Table3[[#This Row],[CornerRadius]]-0.012,0),)</f>
        <v>0</v>
      </c>
      <c r="BO1017" s="6" t="str">
        <f>IF(Table3[[#This Row],[ShoulderLength]]="","",IF(Table3[[#This Row],[ShoulderLength]]&lt;Table3[[#This Row],[LOC]],"FIX",""))</f>
        <v/>
      </c>
    </row>
    <row r="1018" spans="1:67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v>0</v>
      </c>
      <c r="BK1018" s="6">
        <v>0</v>
      </c>
      <c r="BL1018" s="6">
        <v>0</v>
      </c>
      <c r="BM1018" s="6">
        <f>IF(Table3[[#This Row],[Type]]="EM",IF((Table3[[#This Row],[Diameter]]/2)-Table3[[#This Row],[CornerRadius]]-0.012&gt;0,(Table3[[#This Row],[Diameter]]/2)-Table3[[#This Row],[CornerRadius]]-0.012,0),)</f>
        <v>0</v>
      </c>
      <c r="BO1018" s="6" t="str">
        <f>IF(Table3[[#This Row],[ShoulderLength]]="","",IF(Table3[[#This Row],[ShoulderLength]]&lt;Table3[[#This Row],[LOC]],"FIX",""))</f>
        <v/>
      </c>
    </row>
    <row r="1019" spans="1:67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v>0</v>
      </c>
      <c r="BK1019" s="6">
        <v>0</v>
      </c>
      <c r="BL1019" s="6">
        <v>0</v>
      </c>
      <c r="BM1019" s="6">
        <f>IF(Table3[[#This Row],[Type]]="EM",IF((Table3[[#This Row],[Diameter]]/2)-Table3[[#This Row],[CornerRadius]]-0.012&gt;0,(Table3[[#This Row],[Diameter]]/2)-Table3[[#This Row],[CornerRadius]]-0.012,0),)</f>
        <v>0</v>
      </c>
      <c r="BO1019" s="6" t="str">
        <f>IF(Table3[[#This Row],[ShoulderLength]]="","",IF(Table3[[#This Row],[ShoulderLength]]&lt;Table3[[#This Row],[LOC]],"FIX",""))</f>
        <v/>
      </c>
    </row>
    <row r="1020" spans="1:67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v>0</v>
      </c>
      <c r="BK1020" s="6">
        <v>0</v>
      </c>
      <c r="BL1020" s="6">
        <v>0</v>
      </c>
      <c r="BM1020" s="6">
        <f>IF(Table3[[#This Row],[Type]]="EM",IF((Table3[[#This Row],[Diameter]]/2)-Table3[[#This Row],[CornerRadius]]-0.012&gt;0,(Table3[[#This Row],[Diameter]]/2)-Table3[[#This Row],[CornerRadius]]-0.012,0),)</f>
        <v>0</v>
      </c>
      <c r="BO1020" s="6" t="str">
        <f>IF(Table3[[#This Row],[ShoulderLength]]="","",IF(Table3[[#This Row],[ShoulderLength]]&lt;Table3[[#This Row],[LOC]],"FIX",""))</f>
        <v/>
      </c>
    </row>
    <row r="1021" spans="1:67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v>0</v>
      </c>
      <c r="BK1021" s="6">
        <v>0</v>
      </c>
      <c r="BL1021" s="6">
        <v>0</v>
      </c>
      <c r="BM1021" s="6">
        <f>IF(Table3[[#This Row],[Type]]="EM",IF((Table3[[#This Row],[Diameter]]/2)-Table3[[#This Row],[CornerRadius]]-0.012&gt;0,(Table3[[#This Row],[Diameter]]/2)-Table3[[#This Row],[CornerRadius]]-0.012,0),)</f>
        <v>0</v>
      </c>
      <c r="BO1021" s="6" t="str">
        <f>IF(Table3[[#This Row],[ShoulderLength]]="","",IF(Table3[[#This Row],[ShoulderLength]]&lt;Table3[[#This Row],[LOC]],"FIX",""))</f>
        <v/>
      </c>
    </row>
    <row r="1022" spans="1:67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v>0</v>
      </c>
      <c r="BK1022" s="6">
        <v>0</v>
      </c>
      <c r="BL1022" s="6">
        <v>0</v>
      </c>
      <c r="BM1022" s="6">
        <f>IF(Table3[[#This Row],[Type]]="EM",IF((Table3[[#This Row],[Diameter]]/2)-Table3[[#This Row],[CornerRadius]]-0.012&gt;0,(Table3[[#This Row],[Diameter]]/2)-Table3[[#This Row],[CornerRadius]]-0.012,0),)</f>
        <v>0</v>
      </c>
      <c r="BO1022" s="6" t="str">
        <f>IF(Table3[[#This Row],[ShoulderLength]]="","",IF(Table3[[#This Row],[ShoulderLength]]&lt;Table3[[#This Row],[LOC]],"FIX",""))</f>
        <v/>
      </c>
    </row>
    <row r="1023" spans="1:67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v>0</v>
      </c>
      <c r="BK1023" s="6">
        <v>0</v>
      </c>
      <c r="BL1023" s="6">
        <v>0</v>
      </c>
      <c r="BM1023" s="6">
        <f>IF(Table3[[#This Row],[Type]]="EM",IF((Table3[[#This Row],[Diameter]]/2)-Table3[[#This Row],[CornerRadius]]-0.012&gt;0,(Table3[[#This Row],[Diameter]]/2)-Table3[[#This Row],[CornerRadius]]-0.012,0),)</f>
        <v>0</v>
      </c>
      <c r="BO1023" s="6" t="str">
        <f>IF(Table3[[#This Row],[ShoulderLength]]="","",IF(Table3[[#This Row],[ShoulderLength]]&lt;Table3[[#This Row],[LOC]],"FIX",""))</f>
        <v/>
      </c>
    </row>
    <row r="1024" spans="1:67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v>0</v>
      </c>
      <c r="BK1024" s="6">
        <v>0</v>
      </c>
      <c r="BL1024" s="6">
        <v>0</v>
      </c>
      <c r="BM1024" s="6">
        <f>IF(Table3[[#This Row],[Type]]="EM",IF((Table3[[#This Row],[Diameter]]/2)-Table3[[#This Row],[CornerRadius]]-0.012&gt;0,(Table3[[#This Row],[Diameter]]/2)-Table3[[#This Row],[CornerRadius]]-0.012,0),)</f>
        <v>0</v>
      </c>
      <c r="BO1024" s="6" t="str">
        <f>IF(Table3[[#This Row],[ShoulderLength]]="","",IF(Table3[[#This Row],[ShoulderLength]]&lt;Table3[[#This Row],[LOC]],"FIX",""))</f>
        <v/>
      </c>
    </row>
    <row r="1025" spans="1:67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v>0</v>
      </c>
      <c r="BK1025" s="6">
        <v>0</v>
      </c>
      <c r="BL1025" s="6">
        <v>0</v>
      </c>
      <c r="BM1025" s="6">
        <f>IF(Table3[[#This Row],[Type]]="EM",IF((Table3[[#This Row],[Diameter]]/2)-Table3[[#This Row],[CornerRadius]]-0.012&gt;0,(Table3[[#This Row],[Diameter]]/2)-Table3[[#This Row],[CornerRadius]]-0.012,0),)</f>
        <v>0</v>
      </c>
      <c r="BO1025" s="6" t="str">
        <f>IF(Table3[[#This Row],[ShoulderLength]]="","",IF(Table3[[#This Row],[ShoulderLength]]&lt;Table3[[#This Row],[LOC]],"FIX",""))</f>
        <v/>
      </c>
    </row>
    <row r="1026" spans="1:67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v>0</v>
      </c>
      <c r="BK1026" s="6">
        <v>0</v>
      </c>
      <c r="BL1026" s="6">
        <v>0</v>
      </c>
      <c r="BM1026" s="6">
        <f>IF(Table3[[#This Row],[Type]]="EM",IF((Table3[[#This Row],[Diameter]]/2)-Table3[[#This Row],[CornerRadius]]-0.012&gt;0,(Table3[[#This Row],[Diameter]]/2)-Table3[[#This Row],[CornerRadius]]-0.012,0),)</f>
        <v>0</v>
      </c>
      <c r="BO1026" s="6" t="str">
        <f>IF(Table3[[#This Row],[ShoulderLength]]="","",IF(Table3[[#This Row],[ShoulderLength]]&lt;Table3[[#This Row],[LOC]],"FIX",""))</f>
        <v/>
      </c>
    </row>
    <row r="1027" spans="1:67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v>0</v>
      </c>
      <c r="BK1027" s="6">
        <v>0</v>
      </c>
      <c r="BL1027" s="6">
        <v>0</v>
      </c>
      <c r="BM1027" s="6">
        <f>IF(Table3[[#This Row],[Type]]="EM",IF((Table3[[#This Row],[Diameter]]/2)-Table3[[#This Row],[CornerRadius]]-0.012&gt;0,(Table3[[#This Row],[Diameter]]/2)-Table3[[#This Row],[CornerRadius]]-0.012,0),)</f>
        <v>0</v>
      </c>
      <c r="BO1027" s="6" t="str">
        <f>IF(Table3[[#This Row],[ShoulderLength]]="","",IF(Table3[[#This Row],[ShoulderLength]]&lt;Table3[[#This Row],[LOC]],"FIX",""))</f>
        <v/>
      </c>
    </row>
    <row r="1028" spans="1:67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v>0</v>
      </c>
      <c r="BK1028" s="6">
        <v>0</v>
      </c>
      <c r="BL1028" s="6">
        <v>0</v>
      </c>
      <c r="BM1028" s="6">
        <f>IF(Table3[[#This Row],[Type]]="EM",IF((Table3[[#This Row],[Diameter]]/2)-Table3[[#This Row],[CornerRadius]]-0.012&gt;0,(Table3[[#This Row],[Diameter]]/2)-Table3[[#This Row],[CornerRadius]]-0.012,0),)</f>
        <v>0</v>
      </c>
      <c r="BO1028" s="6" t="str">
        <f>IF(Table3[[#This Row],[ShoulderLength]]="","",IF(Table3[[#This Row],[ShoulderLength]]&lt;Table3[[#This Row],[LOC]],"FIX",""))</f>
        <v/>
      </c>
    </row>
    <row r="1029" spans="1:67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v>0</v>
      </c>
      <c r="BK1029" s="6">
        <v>0</v>
      </c>
      <c r="BL1029" s="6">
        <v>0</v>
      </c>
      <c r="BM1029" s="6">
        <f>IF(Table3[[#This Row],[Type]]="EM",IF((Table3[[#This Row],[Diameter]]/2)-Table3[[#This Row],[CornerRadius]]-0.012&gt;0,(Table3[[#This Row],[Diameter]]/2)-Table3[[#This Row],[CornerRadius]]-0.012,0),)</f>
        <v>0</v>
      </c>
      <c r="BO1029" s="6" t="str">
        <f>IF(Table3[[#This Row],[ShoulderLength]]="","",IF(Table3[[#This Row],[ShoulderLength]]&lt;Table3[[#This Row],[LOC]],"FIX",""))</f>
        <v/>
      </c>
    </row>
    <row r="1030" spans="1:67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v>0</v>
      </c>
      <c r="BK1030" s="6">
        <v>0</v>
      </c>
      <c r="BL1030" s="6">
        <v>0</v>
      </c>
      <c r="BM1030" s="6">
        <f>IF(Table3[[#This Row],[Type]]="EM",IF((Table3[[#This Row],[Diameter]]/2)-Table3[[#This Row],[CornerRadius]]-0.012&gt;0,(Table3[[#This Row],[Diameter]]/2)-Table3[[#This Row],[CornerRadius]]-0.012,0),)</f>
        <v>0</v>
      </c>
      <c r="BO1030" s="6" t="str">
        <f>IF(Table3[[#This Row],[ShoulderLength]]="","",IF(Table3[[#This Row],[ShoulderLength]]&lt;Table3[[#This Row],[LOC]],"FIX",""))</f>
        <v/>
      </c>
    </row>
    <row r="1031" spans="1:67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v>0</v>
      </c>
      <c r="BK1031" s="6">
        <v>0</v>
      </c>
      <c r="BL1031" s="6">
        <v>0</v>
      </c>
      <c r="BM1031" s="6">
        <f>IF(Table3[[#This Row],[Type]]="EM",IF((Table3[[#This Row],[Diameter]]/2)-Table3[[#This Row],[CornerRadius]]-0.012&gt;0,(Table3[[#This Row],[Diameter]]/2)-Table3[[#This Row],[CornerRadius]]-0.012,0),)</f>
        <v>0</v>
      </c>
      <c r="BO1031" s="6" t="str">
        <f>IF(Table3[[#This Row],[ShoulderLength]]="","",IF(Table3[[#This Row],[ShoulderLength]]&lt;Table3[[#This Row],[LOC]],"FIX",""))</f>
        <v/>
      </c>
    </row>
    <row r="1032" spans="1:67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v>0</v>
      </c>
      <c r="BK1032" s="6">
        <v>0</v>
      </c>
      <c r="BL1032" s="6">
        <v>0</v>
      </c>
      <c r="BM1032" s="6">
        <f>IF(Table3[[#This Row],[Type]]="EM",IF((Table3[[#This Row],[Diameter]]/2)-Table3[[#This Row],[CornerRadius]]-0.012&gt;0,(Table3[[#This Row],[Diameter]]/2)-Table3[[#This Row],[CornerRadius]]-0.012,0),)</f>
        <v>0</v>
      </c>
      <c r="BO1032" s="6" t="str">
        <f>IF(Table3[[#This Row],[ShoulderLength]]="","",IF(Table3[[#This Row],[ShoulderLength]]&lt;Table3[[#This Row],[LOC]],"FIX",""))</f>
        <v/>
      </c>
    </row>
    <row r="1033" spans="1:67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v>0</v>
      </c>
      <c r="BK1033" s="6">
        <v>0</v>
      </c>
      <c r="BL1033" s="6">
        <v>0</v>
      </c>
      <c r="BM1033" s="6">
        <f>IF(Table3[[#This Row],[Type]]="EM",IF((Table3[[#This Row],[Diameter]]/2)-Table3[[#This Row],[CornerRadius]]-0.012&gt;0,(Table3[[#This Row],[Diameter]]/2)-Table3[[#This Row],[CornerRadius]]-0.012,0),)</f>
        <v>0</v>
      </c>
      <c r="BO1033" s="6" t="str">
        <f>IF(Table3[[#This Row],[ShoulderLength]]="","",IF(Table3[[#This Row],[ShoulderLength]]&lt;Table3[[#This Row],[LOC]],"FIX",""))</f>
        <v/>
      </c>
    </row>
    <row r="1034" spans="1:67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v>0</v>
      </c>
      <c r="BK1034" s="6">
        <v>0</v>
      </c>
      <c r="BL1034" s="6">
        <v>0</v>
      </c>
      <c r="BM1034" s="6">
        <f>IF(Table3[[#This Row],[Type]]="EM",IF((Table3[[#This Row],[Diameter]]/2)-Table3[[#This Row],[CornerRadius]]-0.012&gt;0,(Table3[[#This Row],[Diameter]]/2)-Table3[[#This Row],[CornerRadius]]-0.012,0),)</f>
        <v>0</v>
      </c>
      <c r="BO1034" s="6" t="str">
        <f>IF(Table3[[#This Row],[ShoulderLength]]="","",IF(Table3[[#This Row],[ShoulderLength]]&lt;Table3[[#This Row],[LOC]],"FIX",""))</f>
        <v/>
      </c>
    </row>
    <row r="1035" spans="1:67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v>0</v>
      </c>
      <c r="BK1035" s="6">
        <v>0</v>
      </c>
      <c r="BL1035" s="6">
        <v>0</v>
      </c>
      <c r="BM1035" s="6">
        <f>IF(Table3[[#This Row],[Type]]="EM",IF((Table3[[#This Row],[Diameter]]/2)-Table3[[#This Row],[CornerRadius]]-0.012&gt;0,(Table3[[#This Row],[Diameter]]/2)-Table3[[#This Row],[CornerRadius]]-0.012,0),)</f>
        <v>0</v>
      </c>
      <c r="BO1035" s="6" t="str">
        <f>IF(Table3[[#This Row],[ShoulderLength]]="","",IF(Table3[[#This Row],[ShoulderLength]]&lt;Table3[[#This Row],[LOC]],"FIX",""))</f>
        <v/>
      </c>
    </row>
    <row r="1036" spans="1:67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v>0</v>
      </c>
      <c r="BK1036" s="6">
        <v>0</v>
      </c>
      <c r="BL1036" s="6">
        <v>0</v>
      </c>
      <c r="BM1036" s="6">
        <f>IF(Table3[[#This Row],[Type]]="EM",IF((Table3[[#This Row],[Diameter]]/2)-Table3[[#This Row],[CornerRadius]]-0.012&gt;0,(Table3[[#This Row],[Diameter]]/2)-Table3[[#This Row],[CornerRadius]]-0.012,0),)</f>
        <v>0</v>
      </c>
      <c r="BO1036" s="6" t="str">
        <f>IF(Table3[[#This Row],[ShoulderLength]]="","",IF(Table3[[#This Row],[ShoulderLength]]&lt;Table3[[#This Row],[LOC]],"FIX",""))</f>
        <v/>
      </c>
    </row>
    <row r="1037" spans="1:67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v>0</v>
      </c>
      <c r="BK1037" s="6">
        <v>0</v>
      </c>
      <c r="BL1037" s="6">
        <v>0</v>
      </c>
      <c r="BM1037" s="6">
        <f>IF(Table3[[#This Row],[Type]]="EM",IF((Table3[[#This Row],[Diameter]]/2)-Table3[[#This Row],[CornerRadius]]-0.012&gt;0,(Table3[[#This Row],[Diameter]]/2)-Table3[[#This Row],[CornerRadius]]-0.012,0),)</f>
        <v>0</v>
      </c>
      <c r="BO1037" s="6" t="str">
        <f>IF(Table3[[#This Row],[ShoulderLength]]="","",IF(Table3[[#This Row],[ShoulderLength]]&lt;Table3[[#This Row],[LOC]],"FIX",""))</f>
        <v/>
      </c>
    </row>
    <row r="1038" spans="1:67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v>0</v>
      </c>
      <c r="BK1038" s="6">
        <v>0</v>
      </c>
      <c r="BL1038" s="6">
        <v>0</v>
      </c>
      <c r="BM1038" s="6">
        <f>IF(Table3[[#This Row],[Type]]="EM",IF((Table3[[#This Row],[Diameter]]/2)-Table3[[#This Row],[CornerRadius]]-0.012&gt;0,(Table3[[#This Row],[Diameter]]/2)-Table3[[#This Row],[CornerRadius]]-0.012,0),)</f>
        <v>0</v>
      </c>
      <c r="BO1038" s="6" t="str">
        <f>IF(Table3[[#This Row],[ShoulderLength]]="","",IF(Table3[[#This Row],[ShoulderLength]]&lt;Table3[[#This Row],[LOC]],"FIX",""))</f>
        <v/>
      </c>
    </row>
    <row r="1039" spans="1:67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v>0</v>
      </c>
      <c r="BK1039" s="6">
        <v>0</v>
      </c>
      <c r="BL1039" s="6">
        <v>0</v>
      </c>
      <c r="BM1039" s="6">
        <f>IF(Table3[[#This Row],[Type]]="EM",IF((Table3[[#This Row],[Diameter]]/2)-Table3[[#This Row],[CornerRadius]]-0.012&gt;0,(Table3[[#This Row],[Diameter]]/2)-Table3[[#This Row],[CornerRadius]]-0.012,0),)</f>
        <v>0</v>
      </c>
      <c r="BO1039" s="6" t="str">
        <f>IF(Table3[[#This Row],[ShoulderLength]]="","",IF(Table3[[#This Row],[ShoulderLength]]&lt;Table3[[#This Row],[LOC]],"FIX",""))</f>
        <v/>
      </c>
    </row>
    <row r="1040" spans="1:67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v>0</v>
      </c>
      <c r="BK1040" s="6">
        <v>0</v>
      </c>
      <c r="BL1040" s="6">
        <v>0</v>
      </c>
      <c r="BM1040" s="6">
        <f>IF(Table3[[#This Row],[Type]]="EM",IF((Table3[[#This Row],[Diameter]]/2)-Table3[[#This Row],[CornerRadius]]-0.012&gt;0,(Table3[[#This Row],[Diameter]]/2)-Table3[[#This Row],[CornerRadius]]-0.012,0),)</f>
        <v>0</v>
      </c>
      <c r="BO1040" s="6" t="str">
        <f>IF(Table3[[#This Row],[ShoulderLength]]="","",IF(Table3[[#This Row],[ShoulderLength]]&lt;Table3[[#This Row],[LOC]],"FIX",""))</f>
        <v/>
      </c>
    </row>
    <row r="1041" spans="1:67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v>0</v>
      </c>
      <c r="BK1041" s="6">
        <v>0</v>
      </c>
      <c r="BL1041" s="6">
        <v>0</v>
      </c>
      <c r="BM1041" s="6">
        <f>IF(Table3[[#This Row],[Type]]="EM",IF((Table3[[#This Row],[Diameter]]/2)-Table3[[#This Row],[CornerRadius]]-0.012&gt;0,(Table3[[#This Row],[Diameter]]/2)-Table3[[#This Row],[CornerRadius]]-0.012,0),)</f>
        <v>0</v>
      </c>
      <c r="BO1041" s="6" t="str">
        <f>IF(Table3[[#This Row],[ShoulderLength]]="","",IF(Table3[[#This Row],[ShoulderLength]]&lt;Table3[[#This Row],[LOC]],"FIX",""))</f>
        <v/>
      </c>
    </row>
    <row r="1042" spans="1:67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v>0</v>
      </c>
      <c r="BK1042" s="6">
        <v>0</v>
      </c>
      <c r="BL1042" s="6">
        <v>0</v>
      </c>
      <c r="BM1042" s="6">
        <f>IF(Table3[[#This Row],[Type]]="EM",IF((Table3[[#This Row],[Diameter]]/2)-Table3[[#This Row],[CornerRadius]]-0.012&gt;0,(Table3[[#This Row],[Diameter]]/2)-Table3[[#This Row],[CornerRadius]]-0.012,0),)</f>
        <v>0</v>
      </c>
      <c r="BO1042" s="6" t="str">
        <f>IF(Table3[[#This Row],[ShoulderLength]]="","",IF(Table3[[#This Row],[ShoulderLength]]&lt;Table3[[#This Row],[LOC]],"FIX",""))</f>
        <v/>
      </c>
    </row>
    <row r="1043" spans="1:67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v>0</v>
      </c>
      <c r="BK1043" s="6">
        <v>0</v>
      </c>
      <c r="BL1043" s="6">
        <v>0</v>
      </c>
      <c r="BM1043" s="6">
        <f>IF(Table3[[#This Row],[Type]]="EM",IF((Table3[[#This Row],[Diameter]]/2)-Table3[[#This Row],[CornerRadius]]-0.012&gt;0,(Table3[[#This Row],[Diameter]]/2)-Table3[[#This Row],[CornerRadius]]-0.012,0),)</f>
        <v>0</v>
      </c>
      <c r="BO1043" s="6" t="str">
        <f>IF(Table3[[#This Row],[ShoulderLength]]="","",IF(Table3[[#This Row],[ShoulderLength]]&lt;Table3[[#This Row],[LOC]],"FIX",""))</f>
        <v/>
      </c>
    </row>
    <row r="1044" spans="1:67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v>0</v>
      </c>
      <c r="BK1044" s="6">
        <v>0</v>
      </c>
      <c r="BL1044" s="6">
        <v>0</v>
      </c>
      <c r="BM1044" s="6">
        <f>IF(Table3[[#This Row],[Type]]="EM",IF((Table3[[#This Row],[Diameter]]/2)-Table3[[#This Row],[CornerRadius]]-0.012&gt;0,(Table3[[#This Row],[Diameter]]/2)-Table3[[#This Row],[CornerRadius]]-0.012,0),)</f>
        <v>0</v>
      </c>
      <c r="BO1044" s="6" t="str">
        <f>IF(Table3[[#This Row],[ShoulderLength]]="","",IF(Table3[[#This Row],[ShoulderLength]]&lt;Table3[[#This Row],[LOC]],"FIX",""))</f>
        <v/>
      </c>
    </row>
    <row r="1045" spans="1:67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v>0</v>
      </c>
      <c r="BK1045" s="6">
        <v>0</v>
      </c>
      <c r="BL1045" s="6">
        <v>0</v>
      </c>
      <c r="BM1045" s="6">
        <f>IF(Table3[[#This Row],[Type]]="EM",IF((Table3[[#This Row],[Diameter]]/2)-Table3[[#This Row],[CornerRadius]]-0.012&gt;0,(Table3[[#This Row],[Diameter]]/2)-Table3[[#This Row],[CornerRadius]]-0.012,0),)</f>
        <v>0</v>
      </c>
      <c r="BO1045" s="6" t="str">
        <f>IF(Table3[[#This Row],[ShoulderLength]]="","",IF(Table3[[#This Row],[ShoulderLength]]&lt;Table3[[#This Row],[LOC]],"FIX",""))</f>
        <v/>
      </c>
    </row>
    <row r="1046" spans="1:67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v>0</v>
      </c>
      <c r="BK1046" s="6">
        <v>0</v>
      </c>
      <c r="BL1046" s="6">
        <v>0</v>
      </c>
      <c r="BM1046" s="6">
        <f>IF(Table3[[#This Row],[Type]]="EM",IF((Table3[[#This Row],[Diameter]]/2)-Table3[[#This Row],[CornerRadius]]-0.012&gt;0,(Table3[[#This Row],[Diameter]]/2)-Table3[[#This Row],[CornerRadius]]-0.012,0),)</f>
        <v>0</v>
      </c>
      <c r="BO1046" s="6" t="str">
        <f>IF(Table3[[#This Row],[ShoulderLength]]="","",IF(Table3[[#This Row],[ShoulderLength]]&lt;Table3[[#This Row],[LOC]],"FIX",""))</f>
        <v/>
      </c>
    </row>
    <row r="1047" spans="1:67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v>0</v>
      </c>
      <c r="BK1047" s="6">
        <v>0</v>
      </c>
      <c r="BL1047" s="6">
        <v>0</v>
      </c>
      <c r="BM1047" s="6">
        <f>IF(Table3[[#This Row],[Type]]="EM",IF((Table3[[#This Row],[Diameter]]/2)-Table3[[#This Row],[CornerRadius]]-0.012&gt;0,(Table3[[#This Row],[Diameter]]/2)-Table3[[#This Row],[CornerRadius]]-0.012,0),)</f>
        <v>0</v>
      </c>
      <c r="BO1047" s="6" t="str">
        <f>IF(Table3[[#This Row],[ShoulderLength]]="","",IF(Table3[[#This Row],[ShoulderLength]]&lt;Table3[[#This Row],[LOC]],"FIX",""))</f>
        <v/>
      </c>
    </row>
    <row r="1048" spans="1:67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v>0</v>
      </c>
      <c r="BK1048" s="6">
        <v>0</v>
      </c>
      <c r="BL1048" s="6">
        <v>0</v>
      </c>
      <c r="BM1048" s="6">
        <f>IF(Table3[[#This Row],[Type]]="EM",IF((Table3[[#This Row],[Diameter]]/2)-Table3[[#This Row],[CornerRadius]]-0.012&gt;0,(Table3[[#This Row],[Diameter]]/2)-Table3[[#This Row],[CornerRadius]]-0.012,0),)</f>
        <v>0</v>
      </c>
      <c r="BO1048" s="6" t="str">
        <f>IF(Table3[[#This Row],[ShoulderLength]]="","",IF(Table3[[#This Row],[ShoulderLength]]&lt;Table3[[#This Row],[LOC]],"FIX",""))</f>
        <v/>
      </c>
    </row>
    <row r="1049" spans="1:67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v>0</v>
      </c>
      <c r="BK1049" s="6">
        <v>0</v>
      </c>
      <c r="BL1049" s="6">
        <v>0</v>
      </c>
      <c r="BM1049" s="6">
        <f>IF(Table3[[#This Row],[Type]]="EM",IF((Table3[[#This Row],[Diameter]]/2)-Table3[[#This Row],[CornerRadius]]-0.012&gt;0,(Table3[[#This Row],[Diameter]]/2)-Table3[[#This Row],[CornerRadius]]-0.012,0),)</f>
        <v>0</v>
      </c>
      <c r="BO1049" s="6" t="str">
        <f>IF(Table3[[#This Row],[ShoulderLength]]="","",IF(Table3[[#This Row],[ShoulderLength]]&lt;Table3[[#This Row],[LOC]],"FIX",""))</f>
        <v/>
      </c>
    </row>
    <row r="1050" spans="1:67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v>0</v>
      </c>
      <c r="BK1050" s="6">
        <v>0</v>
      </c>
      <c r="BL1050" s="6">
        <v>0</v>
      </c>
      <c r="BM1050" s="6">
        <f>IF(Table3[[#This Row],[Type]]="EM",IF((Table3[[#This Row],[Diameter]]/2)-Table3[[#This Row],[CornerRadius]]-0.012&gt;0,(Table3[[#This Row],[Diameter]]/2)-Table3[[#This Row],[CornerRadius]]-0.012,0),)</f>
        <v>0</v>
      </c>
      <c r="BO1050" s="6" t="str">
        <f>IF(Table3[[#This Row],[ShoulderLength]]="","",IF(Table3[[#This Row],[ShoulderLength]]&lt;Table3[[#This Row],[LOC]],"FIX",""))</f>
        <v/>
      </c>
    </row>
    <row r="1051" spans="1:67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v>0</v>
      </c>
      <c r="BK1051" s="6">
        <v>0</v>
      </c>
      <c r="BL1051" s="6">
        <v>0</v>
      </c>
      <c r="BM1051" s="6">
        <f>IF(Table3[[#This Row],[Type]]="EM",IF((Table3[[#This Row],[Diameter]]/2)-Table3[[#This Row],[CornerRadius]]-0.012&gt;0,(Table3[[#This Row],[Diameter]]/2)-Table3[[#This Row],[CornerRadius]]-0.012,0),)</f>
        <v>0</v>
      </c>
      <c r="BO1051" s="6" t="str">
        <f>IF(Table3[[#This Row],[ShoulderLength]]="","",IF(Table3[[#This Row],[ShoulderLength]]&lt;Table3[[#This Row],[LOC]],"FIX",""))</f>
        <v/>
      </c>
    </row>
    <row r="1052" spans="1:67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v>0</v>
      </c>
      <c r="BK1052" s="6">
        <v>0</v>
      </c>
      <c r="BL1052" s="6">
        <v>0</v>
      </c>
      <c r="BM1052" s="6">
        <f>IF(Table3[[#This Row],[Type]]="EM",IF((Table3[[#This Row],[Diameter]]/2)-Table3[[#This Row],[CornerRadius]]-0.012&gt;0,(Table3[[#This Row],[Diameter]]/2)-Table3[[#This Row],[CornerRadius]]-0.012,0),)</f>
        <v>0</v>
      </c>
      <c r="BO1052" s="6" t="str">
        <f>IF(Table3[[#This Row],[ShoulderLength]]="","",IF(Table3[[#This Row],[ShoulderLength]]&lt;Table3[[#This Row],[LOC]],"FIX",""))</f>
        <v/>
      </c>
    </row>
    <row r="1053" spans="1:67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v>0</v>
      </c>
      <c r="BK1053" s="6">
        <v>0</v>
      </c>
      <c r="BL1053" s="6">
        <v>0</v>
      </c>
      <c r="BM1053" s="6">
        <f>IF(Table3[[#This Row],[Type]]="EM",IF((Table3[[#This Row],[Diameter]]/2)-Table3[[#This Row],[CornerRadius]]-0.012&gt;0,(Table3[[#This Row],[Diameter]]/2)-Table3[[#This Row],[CornerRadius]]-0.012,0),)</f>
        <v>0</v>
      </c>
      <c r="BO1053" s="6" t="str">
        <f>IF(Table3[[#This Row],[ShoulderLength]]="","",IF(Table3[[#This Row],[ShoulderLength]]&lt;Table3[[#This Row],[LOC]],"FIX",""))</f>
        <v/>
      </c>
    </row>
    <row r="1054" spans="1:67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v>0</v>
      </c>
      <c r="BK1054" s="6">
        <v>0</v>
      </c>
      <c r="BL1054" s="6">
        <v>0</v>
      </c>
      <c r="BM1054" s="6">
        <f>IF(Table3[[#This Row],[Type]]="EM",IF((Table3[[#This Row],[Diameter]]/2)-Table3[[#This Row],[CornerRadius]]-0.012&gt;0,(Table3[[#This Row],[Diameter]]/2)-Table3[[#This Row],[CornerRadius]]-0.012,0),)</f>
        <v>0</v>
      </c>
      <c r="BO1054" s="6" t="str">
        <f>IF(Table3[[#This Row],[ShoulderLength]]="","",IF(Table3[[#This Row],[ShoulderLength]]&lt;Table3[[#This Row],[LOC]],"FIX",""))</f>
        <v/>
      </c>
    </row>
    <row r="1055" spans="1:67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v>0</v>
      </c>
      <c r="BK1055" s="6">
        <v>0</v>
      </c>
      <c r="BL1055" s="6">
        <v>0</v>
      </c>
      <c r="BM1055" s="6">
        <f>IF(Table3[[#This Row],[Type]]="EM",IF((Table3[[#This Row],[Diameter]]/2)-Table3[[#This Row],[CornerRadius]]-0.012&gt;0,(Table3[[#This Row],[Diameter]]/2)-Table3[[#This Row],[CornerRadius]]-0.012,0),)</f>
        <v>0</v>
      </c>
      <c r="BO1055" s="6" t="str">
        <f>IF(Table3[[#This Row],[ShoulderLength]]="","",IF(Table3[[#This Row],[ShoulderLength]]&lt;Table3[[#This Row],[LOC]],"FIX",""))</f>
        <v/>
      </c>
    </row>
    <row r="1056" spans="1:67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v>0</v>
      </c>
      <c r="BK1056" s="6">
        <v>0</v>
      </c>
      <c r="BL1056" s="6">
        <v>0</v>
      </c>
      <c r="BM1056" s="6">
        <f>IF(Table3[[#This Row],[Type]]="EM",IF((Table3[[#This Row],[Diameter]]/2)-Table3[[#This Row],[CornerRadius]]-0.012&gt;0,(Table3[[#This Row],[Diameter]]/2)-Table3[[#This Row],[CornerRadius]]-0.012,0),)</f>
        <v>0</v>
      </c>
      <c r="BO1056" s="6" t="str">
        <f>IF(Table3[[#This Row],[ShoulderLength]]="","",IF(Table3[[#This Row],[ShoulderLength]]&lt;Table3[[#This Row],[LOC]],"FIX",""))</f>
        <v/>
      </c>
    </row>
    <row r="1057" spans="1:67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v>0</v>
      </c>
      <c r="BK1057" s="6">
        <v>0</v>
      </c>
      <c r="BL1057" s="6">
        <v>0</v>
      </c>
      <c r="BM1057" s="6">
        <f>IF(Table3[[#This Row],[Type]]="EM",IF((Table3[[#This Row],[Diameter]]/2)-Table3[[#This Row],[CornerRadius]]-0.012&gt;0,(Table3[[#This Row],[Diameter]]/2)-Table3[[#This Row],[CornerRadius]]-0.012,0),)</f>
        <v>0</v>
      </c>
      <c r="BO1057" s="6" t="str">
        <f>IF(Table3[[#This Row],[ShoulderLength]]="","",IF(Table3[[#This Row],[ShoulderLength]]&lt;Table3[[#This Row],[LOC]],"FIX",""))</f>
        <v/>
      </c>
    </row>
    <row r="1058" spans="1:67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v>0</v>
      </c>
      <c r="BK1058" s="6">
        <v>0</v>
      </c>
      <c r="BL1058" s="6">
        <v>0</v>
      </c>
      <c r="BM1058" s="6">
        <f>IF(Table3[[#This Row],[Type]]="EM",IF((Table3[[#This Row],[Diameter]]/2)-Table3[[#This Row],[CornerRadius]]-0.012&gt;0,(Table3[[#This Row],[Diameter]]/2)-Table3[[#This Row],[CornerRadius]]-0.012,0),)</f>
        <v>0</v>
      </c>
      <c r="BO1058" s="6" t="str">
        <f>IF(Table3[[#This Row],[ShoulderLength]]="","",IF(Table3[[#This Row],[ShoulderLength]]&lt;Table3[[#This Row],[LOC]],"FIX",""))</f>
        <v/>
      </c>
    </row>
    <row r="1059" spans="1:67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v>0</v>
      </c>
      <c r="BK1059" s="6">
        <v>0</v>
      </c>
      <c r="BL1059" s="6">
        <v>0</v>
      </c>
      <c r="BM1059" s="6">
        <f>IF(Table3[[#This Row],[Type]]="EM",IF((Table3[[#This Row],[Diameter]]/2)-Table3[[#This Row],[CornerRadius]]-0.012&gt;0,(Table3[[#This Row],[Diameter]]/2)-Table3[[#This Row],[CornerRadius]]-0.012,0),)</f>
        <v>0</v>
      </c>
      <c r="BO1059" s="6" t="str">
        <f>IF(Table3[[#This Row],[ShoulderLength]]="","",IF(Table3[[#This Row],[ShoulderLength]]&lt;Table3[[#This Row],[LOC]],"FIX",""))</f>
        <v/>
      </c>
    </row>
    <row r="1060" spans="1:67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v>0</v>
      </c>
      <c r="BK1060" s="6">
        <v>0</v>
      </c>
      <c r="BL1060" s="6">
        <v>0</v>
      </c>
      <c r="BM1060" s="6">
        <f>IF(Table3[[#This Row],[Type]]="EM",IF((Table3[[#This Row],[Diameter]]/2)-Table3[[#This Row],[CornerRadius]]-0.012&gt;0,(Table3[[#This Row],[Diameter]]/2)-Table3[[#This Row],[CornerRadius]]-0.012,0),)</f>
        <v>0</v>
      </c>
      <c r="BO1060" s="6" t="str">
        <f>IF(Table3[[#This Row],[ShoulderLength]]="","",IF(Table3[[#This Row],[ShoulderLength]]&lt;Table3[[#This Row],[LOC]],"FIX",""))</f>
        <v>FIX</v>
      </c>
    </row>
    <row r="1061" spans="1:67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v>0</v>
      </c>
      <c r="BK1061" s="6">
        <v>0</v>
      </c>
      <c r="BL1061" s="6">
        <v>0</v>
      </c>
      <c r="BM1061" s="6">
        <f>IF(Table3[[#This Row],[Type]]="EM",IF((Table3[[#This Row],[Diameter]]/2)-Table3[[#This Row],[CornerRadius]]-0.012&gt;0,(Table3[[#This Row],[Diameter]]/2)-Table3[[#This Row],[CornerRadius]]-0.012,0),)</f>
        <v>0</v>
      </c>
      <c r="BO1061" s="6" t="str">
        <f>IF(Table3[[#This Row],[ShoulderLength]]="","",IF(Table3[[#This Row],[ShoulderLength]]&lt;Table3[[#This Row],[LOC]],"FIX",""))</f>
        <v/>
      </c>
    </row>
    <row r="1062" spans="1:67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v>0</v>
      </c>
      <c r="BK1062" s="6">
        <v>0</v>
      </c>
      <c r="BL1062" s="6">
        <v>0</v>
      </c>
      <c r="BM1062" s="6">
        <f>IF(Table3[[#This Row],[Type]]="EM",IF((Table3[[#This Row],[Diameter]]/2)-Table3[[#This Row],[CornerRadius]]-0.012&gt;0,(Table3[[#This Row],[Diameter]]/2)-Table3[[#This Row],[CornerRadius]]-0.012,0),)</f>
        <v>0</v>
      </c>
      <c r="BO1062" s="6" t="str">
        <f>IF(Table3[[#This Row],[ShoulderLength]]="","",IF(Table3[[#This Row],[ShoulderLength]]&lt;Table3[[#This Row],[LOC]],"FIX",""))</f>
        <v/>
      </c>
    </row>
    <row r="1063" spans="1:67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v>0</v>
      </c>
      <c r="BK1063" s="6">
        <v>0</v>
      </c>
      <c r="BL1063" s="6">
        <v>0</v>
      </c>
      <c r="BM1063" s="6">
        <f>IF(Table3[[#This Row],[Type]]="EM",IF((Table3[[#This Row],[Diameter]]/2)-Table3[[#This Row],[CornerRadius]]-0.012&gt;0,(Table3[[#This Row],[Diameter]]/2)-Table3[[#This Row],[CornerRadius]]-0.012,0),)</f>
        <v>0</v>
      </c>
      <c r="BO1063" s="6" t="str">
        <f>IF(Table3[[#This Row],[ShoulderLength]]="","",IF(Table3[[#This Row],[ShoulderLength]]&lt;Table3[[#This Row],[LOC]],"FIX",""))</f>
        <v/>
      </c>
    </row>
    <row r="1064" spans="1:67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v>0</v>
      </c>
      <c r="BK1064" s="6">
        <v>0</v>
      </c>
      <c r="BL1064" s="6">
        <v>0</v>
      </c>
      <c r="BM1064" s="6">
        <f>IF(Table3[[#This Row],[Type]]="EM",IF((Table3[[#This Row],[Diameter]]/2)-Table3[[#This Row],[CornerRadius]]-0.012&gt;0,(Table3[[#This Row],[Diameter]]/2)-Table3[[#This Row],[CornerRadius]]-0.012,0),)</f>
        <v>0</v>
      </c>
      <c r="BO1064" s="6" t="str">
        <f>IF(Table3[[#This Row],[ShoulderLength]]="","",IF(Table3[[#This Row],[ShoulderLength]]&lt;Table3[[#This Row],[LOC]],"FIX",""))</f>
        <v/>
      </c>
    </row>
    <row r="1065" spans="1:67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v>0</v>
      </c>
      <c r="BK1065" s="6">
        <v>0</v>
      </c>
      <c r="BL1065" s="6">
        <v>0</v>
      </c>
      <c r="BM1065" s="6">
        <f>IF(Table3[[#This Row],[Type]]="EM",IF((Table3[[#This Row],[Diameter]]/2)-Table3[[#This Row],[CornerRadius]]-0.012&gt;0,(Table3[[#This Row],[Diameter]]/2)-Table3[[#This Row],[CornerRadius]]-0.012,0),)</f>
        <v>0</v>
      </c>
      <c r="BO1065" s="6" t="str">
        <f>IF(Table3[[#This Row],[ShoulderLength]]="","",IF(Table3[[#This Row],[ShoulderLength]]&lt;Table3[[#This Row],[LOC]],"FIX",""))</f>
        <v/>
      </c>
    </row>
    <row r="1066" spans="1:67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v>0</v>
      </c>
      <c r="BK1066" s="6">
        <v>0</v>
      </c>
      <c r="BL1066" s="6">
        <v>0</v>
      </c>
      <c r="BM1066" s="6">
        <f>IF(Table3[[#This Row],[Type]]="EM",IF((Table3[[#This Row],[Diameter]]/2)-Table3[[#This Row],[CornerRadius]]-0.012&gt;0,(Table3[[#This Row],[Diameter]]/2)-Table3[[#This Row],[CornerRadius]]-0.012,0),)</f>
        <v>0</v>
      </c>
      <c r="BO1066" s="6" t="str">
        <f>IF(Table3[[#This Row],[ShoulderLength]]="","",IF(Table3[[#This Row],[ShoulderLength]]&lt;Table3[[#This Row],[LOC]],"FIX",""))</f>
        <v/>
      </c>
    </row>
    <row r="1067" spans="1:67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v>0</v>
      </c>
      <c r="BK1067" s="6">
        <v>0</v>
      </c>
      <c r="BL1067" s="6">
        <v>0</v>
      </c>
      <c r="BM1067" s="6">
        <f>IF(Table3[[#This Row],[Type]]="EM",IF((Table3[[#This Row],[Diameter]]/2)-Table3[[#This Row],[CornerRadius]]-0.012&gt;0,(Table3[[#This Row],[Diameter]]/2)-Table3[[#This Row],[CornerRadius]]-0.012,0),)</f>
        <v>0</v>
      </c>
      <c r="BO1067" s="6" t="str">
        <f>IF(Table3[[#This Row],[ShoulderLength]]="","",IF(Table3[[#This Row],[ShoulderLength]]&lt;Table3[[#This Row],[LOC]],"FIX",""))</f>
        <v/>
      </c>
    </row>
    <row r="1068" spans="1:67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v>0</v>
      </c>
      <c r="BK1068" s="6">
        <v>0</v>
      </c>
      <c r="BL1068" s="6">
        <v>0</v>
      </c>
      <c r="BM1068" s="6">
        <f>IF(Table3[[#This Row],[Type]]="EM",IF((Table3[[#This Row],[Diameter]]/2)-Table3[[#This Row],[CornerRadius]]-0.012&gt;0,(Table3[[#This Row],[Diameter]]/2)-Table3[[#This Row],[CornerRadius]]-0.012,0),)</f>
        <v>0</v>
      </c>
      <c r="BO1068" s="6" t="str">
        <f>IF(Table3[[#This Row],[ShoulderLength]]="","",IF(Table3[[#This Row],[ShoulderLength]]&lt;Table3[[#This Row],[LOC]],"FIX",""))</f>
        <v/>
      </c>
    </row>
    <row r="1069" spans="1:67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v>0</v>
      </c>
      <c r="BK1069" s="6">
        <v>0</v>
      </c>
      <c r="BL1069" s="6">
        <v>0</v>
      </c>
      <c r="BM1069" s="6">
        <f>IF(Table3[[#This Row],[Type]]="EM",IF((Table3[[#This Row],[Diameter]]/2)-Table3[[#This Row],[CornerRadius]]-0.012&gt;0,(Table3[[#This Row],[Diameter]]/2)-Table3[[#This Row],[CornerRadius]]-0.012,0),)</f>
        <v>0</v>
      </c>
      <c r="BO1069" s="6" t="str">
        <f>IF(Table3[[#This Row],[ShoulderLength]]="","",IF(Table3[[#This Row],[ShoulderLength]]&lt;Table3[[#This Row],[LOC]],"FIX",""))</f>
        <v/>
      </c>
    </row>
    <row r="1070" spans="1:67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v>0</v>
      </c>
      <c r="BK1070" s="6">
        <v>0</v>
      </c>
      <c r="BL1070" s="6">
        <v>0</v>
      </c>
      <c r="BM1070" s="6">
        <f>IF(Table3[[#This Row],[Type]]="EM",IF((Table3[[#This Row],[Diameter]]/2)-Table3[[#This Row],[CornerRadius]]-0.012&gt;0,(Table3[[#This Row],[Diameter]]/2)-Table3[[#This Row],[CornerRadius]]-0.012,0),)</f>
        <v>0</v>
      </c>
      <c r="BO1070" s="6" t="str">
        <f>IF(Table3[[#This Row],[ShoulderLength]]="","",IF(Table3[[#This Row],[ShoulderLength]]&lt;Table3[[#This Row],[LOC]],"FIX",""))</f>
        <v/>
      </c>
    </row>
    <row r="1071" spans="1:67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v>0</v>
      </c>
      <c r="BK1071" s="6">
        <v>0</v>
      </c>
      <c r="BL1071" s="6">
        <v>0</v>
      </c>
      <c r="BM1071" s="6">
        <f>IF(Table3[[#This Row],[Type]]="EM",IF((Table3[[#This Row],[Diameter]]/2)-Table3[[#This Row],[CornerRadius]]-0.012&gt;0,(Table3[[#This Row],[Diameter]]/2)-Table3[[#This Row],[CornerRadius]]-0.012,0),)</f>
        <v>0</v>
      </c>
      <c r="BO1071" s="6" t="str">
        <f>IF(Table3[[#This Row],[ShoulderLength]]="","",IF(Table3[[#This Row],[ShoulderLength]]&lt;Table3[[#This Row],[LOC]],"FIX",""))</f>
        <v/>
      </c>
    </row>
    <row r="1072" spans="1:67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v>0</v>
      </c>
      <c r="BK1072" s="6">
        <v>0</v>
      </c>
      <c r="BL1072" s="6">
        <v>0</v>
      </c>
      <c r="BM1072" s="6">
        <f>IF(Table3[[#This Row],[Type]]="EM",IF((Table3[[#This Row],[Diameter]]/2)-Table3[[#This Row],[CornerRadius]]-0.012&gt;0,(Table3[[#This Row],[Diameter]]/2)-Table3[[#This Row],[CornerRadius]]-0.012,0),)</f>
        <v>0</v>
      </c>
      <c r="BO1072" s="6" t="str">
        <f>IF(Table3[[#This Row],[ShoulderLength]]="","",IF(Table3[[#This Row],[ShoulderLength]]&lt;Table3[[#This Row],[LOC]],"FIX",""))</f>
        <v/>
      </c>
    </row>
    <row r="1073" spans="1:67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v>0</v>
      </c>
      <c r="BK1073" s="6">
        <v>0</v>
      </c>
      <c r="BL1073" s="6">
        <v>0</v>
      </c>
      <c r="BM1073" s="6">
        <f>IF(Table3[[#This Row],[Type]]="EM",IF((Table3[[#This Row],[Diameter]]/2)-Table3[[#This Row],[CornerRadius]]-0.012&gt;0,(Table3[[#This Row],[Diameter]]/2)-Table3[[#This Row],[CornerRadius]]-0.012,0),)</f>
        <v>0</v>
      </c>
      <c r="BO1073" s="6" t="str">
        <f>IF(Table3[[#This Row],[ShoulderLength]]="","",IF(Table3[[#This Row],[ShoulderLength]]&lt;Table3[[#This Row],[LOC]],"FIX",""))</f>
        <v/>
      </c>
    </row>
    <row r="1074" spans="1:67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v>0</v>
      </c>
      <c r="BK1074" s="6">
        <v>0</v>
      </c>
      <c r="BL1074" s="6">
        <v>0</v>
      </c>
      <c r="BM1074" s="6">
        <f>IF(Table3[[#This Row],[Type]]="EM",IF((Table3[[#This Row],[Diameter]]/2)-Table3[[#This Row],[CornerRadius]]-0.012&gt;0,(Table3[[#This Row],[Diameter]]/2)-Table3[[#This Row],[CornerRadius]]-0.012,0),)</f>
        <v>0</v>
      </c>
      <c r="BO1074" s="6" t="str">
        <f>IF(Table3[[#This Row],[ShoulderLength]]="","",IF(Table3[[#This Row],[ShoulderLength]]&lt;Table3[[#This Row],[LOC]],"FIX",""))</f>
        <v/>
      </c>
    </row>
    <row r="1075" spans="1:67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v>0</v>
      </c>
      <c r="BK1075" s="6">
        <v>0</v>
      </c>
      <c r="BL1075" s="6">
        <v>0</v>
      </c>
      <c r="BM1075" s="6">
        <f>IF(Table3[[#This Row],[Type]]="EM",IF((Table3[[#This Row],[Diameter]]/2)-Table3[[#This Row],[CornerRadius]]-0.012&gt;0,(Table3[[#This Row],[Diameter]]/2)-Table3[[#This Row],[CornerRadius]]-0.012,0),)</f>
        <v>0</v>
      </c>
      <c r="BO1075" s="6" t="str">
        <f>IF(Table3[[#This Row],[ShoulderLength]]="","",IF(Table3[[#This Row],[ShoulderLength]]&lt;Table3[[#This Row],[LOC]],"FIX",""))</f>
        <v/>
      </c>
    </row>
    <row r="1076" spans="1:67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v>0</v>
      </c>
      <c r="BK1076" s="6">
        <v>0</v>
      </c>
      <c r="BL1076" s="6">
        <v>0</v>
      </c>
      <c r="BM1076" s="6">
        <f>IF(Table3[[#This Row],[Type]]="EM",IF((Table3[[#This Row],[Diameter]]/2)-Table3[[#This Row],[CornerRadius]]-0.012&gt;0,(Table3[[#This Row],[Diameter]]/2)-Table3[[#This Row],[CornerRadius]]-0.012,0),)</f>
        <v>0</v>
      </c>
      <c r="BO1076" s="6" t="str">
        <f>IF(Table3[[#This Row],[ShoulderLength]]="","",IF(Table3[[#This Row],[ShoulderLength]]&lt;Table3[[#This Row],[LOC]],"FIX",""))</f>
        <v/>
      </c>
    </row>
    <row r="1077" spans="1:67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v>0</v>
      </c>
      <c r="BK1077" s="6">
        <v>0</v>
      </c>
      <c r="BL1077" s="6">
        <v>0</v>
      </c>
      <c r="BM1077" s="6">
        <f>IF(Table3[[#This Row],[Type]]="EM",IF((Table3[[#This Row],[Diameter]]/2)-Table3[[#This Row],[CornerRadius]]-0.012&gt;0,(Table3[[#This Row],[Diameter]]/2)-Table3[[#This Row],[CornerRadius]]-0.012,0),)</f>
        <v>0</v>
      </c>
      <c r="BO1077" s="6" t="str">
        <f>IF(Table3[[#This Row],[ShoulderLength]]="","",IF(Table3[[#This Row],[ShoulderLength]]&lt;Table3[[#This Row],[LOC]],"FIX",""))</f>
        <v/>
      </c>
    </row>
    <row r="1078" spans="1:67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v>0</v>
      </c>
      <c r="BK1078" s="6">
        <v>0</v>
      </c>
      <c r="BL1078" s="6">
        <v>0</v>
      </c>
      <c r="BM1078" s="6">
        <f>IF(Table3[[#This Row],[Type]]="EM",IF((Table3[[#This Row],[Diameter]]/2)-Table3[[#This Row],[CornerRadius]]-0.012&gt;0,(Table3[[#This Row],[Diameter]]/2)-Table3[[#This Row],[CornerRadius]]-0.012,0),)</f>
        <v>0</v>
      </c>
      <c r="BO1078" s="6" t="str">
        <f>IF(Table3[[#This Row],[ShoulderLength]]="","",IF(Table3[[#This Row],[ShoulderLength]]&lt;Table3[[#This Row],[LOC]],"FIX",""))</f>
        <v/>
      </c>
    </row>
    <row r="1079" spans="1:67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v>0</v>
      </c>
      <c r="BK1079" s="6">
        <v>0</v>
      </c>
      <c r="BL1079" s="6">
        <v>0</v>
      </c>
      <c r="BM1079" s="6">
        <f>IF(Table3[[#This Row],[Type]]="EM",IF((Table3[[#This Row],[Diameter]]/2)-Table3[[#This Row],[CornerRadius]]-0.012&gt;0,(Table3[[#This Row],[Diameter]]/2)-Table3[[#This Row],[CornerRadius]]-0.012,0),)</f>
        <v>0</v>
      </c>
      <c r="BO1079" s="6" t="str">
        <f>IF(Table3[[#This Row],[ShoulderLength]]="","",IF(Table3[[#This Row],[ShoulderLength]]&lt;Table3[[#This Row],[LOC]],"FIX",""))</f>
        <v/>
      </c>
    </row>
    <row r="1080" spans="1:67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v>0</v>
      </c>
      <c r="BK1080" s="6">
        <v>0</v>
      </c>
      <c r="BL1080" s="6">
        <v>0</v>
      </c>
      <c r="BM1080" s="6">
        <f>IF(Table3[[#This Row],[Type]]="EM",IF((Table3[[#This Row],[Diameter]]/2)-Table3[[#This Row],[CornerRadius]]-0.012&gt;0,(Table3[[#This Row],[Diameter]]/2)-Table3[[#This Row],[CornerRadius]]-0.012,0),)</f>
        <v>0</v>
      </c>
      <c r="BO1080" s="6" t="str">
        <f>IF(Table3[[#This Row],[ShoulderLength]]="","",IF(Table3[[#This Row],[ShoulderLength]]&lt;Table3[[#This Row],[LOC]],"FIX",""))</f>
        <v/>
      </c>
    </row>
    <row r="1081" spans="1:67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v>0</v>
      </c>
      <c r="BK1081" s="6">
        <v>0</v>
      </c>
      <c r="BL1081" s="6">
        <v>0</v>
      </c>
      <c r="BM1081" s="6">
        <f>IF(Table3[[#This Row],[Type]]="EM",IF((Table3[[#This Row],[Diameter]]/2)-Table3[[#This Row],[CornerRadius]]-0.012&gt;0,(Table3[[#This Row],[Diameter]]/2)-Table3[[#This Row],[CornerRadius]]-0.012,0),)</f>
        <v>0</v>
      </c>
      <c r="BO1081" s="6" t="str">
        <f>IF(Table3[[#This Row],[ShoulderLength]]="","",IF(Table3[[#This Row],[ShoulderLength]]&lt;Table3[[#This Row],[LOC]],"FIX",""))</f>
        <v/>
      </c>
    </row>
    <row r="1082" spans="1:67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v>0</v>
      </c>
      <c r="BK1082" s="6">
        <v>0</v>
      </c>
      <c r="BL1082" s="6">
        <v>0</v>
      </c>
      <c r="BM1082" s="6">
        <f>IF(Table3[[#This Row],[Type]]="EM",IF((Table3[[#This Row],[Diameter]]/2)-Table3[[#This Row],[CornerRadius]]-0.012&gt;0,(Table3[[#This Row],[Diameter]]/2)-Table3[[#This Row],[CornerRadius]]-0.012,0),)</f>
        <v>0</v>
      </c>
      <c r="BO1082" s="6" t="str">
        <f>IF(Table3[[#This Row],[ShoulderLength]]="","",IF(Table3[[#This Row],[ShoulderLength]]&lt;Table3[[#This Row],[LOC]],"FIX",""))</f>
        <v/>
      </c>
    </row>
    <row r="1083" spans="1:67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v>0</v>
      </c>
      <c r="BK1083" s="6">
        <v>0</v>
      </c>
      <c r="BL1083" s="6">
        <v>0</v>
      </c>
      <c r="BM1083" s="6">
        <f>IF(Table3[[#This Row],[Type]]="EM",IF((Table3[[#This Row],[Diameter]]/2)-Table3[[#This Row],[CornerRadius]]-0.012&gt;0,(Table3[[#This Row],[Diameter]]/2)-Table3[[#This Row],[CornerRadius]]-0.012,0),)</f>
        <v>0</v>
      </c>
      <c r="BO1083" s="6" t="str">
        <f>IF(Table3[[#This Row],[ShoulderLength]]="","",IF(Table3[[#This Row],[ShoulderLength]]&lt;Table3[[#This Row],[LOC]],"FIX",""))</f>
        <v/>
      </c>
    </row>
    <row r="1084" spans="1:67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v>0</v>
      </c>
      <c r="BK1084" s="6">
        <v>0</v>
      </c>
      <c r="BL1084" s="6">
        <v>0</v>
      </c>
      <c r="BM1084" s="6">
        <f>IF(Table3[[#This Row],[Type]]="EM",IF((Table3[[#This Row],[Diameter]]/2)-Table3[[#This Row],[CornerRadius]]-0.012&gt;0,(Table3[[#This Row],[Diameter]]/2)-Table3[[#This Row],[CornerRadius]]-0.012,0),)</f>
        <v>0</v>
      </c>
      <c r="BO1084" s="6" t="str">
        <f>IF(Table3[[#This Row],[ShoulderLength]]="","",IF(Table3[[#This Row],[ShoulderLength]]&lt;Table3[[#This Row],[LOC]],"FIX",""))</f>
        <v/>
      </c>
    </row>
    <row r="1085" spans="1:67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v>0</v>
      </c>
      <c r="BK1085" s="6">
        <v>0</v>
      </c>
      <c r="BL1085" s="6">
        <v>0</v>
      </c>
      <c r="BM1085" s="6">
        <f>IF(Table3[[#This Row],[Type]]="EM",IF((Table3[[#This Row],[Diameter]]/2)-Table3[[#This Row],[CornerRadius]]-0.012&gt;0,(Table3[[#This Row],[Diameter]]/2)-Table3[[#This Row],[CornerRadius]]-0.012,0),)</f>
        <v>0</v>
      </c>
      <c r="BO1085" s="6" t="str">
        <f>IF(Table3[[#This Row],[ShoulderLength]]="","",IF(Table3[[#This Row],[ShoulderLength]]&lt;Table3[[#This Row],[LOC]],"FIX",""))</f>
        <v/>
      </c>
    </row>
    <row r="1086" spans="1:67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v>0</v>
      </c>
      <c r="BK1086" s="6">
        <v>0</v>
      </c>
      <c r="BL1086" s="6">
        <v>0</v>
      </c>
      <c r="BM1086" s="6">
        <f>IF(Table3[[#This Row],[Type]]="EM",IF((Table3[[#This Row],[Diameter]]/2)-Table3[[#This Row],[CornerRadius]]-0.012&gt;0,(Table3[[#This Row],[Diameter]]/2)-Table3[[#This Row],[CornerRadius]]-0.012,0),)</f>
        <v>0</v>
      </c>
      <c r="BO1086" s="6" t="str">
        <f>IF(Table3[[#This Row],[ShoulderLength]]="","",IF(Table3[[#This Row],[ShoulderLength]]&lt;Table3[[#This Row],[LOC]],"FIX",""))</f>
        <v/>
      </c>
    </row>
    <row r="1087" spans="1:67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v>0</v>
      </c>
      <c r="BK1087" s="6">
        <v>0</v>
      </c>
      <c r="BL1087" s="6">
        <v>0</v>
      </c>
      <c r="BM1087" s="6">
        <f>IF(Table3[[#This Row],[Type]]="EM",IF((Table3[[#This Row],[Diameter]]/2)-Table3[[#This Row],[CornerRadius]]-0.012&gt;0,(Table3[[#This Row],[Diameter]]/2)-Table3[[#This Row],[CornerRadius]]-0.012,0),)</f>
        <v>0</v>
      </c>
      <c r="BO1087" s="6" t="str">
        <f>IF(Table3[[#This Row],[ShoulderLength]]="","",IF(Table3[[#This Row],[ShoulderLength]]&lt;Table3[[#This Row],[LOC]],"FIX",""))</f>
        <v/>
      </c>
    </row>
    <row r="1088" spans="1:67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v>0</v>
      </c>
      <c r="BK1088" s="6">
        <v>0</v>
      </c>
      <c r="BL1088" s="6">
        <v>0</v>
      </c>
      <c r="BM1088" s="6">
        <f>IF(Table3[[#This Row],[Type]]="EM",IF((Table3[[#This Row],[Diameter]]/2)-Table3[[#This Row],[CornerRadius]]-0.012&gt;0,(Table3[[#This Row],[Diameter]]/2)-Table3[[#This Row],[CornerRadius]]-0.012,0),)</f>
        <v>0</v>
      </c>
      <c r="BO1088" s="6" t="str">
        <f>IF(Table3[[#This Row],[ShoulderLength]]="","",IF(Table3[[#This Row],[ShoulderLength]]&lt;Table3[[#This Row],[LOC]],"FIX",""))</f>
        <v/>
      </c>
    </row>
    <row r="1089" spans="1:67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v>0</v>
      </c>
      <c r="BK1089" s="6">
        <v>0</v>
      </c>
      <c r="BL1089" s="6">
        <v>0</v>
      </c>
      <c r="BM1089" s="6">
        <f>IF(Table3[[#This Row],[Type]]="EM",IF((Table3[[#This Row],[Diameter]]/2)-Table3[[#This Row],[CornerRadius]]-0.012&gt;0,(Table3[[#This Row],[Diameter]]/2)-Table3[[#This Row],[CornerRadius]]-0.012,0),)</f>
        <v>0</v>
      </c>
      <c r="BO1089" s="6" t="str">
        <f>IF(Table3[[#This Row],[ShoulderLength]]="","",IF(Table3[[#This Row],[ShoulderLength]]&lt;Table3[[#This Row],[LOC]],"FIX",""))</f>
        <v/>
      </c>
    </row>
    <row r="1090" spans="1:67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v>0</v>
      </c>
      <c r="BK1090" s="6">
        <v>0</v>
      </c>
      <c r="BL1090" s="6">
        <v>0</v>
      </c>
      <c r="BM1090" s="6">
        <f>IF(Table3[[#This Row],[Type]]="EM",IF((Table3[[#This Row],[Diameter]]/2)-Table3[[#This Row],[CornerRadius]]-0.012&gt;0,(Table3[[#This Row],[Diameter]]/2)-Table3[[#This Row],[CornerRadius]]-0.012,0),)</f>
        <v>0</v>
      </c>
      <c r="BO1090" s="6" t="str">
        <f>IF(Table3[[#This Row],[ShoulderLength]]="","",IF(Table3[[#This Row],[ShoulderLength]]&lt;Table3[[#This Row],[LOC]],"FIX",""))</f>
        <v/>
      </c>
    </row>
    <row r="1091" spans="1:67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v>0</v>
      </c>
      <c r="BK1091" s="6">
        <v>0</v>
      </c>
      <c r="BL1091" s="6">
        <v>0</v>
      </c>
      <c r="BM1091" s="6">
        <f>IF(Table3[[#This Row],[Type]]="EM",IF((Table3[[#This Row],[Diameter]]/2)-Table3[[#This Row],[CornerRadius]]-0.012&gt;0,(Table3[[#This Row],[Diameter]]/2)-Table3[[#This Row],[CornerRadius]]-0.012,0),)</f>
        <v>0</v>
      </c>
      <c r="BO1091" s="6" t="str">
        <f>IF(Table3[[#This Row],[ShoulderLength]]="","",IF(Table3[[#This Row],[ShoulderLength]]&lt;Table3[[#This Row],[LOC]],"FIX",""))</f>
        <v>FIX</v>
      </c>
    </row>
    <row r="1092" spans="1:67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v>0</v>
      </c>
      <c r="BK1092" s="6">
        <v>0</v>
      </c>
      <c r="BL1092" s="6">
        <v>0</v>
      </c>
      <c r="BM1092" s="6">
        <f>IF(Table3[[#This Row],[Type]]="EM",IF((Table3[[#This Row],[Diameter]]/2)-Table3[[#This Row],[CornerRadius]]-0.012&gt;0,(Table3[[#This Row],[Diameter]]/2)-Table3[[#This Row],[CornerRadius]]-0.012,0),)</f>
        <v>0</v>
      </c>
      <c r="BO1092" s="6" t="str">
        <f>IF(Table3[[#This Row],[ShoulderLength]]="","",IF(Table3[[#This Row],[ShoulderLength]]&lt;Table3[[#This Row],[LOC]],"FIX",""))</f>
        <v/>
      </c>
    </row>
    <row r="1093" spans="1:67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v>0</v>
      </c>
      <c r="BK1093" s="6">
        <v>0</v>
      </c>
      <c r="BL1093" s="6">
        <v>0</v>
      </c>
      <c r="BM1093" s="6">
        <f>IF(Table3[[#This Row],[Type]]="EM",IF((Table3[[#This Row],[Diameter]]/2)-Table3[[#This Row],[CornerRadius]]-0.012&gt;0,(Table3[[#This Row],[Diameter]]/2)-Table3[[#This Row],[CornerRadius]]-0.012,0),)</f>
        <v>0</v>
      </c>
      <c r="BO1093" s="6" t="str">
        <f>IF(Table3[[#This Row],[ShoulderLength]]="","",IF(Table3[[#This Row],[ShoulderLength]]&lt;Table3[[#This Row],[LOC]],"FIX",""))</f>
        <v/>
      </c>
    </row>
    <row r="1094" spans="1:67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v>0</v>
      </c>
      <c r="BK1094" s="6">
        <v>0</v>
      </c>
      <c r="BL1094" s="6">
        <v>0</v>
      </c>
      <c r="BM1094" s="6">
        <f>IF(Table3[[#This Row],[Type]]="EM",IF((Table3[[#This Row],[Diameter]]/2)-Table3[[#This Row],[CornerRadius]]-0.012&gt;0,(Table3[[#This Row],[Diameter]]/2)-Table3[[#This Row],[CornerRadius]]-0.012,0),)</f>
        <v>0</v>
      </c>
      <c r="BO1094" s="6" t="str">
        <f>IF(Table3[[#This Row],[ShoulderLength]]="","",IF(Table3[[#This Row],[ShoulderLength]]&lt;Table3[[#This Row],[LOC]],"FIX",""))</f>
        <v/>
      </c>
    </row>
    <row r="1095" spans="1:67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v>0</v>
      </c>
      <c r="BK1095" s="6">
        <v>0</v>
      </c>
      <c r="BL1095" s="6">
        <v>0</v>
      </c>
      <c r="BM1095" s="6">
        <f>IF(Table3[[#This Row],[Type]]="EM",IF((Table3[[#This Row],[Diameter]]/2)-Table3[[#This Row],[CornerRadius]]-0.012&gt;0,(Table3[[#This Row],[Diameter]]/2)-Table3[[#This Row],[CornerRadius]]-0.012,0),)</f>
        <v>0</v>
      </c>
      <c r="BO1095" s="6" t="str">
        <f>IF(Table3[[#This Row],[ShoulderLength]]="","",IF(Table3[[#This Row],[ShoulderLength]]&lt;Table3[[#This Row],[LOC]],"FIX",""))</f>
        <v/>
      </c>
    </row>
    <row r="1096" spans="1:67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v>0</v>
      </c>
      <c r="BK1096" s="6">
        <v>0</v>
      </c>
      <c r="BL1096" s="6">
        <v>0</v>
      </c>
      <c r="BM1096" s="6">
        <f>IF(Table3[[#This Row],[Type]]="EM",IF((Table3[[#This Row],[Diameter]]/2)-Table3[[#This Row],[CornerRadius]]-0.012&gt;0,(Table3[[#This Row],[Diameter]]/2)-Table3[[#This Row],[CornerRadius]]-0.012,0),)</f>
        <v>0</v>
      </c>
      <c r="BO1096" s="6" t="str">
        <f>IF(Table3[[#This Row],[ShoulderLength]]="","",IF(Table3[[#This Row],[ShoulderLength]]&lt;Table3[[#This Row],[LOC]],"FIX",""))</f>
        <v/>
      </c>
    </row>
    <row r="1097" spans="1:67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v>0</v>
      </c>
      <c r="BK1097" s="6">
        <v>0</v>
      </c>
      <c r="BL1097" s="6">
        <v>0</v>
      </c>
      <c r="BM1097" s="6">
        <f>IF(Table3[[#This Row],[Type]]="EM",IF((Table3[[#This Row],[Diameter]]/2)-Table3[[#This Row],[CornerRadius]]-0.012&gt;0,(Table3[[#This Row],[Diameter]]/2)-Table3[[#This Row],[CornerRadius]]-0.012,0),)</f>
        <v>0</v>
      </c>
      <c r="BO1097" s="6" t="str">
        <f>IF(Table3[[#This Row],[ShoulderLength]]="","",IF(Table3[[#This Row],[ShoulderLength]]&lt;Table3[[#This Row],[LOC]],"FIX",""))</f>
        <v>FIX</v>
      </c>
    </row>
    <row r="1098" spans="1:67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v>0</v>
      </c>
      <c r="BK1098" s="6">
        <v>0</v>
      </c>
      <c r="BL1098" s="6">
        <v>0</v>
      </c>
      <c r="BM1098" s="6">
        <f>IF(Table3[[#This Row],[Type]]="EM",IF((Table3[[#This Row],[Diameter]]/2)-Table3[[#This Row],[CornerRadius]]-0.012&gt;0,(Table3[[#This Row],[Diameter]]/2)-Table3[[#This Row],[CornerRadius]]-0.012,0),)</f>
        <v>0</v>
      </c>
      <c r="BO1098" s="6" t="str">
        <f>IF(Table3[[#This Row],[ShoulderLength]]="","",IF(Table3[[#This Row],[ShoulderLength]]&lt;Table3[[#This Row],[LOC]],"FIX",""))</f>
        <v/>
      </c>
    </row>
    <row r="1099" spans="1:67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v>0</v>
      </c>
      <c r="BK1099" s="6">
        <v>0</v>
      </c>
      <c r="BL1099" s="6">
        <v>0</v>
      </c>
      <c r="BM1099" s="6">
        <f>IF(Table3[[#This Row],[Type]]="EM",IF((Table3[[#This Row],[Diameter]]/2)-Table3[[#This Row],[CornerRadius]]-0.012&gt;0,(Table3[[#This Row],[Diameter]]/2)-Table3[[#This Row],[CornerRadius]]-0.012,0),)</f>
        <v>0</v>
      </c>
      <c r="BO1099" s="6" t="str">
        <f>IF(Table3[[#This Row],[ShoulderLength]]="","",IF(Table3[[#This Row],[ShoulderLength]]&lt;Table3[[#This Row],[LOC]],"FIX",""))</f>
        <v/>
      </c>
    </row>
    <row r="1100" spans="1:67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v>0</v>
      </c>
      <c r="BK1100" s="6">
        <v>0</v>
      </c>
      <c r="BL1100" s="6">
        <v>0</v>
      </c>
      <c r="BM1100" s="6">
        <f>IF(Table3[[#This Row],[Type]]="EM",IF((Table3[[#This Row],[Diameter]]/2)-Table3[[#This Row],[CornerRadius]]-0.012&gt;0,(Table3[[#This Row],[Diameter]]/2)-Table3[[#This Row],[CornerRadius]]-0.012,0),)</f>
        <v>0</v>
      </c>
      <c r="BO1100" s="6" t="str">
        <f>IF(Table3[[#This Row],[ShoulderLength]]="","",IF(Table3[[#This Row],[ShoulderLength]]&lt;Table3[[#This Row],[LOC]],"FIX",""))</f>
        <v/>
      </c>
    </row>
    <row r="1101" spans="1:67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v>0</v>
      </c>
      <c r="BK1101" s="6">
        <v>0</v>
      </c>
      <c r="BL1101" s="6">
        <v>0</v>
      </c>
      <c r="BM1101" s="6">
        <f>IF(Table3[[#This Row],[Type]]="EM",IF((Table3[[#This Row],[Diameter]]/2)-Table3[[#This Row],[CornerRadius]]-0.012&gt;0,(Table3[[#This Row],[Diameter]]/2)-Table3[[#This Row],[CornerRadius]]-0.012,0),)</f>
        <v>0</v>
      </c>
      <c r="BO1101" s="6" t="str">
        <f>IF(Table3[[#This Row],[ShoulderLength]]="","",IF(Table3[[#This Row],[ShoulderLength]]&lt;Table3[[#This Row],[LOC]],"FIX",""))</f>
        <v/>
      </c>
    </row>
    <row r="1102" spans="1:67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v>0</v>
      </c>
      <c r="BK1102" s="6">
        <v>0</v>
      </c>
      <c r="BL1102" s="6">
        <v>0</v>
      </c>
      <c r="BM1102" s="6">
        <f>IF(Table3[[#This Row],[Type]]="EM",IF((Table3[[#This Row],[Diameter]]/2)-Table3[[#This Row],[CornerRadius]]-0.012&gt;0,(Table3[[#This Row],[Diameter]]/2)-Table3[[#This Row],[CornerRadius]]-0.012,0),)</f>
        <v>0</v>
      </c>
      <c r="BO1102" s="6" t="str">
        <f>IF(Table3[[#This Row],[ShoulderLength]]="","",IF(Table3[[#This Row],[ShoulderLength]]&lt;Table3[[#This Row],[LOC]],"FIX",""))</f>
        <v/>
      </c>
    </row>
    <row r="1103" spans="1:67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v>0</v>
      </c>
      <c r="BK1103" s="6">
        <v>0</v>
      </c>
      <c r="BL1103" s="6">
        <v>0</v>
      </c>
      <c r="BM1103" s="6">
        <f>IF(Table3[[#This Row],[Type]]="EM",IF((Table3[[#This Row],[Diameter]]/2)-Table3[[#This Row],[CornerRadius]]-0.012&gt;0,(Table3[[#This Row],[Diameter]]/2)-Table3[[#This Row],[CornerRadius]]-0.012,0),)</f>
        <v>0</v>
      </c>
      <c r="BO1103" s="6" t="str">
        <f>IF(Table3[[#This Row],[ShoulderLength]]="","",IF(Table3[[#This Row],[ShoulderLength]]&lt;Table3[[#This Row],[LOC]],"FIX",""))</f>
        <v/>
      </c>
    </row>
    <row r="1104" spans="1:67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v>0</v>
      </c>
      <c r="BK1104" s="6">
        <v>0</v>
      </c>
      <c r="BL1104" s="6">
        <v>0</v>
      </c>
      <c r="BM1104" s="6">
        <f>IF(Table3[[#This Row],[Type]]="EM",IF((Table3[[#This Row],[Diameter]]/2)-Table3[[#This Row],[CornerRadius]]-0.012&gt;0,(Table3[[#This Row],[Diameter]]/2)-Table3[[#This Row],[CornerRadius]]-0.012,0),)</f>
        <v>0</v>
      </c>
      <c r="BO1104" s="6" t="str">
        <f>IF(Table3[[#This Row],[ShoulderLength]]="","",IF(Table3[[#This Row],[ShoulderLength]]&lt;Table3[[#This Row],[LOC]],"FIX",""))</f>
        <v/>
      </c>
    </row>
    <row r="1105" spans="1:67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v>0</v>
      </c>
      <c r="BK1105" s="6">
        <v>0</v>
      </c>
      <c r="BL1105" s="6">
        <v>0</v>
      </c>
      <c r="BM1105" s="6">
        <f>IF(Table3[[#This Row],[Type]]="EM",IF((Table3[[#This Row],[Diameter]]/2)-Table3[[#This Row],[CornerRadius]]-0.012&gt;0,(Table3[[#This Row],[Diameter]]/2)-Table3[[#This Row],[CornerRadius]]-0.012,0),)</f>
        <v>0</v>
      </c>
      <c r="BO1105" s="6" t="str">
        <f>IF(Table3[[#This Row],[ShoulderLength]]="","",IF(Table3[[#This Row],[ShoulderLength]]&lt;Table3[[#This Row],[LOC]],"FIX",""))</f>
        <v/>
      </c>
    </row>
    <row r="1106" spans="1:67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v>0</v>
      </c>
      <c r="BK1106" s="6">
        <v>0</v>
      </c>
      <c r="BL1106" s="6">
        <v>0</v>
      </c>
      <c r="BM1106" s="6">
        <f>IF(Table3[[#This Row],[Type]]="EM",IF((Table3[[#This Row],[Diameter]]/2)-Table3[[#This Row],[CornerRadius]]-0.012&gt;0,(Table3[[#This Row],[Diameter]]/2)-Table3[[#This Row],[CornerRadius]]-0.012,0),)</f>
        <v>0</v>
      </c>
      <c r="BO1106" s="6" t="str">
        <f>IF(Table3[[#This Row],[ShoulderLength]]="","",IF(Table3[[#This Row],[ShoulderLength]]&lt;Table3[[#This Row],[LOC]],"FIX",""))</f>
        <v/>
      </c>
    </row>
    <row r="1107" spans="1:67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v>0</v>
      </c>
      <c r="BK1107" s="6">
        <v>0</v>
      </c>
      <c r="BL1107" s="6">
        <v>0</v>
      </c>
      <c r="BM1107" s="6">
        <f>IF(Table3[[#This Row],[Type]]="EM",IF((Table3[[#This Row],[Diameter]]/2)-Table3[[#This Row],[CornerRadius]]-0.012&gt;0,(Table3[[#This Row],[Diameter]]/2)-Table3[[#This Row],[CornerRadius]]-0.012,0),)</f>
        <v>0</v>
      </c>
      <c r="BO1107" s="6" t="str">
        <f>IF(Table3[[#This Row],[ShoulderLength]]="","",IF(Table3[[#This Row],[ShoulderLength]]&lt;Table3[[#This Row],[LOC]],"FIX",""))</f>
        <v/>
      </c>
    </row>
    <row r="1108" spans="1:67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v>0</v>
      </c>
      <c r="BK1108" s="6">
        <v>0</v>
      </c>
      <c r="BL1108" s="6">
        <v>0</v>
      </c>
      <c r="BM1108" s="6">
        <f>IF(Table3[[#This Row],[Type]]="EM",IF((Table3[[#This Row],[Diameter]]/2)-Table3[[#This Row],[CornerRadius]]-0.012&gt;0,(Table3[[#This Row],[Diameter]]/2)-Table3[[#This Row],[CornerRadius]]-0.012,0),)</f>
        <v>0</v>
      </c>
      <c r="BO1108" s="6" t="str">
        <f>IF(Table3[[#This Row],[ShoulderLength]]="","",IF(Table3[[#This Row],[ShoulderLength]]&lt;Table3[[#This Row],[LOC]],"FIX",""))</f>
        <v>FIX</v>
      </c>
    </row>
    <row r="1109" spans="1:67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v>0</v>
      </c>
      <c r="BK1109" s="6">
        <v>0</v>
      </c>
      <c r="BL1109" s="6">
        <v>0</v>
      </c>
      <c r="BM1109" s="6">
        <f>IF(Table3[[#This Row],[Type]]="EM",IF((Table3[[#This Row],[Diameter]]/2)-Table3[[#This Row],[CornerRadius]]-0.012&gt;0,(Table3[[#This Row],[Diameter]]/2)-Table3[[#This Row],[CornerRadius]]-0.012,0),)</f>
        <v>0</v>
      </c>
      <c r="BO1109" s="6" t="str">
        <f>IF(Table3[[#This Row],[ShoulderLength]]="","",IF(Table3[[#This Row],[ShoulderLength]]&lt;Table3[[#This Row],[LOC]],"FIX",""))</f>
        <v/>
      </c>
    </row>
    <row r="1110" spans="1:67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v>0</v>
      </c>
      <c r="BK1110" s="6">
        <v>0</v>
      </c>
      <c r="BL1110" s="6">
        <v>0</v>
      </c>
      <c r="BM1110" s="6">
        <f>IF(Table3[[#This Row],[Type]]="EM",IF((Table3[[#This Row],[Diameter]]/2)-Table3[[#This Row],[CornerRadius]]-0.012&gt;0,(Table3[[#This Row],[Diameter]]/2)-Table3[[#This Row],[CornerRadius]]-0.012,0),)</f>
        <v>0</v>
      </c>
      <c r="BO1110" s="6" t="str">
        <f>IF(Table3[[#This Row],[ShoulderLength]]="","",IF(Table3[[#This Row],[ShoulderLength]]&lt;Table3[[#This Row],[LOC]],"FIX",""))</f>
        <v/>
      </c>
    </row>
    <row r="1111" spans="1:67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v>0</v>
      </c>
      <c r="BK1111" s="6">
        <v>0</v>
      </c>
      <c r="BL1111" s="6">
        <v>0</v>
      </c>
      <c r="BM1111" s="6">
        <f>IF(Table3[[#This Row],[Type]]="EM",IF((Table3[[#This Row],[Diameter]]/2)-Table3[[#This Row],[CornerRadius]]-0.012&gt;0,(Table3[[#This Row],[Diameter]]/2)-Table3[[#This Row],[CornerRadius]]-0.012,0),)</f>
        <v>0</v>
      </c>
      <c r="BO1111" s="6" t="str">
        <f>IF(Table3[[#This Row],[ShoulderLength]]="","",IF(Table3[[#This Row],[ShoulderLength]]&lt;Table3[[#This Row],[LOC]],"FIX",""))</f>
        <v/>
      </c>
    </row>
    <row r="1112" spans="1:67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v>0</v>
      </c>
      <c r="BK1112" s="6">
        <v>0</v>
      </c>
      <c r="BL1112" s="6">
        <v>0</v>
      </c>
      <c r="BM1112" s="6">
        <f>IF(Table3[[#This Row],[Type]]="EM",IF((Table3[[#This Row],[Diameter]]/2)-Table3[[#This Row],[CornerRadius]]-0.012&gt;0,(Table3[[#This Row],[Diameter]]/2)-Table3[[#This Row],[CornerRadius]]-0.012,0),)</f>
        <v>0</v>
      </c>
      <c r="BO1112" s="6" t="str">
        <f>IF(Table3[[#This Row],[ShoulderLength]]="","",IF(Table3[[#This Row],[ShoulderLength]]&lt;Table3[[#This Row],[LOC]],"FIX",""))</f>
        <v/>
      </c>
    </row>
    <row r="1113" spans="1:67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v>0</v>
      </c>
      <c r="BK1113" s="6">
        <v>0</v>
      </c>
      <c r="BL1113" s="6">
        <v>0</v>
      </c>
      <c r="BM1113" s="6">
        <f>IF(Table3[[#This Row],[Type]]="EM",IF((Table3[[#This Row],[Diameter]]/2)-Table3[[#This Row],[CornerRadius]]-0.012&gt;0,(Table3[[#This Row],[Diameter]]/2)-Table3[[#This Row],[CornerRadius]]-0.012,0),)</f>
        <v>0</v>
      </c>
      <c r="BO1113" s="6" t="str">
        <f>IF(Table3[[#This Row],[ShoulderLength]]="","",IF(Table3[[#This Row],[ShoulderLength]]&lt;Table3[[#This Row],[LOC]],"FIX",""))</f>
        <v/>
      </c>
    </row>
    <row r="1114" spans="1:67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v>0</v>
      </c>
      <c r="BK1114" s="6">
        <v>0</v>
      </c>
      <c r="BL1114" s="6">
        <v>0</v>
      </c>
      <c r="BM1114" s="6">
        <f>IF(Table3[[#This Row],[Type]]="EM",IF((Table3[[#This Row],[Diameter]]/2)-Table3[[#This Row],[CornerRadius]]-0.012&gt;0,(Table3[[#This Row],[Diameter]]/2)-Table3[[#This Row],[CornerRadius]]-0.012,0),)</f>
        <v>0</v>
      </c>
      <c r="BO1114" s="6" t="str">
        <f>IF(Table3[[#This Row],[ShoulderLength]]="","",IF(Table3[[#This Row],[ShoulderLength]]&lt;Table3[[#This Row],[LOC]],"FIX",""))</f>
        <v/>
      </c>
    </row>
    <row r="1115" spans="1:67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v>0</v>
      </c>
      <c r="BK1115" s="6">
        <v>0</v>
      </c>
      <c r="BL1115" s="6">
        <v>0</v>
      </c>
      <c r="BM1115" s="6">
        <f>IF(Table3[[#This Row],[Type]]="EM",IF((Table3[[#This Row],[Diameter]]/2)-Table3[[#This Row],[CornerRadius]]-0.012&gt;0,(Table3[[#This Row],[Diameter]]/2)-Table3[[#This Row],[CornerRadius]]-0.012,0),)</f>
        <v>0</v>
      </c>
      <c r="BO1115" s="6" t="str">
        <f>IF(Table3[[#This Row],[ShoulderLength]]="","",IF(Table3[[#This Row],[ShoulderLength]]&lt;Table3[[#This Row],[LOC]],"FIX",""))</f>
        <v/>
      </c>
    </row>
    <row r="1116" spans="1:67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v>0</v>
      </c>
      <c r="BK1116" s="6">
        <v>0</v>
      </c>
      <c r="BL1116" s="6">
        <v>0</v>
      </c>
      <c r="BM1116" s="6">
        <f>IF(Table3[[#This Row],[Type]]="EM",IF((Table3[[#This Row],[Diameter]]/2)-Table3[[#This Row],[CornerRadius]]-0.012&gt;0,(Table3[[#This Row],[Diameter]]/2)-Table3[[#This Row],[CornerRadius]]-0.012,0),)</f>
        <v>0</v>
      </c>
      <c r="BO1116" s="6" t="str">
        <f>IF(Table3[[#This Row],[ShoulderLength]]="","",IF(Table3[[#This Row],[ShoulderLength]]&lt;Table3[[#This Row],[LOC]],"FIX",""))</f>
        <v/>
      </c>
    </row>
    <row r="1117" spans="1:67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v>0</v>
      </c>
      <c r="BK1117" s="6">
        <v>0</v>
      </c>
      <c r="BL1117" s="6">
        <v>0</v>
      </c>
      <c r="BM1117" s="6">
        <f>IF(Table3[[#This Row],[Type]]="EM",IF((Table3[[#This Row],[Diameter]]/2)-Table3[[#This Row],[CornerRadius]]-0.012&gt;0,(Table3[[#This Row],[Diameter]]/2)-Table3[[#This Row],[CornerRadius]]-0.012,0),)</f>
        <v>0</v>
      </c>
      <c r="BO1117" s="6" t="str">
        <f>IF(Table3[[#This Row],[ShoulderLength]]="","",IF(Table3[[#This Row],[ShoulderLength]]&lt;Table3[[#This Row],[LOC]],"FIX",""))</f>
        <v/>
      </c>
    </row>
    <row r="1118" spans="1:67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v>0</v>
      </c>
      <c r="BK1118" s="6">
        <v>0</v>
      </c>
      <c r="BL1118" s="6">
        <v>0</v>
      </c>
      <c r="BM1118" s="6">
        <f>IF(Table3[[#This Row],[Type]]="EM",IF((Table3[[#This Row],[Diameter]]/2)-Table3[[#This Row],[CornerRadius]]-0.012&gt;0,(Table3[[#This Row],[Diameter]]/2)-Table3[[#This Row],[CornerRadius]]-0.012,0),)</f>
        <v>0</v>
      </c>
      <c r="BO1118" s="6" t="str">
        <f>IF(Table3[[#This Row],[ShoulderLength]]="","",IF(Table3[[#This Row],[ShoulderLength]]&lt;Table3[[#This Row],[LOC]],"FIX",""))</f>
        <v>FIX</v>
      </c>
    </row>
    <row r="1119" spans="1:67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v>0</v>
      </c>
      <c r="BK1119" s="6">
        <v>0</v>
      </c>
      <c r="BL1119" s="6">
        <v>0</v>
      </c>
      <c r="BM1119" s="6">
        <f>IF(Table3[[#This Row],[Type]]="EM",IF((Table3[[#This Row],[Diameter]]/2)-Table3[[#This Row],[CornerRadius]]-0.012&gt;0,(Table3[[#This Row],[Diameter]]/2)-Table3[[#This Row],[CornerRadius]]-0.012,0),)</f>
        <v>0</v>
      </c>
      <c r="BO1119" s="6" t="str">
        <f>IF(Table3[[#This Row],[ShoulderLength]]="","",IF(Table3[[#This Row],[ShoulderLength]]&lt;Table3[[#This Row],[LOC]],"FIX",""))</f>
        <v/>
      </c>
    </row>
    <row r="1120" spans="1:67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v>0</v>
      </c>
      <c r="BK1120" s="6">
        <v>0</v>
      </c>
      <c r="BL1120" s="6">
        <v>0</v>
      </c>
      <c r="BM1120" s="6">
        <f>IF(Table3[[#This Row],[Type]]="EM",IF((Table3[[#This Row],[Diameter]]/2)-Table3[[#This Row],[CornerRadius]]-0.012&gt;0,(Table3[[#This Row],[Diameter]]/2)-Table3[[#This Row],[CornerRadius]]-0.012,0),)</f>
        <v>0</v>
      </c>
      <c r="BO1120" s="6" t="str">
        <f>IF(Table3[[#This Row],[ShoulderLength]]="","",IF(Table3[[#This Row],[ShoulderLength]]&lt;Table3[[#This Row],[LOC]],"FIX",""))</f>
        <v/>
      </c>
    </row>
    <row r="1121" spans="1:67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v>0</v>
      </c>
      <c r="BK1121" s="6">
        <v>0</v>
      </c>
      <c r="BL1121" s="6">
        <v>0</v>
      </c>
      <c r="BM1121" s="6">
        <f>IF(Table3[[#This Row],[Type]]="EM",IF((Table3[[#This Row],[Diameter]]/2)-Table3[[#This Row],[CornerRadius]]-0.012&gt;0,(Table3[[#This Row],[Diameter]]/2)-Table3[[#This Row],[CornerRadius]]-0.012,0),)</f>
        <v>0</v>
      </c>
      <c r="BO1121" s="6" t="str">
        <f>IF(Table3[[#This Row],[ShoulderLength]]="","",IF(Table3[[#This Row],[ShoulderLength]]&lt;Table3[[#This Row],[LOC]],"FIX",""))</f>
        <v/>
      </c>
    </row>
    <row r="1122" spans="1:67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v>0</v>
      </c>
      <c r="BK1122" s="6">
        <v>0</v>
      </c>
      <c r="BL1122" s="6">
        <v>0</v>
      </c>
      <c r="BM1122" s="6">
        <f>IF(Table3[[#This Row],[Type]]="EM",IF((Table3[[#This Row],[Diameter]]/2)-Table3[[#This Row],[CornerRadius]]-0.012&gt;0,(Table3[[#This Row],[Diameter]]/2)-Table3[[#This Row],[CornerRadius]]-0.012,0),)</f>
        <v>0</v>
      </c>
      <c r="BO1122" s="6" t="str">
        <f>IF(Table3[[#This Row],[ShoulderLength]]="","",IF(Table3[[#This Row],[ShoulderLength]]&lt;Table3[[#This Row],[LOC]],"FIX",""))</f>
        <v>FIX</v>
      </c>
    </row>
    <row r="1123" spans="1:67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v>0</v>
      </c>
      <c r="BK1123" s="6">
        <v>0</v>
      </c>
      <c r="BL1123" s="6">
        <v>0</v>
      </c>
      <c r="BM1123" s="6">
        <f>IF(Table3[[#This Row],[Type]]="EM",IF((Table3[[#This Row],[Diameter]]/2)-Table3[[#This Row],[CornerRadius]]-0.012&gt;0,(Table3[[#This Row],[Diameter]]/2)-Table3[[#This Row],[CornerRadius]]-0.012,0),)</f>
        <v>0</v>
      </c>
      <c r="BO1123" s="6" t="str">
        <f>IF(Table3[[#This Row],[ShoulderLength]]="","",IF(Table3[[#This Row],[ShoulderLength]]&lt;Table3[[#This Row],[LOC]],"FIX",""))</f>
        <v/>
      </c>
    </row>
    <row r="1124" spans="1:67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v>0</v>
      </c>
      <c r="BK1124" s="6">
        <v>0</v>
      </c>
      <c r="BL1124" s="6">
        <v>0</v>
      </c>
      <c r="BM1124" s="6">
        <f>IF(Table3[[#This Row],[Type]]="EM",IF((Table3[[#This Row],[Diameter]]/2)-Table3[[#This Row],[CornerRadius]]-0.012&gt;0,(Table3[[#This Row],[Diameter]]/2)-Table3[[#This Row],[CornerRadius]]-0.012,0),)</f>
        <v>0</v>
      </c>
      <c r="BO1124" s="6" t="str">
        <f>IF(Table3[[#This Row],[ShoulderLength]]="","",IF(Table3[[#This Row],[ShoulderLength]]&lt;Table3[[#This Row],[LOC]],"FIX",""))</f>
        <v/>
      </c>
    </row>
    <row r="1125" spans="1:67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v>0</v>
      </c>
      <c r="BK1125" s="6">
        <v>0</v>
      </c>
      <c r="BL1125" s="6">
        <v>0</v>
      </c>
      <c r="BM1125" s="6">
        <f>IF(Table3[[#This Row],[Type]]="EM",IF((Table3[[#This Row],[Diameter]]/2)-Table3[[#This Row],[CornerRadius]]-0.012&gt;0,(Table3[[#This Row],[Diameter]]/2)-Table3[[#This Row],[CornerRadius]]-0.012,0),)</f>
        <v>0</v>
      </c>
      <c r="BO1125" s="6" t="str">
        <f>IF(Table3[[#This Row],[ShoulderLength]]="","",IF(Table3[[#This Row],[ShoulderLength]]&lt;Table3[[#This Row],[LOC]],"FIX",""))</f>
        <v>FIX</v>
      </c>
    </row>
    <row r="1126" spans="1:67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v>0</v>
      </c>
      <c r="BK1126" s="6">
        <v>0</v>
      </c>
      <c r="BL1126" s="6">
        <v>0</v>
      </c>
      <c r="BM1126" s="6">
        <f>IF(Table3[[#This Row],[Type]]="EM",IF((Table3[[#This Row],[Diameter]]/2)-Table3[[#This Row],[CornerRadius]]-0.012&gt;0,(Table3[[#This Row],[Diameter]]/2)-Table3[[#This Row],[CornerRadius]]-0.012,0),)</f>
        <v>0</v>
      </c>
      <c r="BO1126" s="6" t="str">
        <f>IF(Table3[[#This Row],[ShoulderLength]]="","",IF(Table3[[#This Row],[ShoulderLength]]&lt;Table3[[#This Row],[LOC]],"FIX",""))</f>
        <v/>
      </c>
    </row>
    <row r="1127" spans="1:67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v>0</v>
      </c>
      <c r="BK1127" s="6">
        <v>0</v>
      </c>
      <c r="BL1127" s="6">
        <v>0</v>
      </c>
      <c r="BM1127" s="6">
        <f>IF(Table3[[#This Row],[Type]]="EM",IF((Table3[[#This Row],[Diameter]]/2)-Table3[[#This Row],[CornerRadius]]-0.012&gt;0,(Table3[[#This Row],[Diameter]]/2)-Table3[[#This Row],[CornerRadius]]-0.012,0),)</f>
        <v>0</v>
      </c>
      <c r="BO1127" s="6" t="str">
        <f>IF(Table3[[#This Row],[ShoulderLength]]="","",IF(Table3[[#This Row],[ShoulderLength]]&lt;Table3[[#This Row],[LOC]],"FIX",""))</f>
        <v/>
      </c>
    </row>
    <row r="1128" spans="1:67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v>0</v>
      </c>
      <c r="BK1128" s="6">
        <v>0</v>
      </c>
      <c r="BL1128" s="6">
        <v>0</v>
      </c>
      <c r="BM1128" s="6">
        <f>IF(Table3[[#This Row],[Type]]="EM",IF((Table3[[#This Row],[Diameter]]/2)-Table3[[#This Row],[CornerRadius]]-0.012&gt;0,(Table3[[#This Row],[Diameter]]/2)-Table3[[#This Row],[CornerRadius]]-0.012,0),)</f>
        <v>0</v>
      </c>
      <c r="BO1128" s="6" t="str">
        <f>IF(Table3[[#This Row],[ShoulderLength]]="","",IF(Table3[[#This Row],[ShoulderLength]]&lt;Table3[[#This Row],[LOC]],"FIX",""))</f>
        <v/>
      </c>
    </row>
    <row r="1129" spans="1:67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v>0</v>
      </c>
      <c r="BK1129" s="6">
        <v>0</v>
      </c>
      <c r="BL1129" s="6">
        <v>0</v>
      </c>
      <c r="BM1129" s="6">
        <f>IF(Table3[[#This Row],[Type]]="EM",IF((Table3[[#This Row],[Diameter]]/2)-Table3[[#This Row],[CornerRadius]]-0.012&gt;0,(Table3[[#This Row],[Diameter]]/2)-Table3[[#This Row],[CornerRadius]]-0.012,0),)</f>
        <v>0</v>
      </c>
      <c r="BO1129" s="6" t="str">
        <f>IF(Table3[[#This Row],[ShoulderLength]]="","",IF(Table3[[#This Row],[ShoulderLength]]&lt;Table3[[#This Row],[LOC]],"FIX",""))</f>
        <v/>
      </c>
    </row>
    <row r="1130" spans="1:67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v>0</v>
      </c>
      <c r="BK1130" s="6">
        <v>0</v>
      </c>
      <c r="BL1130" s="6">
        <v>0</v>
      </c>
      <c r="BM1130" s="6">
        <f>IF(Table3[[#This Row],[Type]]="EM",IF((Table3[[#This Row],[Diameter]]/2)-Table3[[#This Row],[CornerRadius]]-0.012&gt;0,(Table3[[#This Row],[Diameter]]/2)-Table3[[#This Row],[CornerRadius]]-0.012,0),)</f>
        <v>0</v>
      </c>
      <c r="BO1130" s="6" t="str">
        <f>IF(Table3[[#This Row],[ShoulderLength]]="","",IF(Table3[[#This Row],[ShoulderLength]]&lt;Table3[[#This Row],[LOC]],"FIX",""))</f>
        <v/>
      </c>
    </row>
    <row r="1131" spans="1:67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v>0</v>
      </c>
      <c r="BK1131" s="6">
        <v>0</v>
      </c>
      <c r="BL1131" s="6">
        <v>0</v>
      </c>
      <c r="BM1131" s="6">
        <f>IF(Table3[[#This Row],[Type]]="EM",IF((Table3[[#This Row],[Diameter]]/2)-Table3[[#This Row],[CornerRadius]]-0.012&gt;0,(Table3[[#This Row],[Diameter]]/2)-Table3[[#This Row],[CornerRadius]]-0.012,0),)</f>
        <v>0</v>
      </c>
      <c r="BO1131" s="6" t="str">
        <f>IF(Table3[[#This Row],[ShoulderLength]]="","",IF(Table3[[#This Row],[ShoulderLength]]&lt;Table3[[#This Row],[LOC]],"FIX",""))</f>
        <v/>
      </c>
    </row>
    <row r="1132" spans="1:67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v>0</v>
      </c>
      <c r="BK1132" s="6">
        <v>0</v>
      </c>
      <c r="BL1132" s="6">
        <v>0</v>
      </c>
      <c r="BM1132" s="6">
        <f>IF(Table3[[#This Row],[Type]]="EM",IF((Table3[[#This Row],[Diameter]]/2)-Table3[[#This Row],[CornerRadius]]-0.012&gt;0,(Table3[[#This Row],[Diameter]]/2)-Table3[[#This Row],[CornerRadius]]-0.012,0),)</f>
        <v>0</v>
      </c>
      <c r="BO1132" s="6" t="str">
        <f>IF(Table3[[#This Row],[ShoulderLength]]="","",IF(Table3[[#This Row],[ShoulderLength]]&lt;Table3[[#This Row],[LOC]],"FIX",""))</f>
        <v/>
      </c>
    </row>
    <row r="1133" spans="1:67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v>0</v>
      </c>
      <c r="BK1133" s="6">
        <v>0</v>
      </c>
      <c r="BL1133" s="6">
        <v>0</v>
      </c>
      <c r="BM1133" s="6">
        <f>IF(Table3[[#This Row],[Type]]="EM",IF((Table3[[#This Row],[Diameter]]/2)-Table3[[#This Row],[CornerRadius]]-0.012&gt;0,(Table3[[#This Row],[Diameter]]/2)-Table3[[#This Row],[CornerRadius]]-0.012,0),)</f>
        <v>0</v>
      </c>
      <c r="BO1133" s="6" t="str">
        <f>IF(Table3[[#This Row],[ShoulderLength]]="","",IF(Table3[[#This Row],[ShoulderLength]]&lt;Table3[[#This Row],[LOC]],"FIX",""))</f>
        <v/>
      </c>
    </row>
    <row r="1134" spans="1:67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v>0</v>
      </c>
      <c r="BK1134" s="6">
        <v>0</v>
      </c>
      <c r="BL1134" s="6">
        <v>0</v>
      </c>
      <c r="BM1134" s="6">
        <f>IF(Table3[[#This Row],[Type]]="EM",IF((Table3[[#This Row],[Diameter]]/2)-Table3[[#This Row],[CornerRadius]]-0.012&gt;0,(Table3[[#This Row],[Diameter]]/2)-Table3[[#This Row],[CornerRadius]]-0.012,0),)</f>
        <v>0</v>
      </c>
      <c r="BO1134" s="6" t="str">
        <f>IF(Table3[[#This Row],[ShoulderLength]]="","",IF(Table3[[#This Row],[ShoulderLength]]&lt;Table3[[#This Row],[LOC]],"FIX",""))</f>
        <v/>
      </c>
    </row>
    <row r="1135" spans="1:67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v>0</v>
      </c>
      <c r="BK1135" s="6">
        <v>0</v>
      </c>
      <c r="BL1135" s="6">
        <v>0</v>
      </c>
      <c r="BM1135" s="6">
        <f>IF(Table3[[#This Row],[Type]]="EM",IF((Table3[[#This Row],[Diameter]]/2)-Table3[[#This Row],[CornerRadius]]-0.012&gt;0,(Table3[[#This Row],[Diameter]]/2)-Table3[[#This Row],[CornerRadius]]-0.012,0),)</f>
        <v>0</v>
      </c>
      <c r="BO1135" s="6" t="str">
        <f>IF(Table3[[#This Row],[ShoulderLength]]="","",IF(Table3[[#This Row],[ShoulderLength]]&lt;Table3[[#This Row],[LOC]],"FIX",""))</f>
        <v/>
      </c>
    </row>
    <row r="1136" spans="1:67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v>0</v>
      </c>
      <c r="BK1136" s="6">
        <v>0</v>
      </c>
      <c r="BL1136" s="6">
        <v>0</v>
      </c>
      <c r="BM1136" s="6">
        <f>IF(Table3[[#This Row],[Type]]="EM",IF((Table3[[#This Row],[Diameter]]/2)-Table3[[#This Row],[CornerRadius]]-0.012&gt;0,(Table3[[#This Row],[Diameter]]/2)-Table3[[#This Row],[CornerRadius]]-0.012,0),)</f>
        <v>0</v>
      </c>
      <c r="BO1136" s="6" t="str">
        <f>IF(Table3[[#This Row],[ShoulderLength]]="","",IF(Table3[[#This Row],[ShoulderLength]]&lt;Table3[[#This Row],[LOC]],"FIX",""))</f>
        <v>FIX</v>
      </c>
    </row>
    <row r="1137" spans="1:67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v>0</v>
      </c>
      <c r="BK1137" s="6">
        <v>0</v>
      </c>
      <c r="BL1137" s="6">
        <v>0</v>
      </c>
      <c r="BM1137" s="6">
        <f>IF(Table3[[#This Row],[Type]]="EM",IF((Table3[[#This Row],[Diameter]]/2)-Table3[[#This Row],[CornerRadius]]-0.012&gt;0,(Table3[[#This Row],[Diameter]]/2)-Table3[[#This Row],[CornerRadius]]-0.012,0),)</f>
        <v>0</v>
      </c>
      <c r="BO1137" s="6" t="str">
        <f>IF(Table3[[#This Row],[ShoulderLength]]="","",IF(Table3[[#This Row],[ShoulderLength]]&lt;Table3[[#This Row],[LOC]],"FIX",""))</f>
        <v/>
      </c>
    </row>
    <row r="1138" spans="1:67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v>0</v>
      </c>
      <c r="BK1138" s="6">
        <v>0</v>
      </c>
      <c r="BL1138" s="6">
        <v>0</v>
      </c>
      <c r="BM1138" s="6">
        <f>IF(Table3[[#This Row],[Type]]="EM",IF((Table3[[#This Row],[Diameter]]/2)-Table3[[#This Row],[CornerRadius]]-0.012&gt;0,(Table3[[#This Row],[Diameter]]/2)-Table3[[#This Row],[CornerRadius]]-0.012,0),)</f>
        <v>0</v>
      </c>
      <c r="BO1138" s="6" t="str">
        <f>IF(Table3[[#This Row],[ShoulderLength]]="","",IF(Table3[[#This Row],[ShoulderLength]]&lt;Table3[[#This Row],[LOC]],"FIX",""))</f>
        <v/>
      </c>
    </row>
    <row r="1139" spans="1:67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v>0</v>
      </c>
      <c r="BK1139" s="6">
        <v>0</v>
      </c>
      <c r="BL1139" s="6">
        <v>0</v>
      </c>
      <c r="BM1139" s="6">
        <f>IF(Table3[[#This Row],[Type]]="EM",IF((Table3[[#This Row],[Diameter]]/2)-Table3[[#This Row],[CornerRadius]]-0.012&gt;0,(Table3[[#This Row],[Diameter]]/2)-Table3[[#This Row],[CornerRadius]]-0.012,0),)</f>
        <v>0</v>
      </c>
      <c r="BO1139" s="6" t="str">
        <f>IF(Table3[[#This Row],[ShoulderLength]]="","",IF(Table3[[#This Row],[ShoulderLength]]&lt;Table3[[#This Row],[LOC]],"FIX",""))</f>
        <v/>
      </c>
    </row>
    <row r="1140" spans="1:67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v>0</v>
      </c>
      <c r="BK1140" s="6">
        <v>0</v>
      </c>
      <c r="BL1140" s="6">
        <v>0</v>
      </c>
      <c r="BM1140" s="6">
        <f>IF(Table3[[#This Row],[Type]]="EM",IF((Table3[[#This Row],[Diameter]]/2)-Table3[[#This Row],[CornerRadius]]-0.012&gt;0,(Table3[[#This Row],[Diameter]]/2)-Table3[[#This Row],[CornerRadius]]-0.012,0),)</f>
        <v>0</v>
      </c>
      <c r="BO1140" s="6" t="str">
        <f>IF(Table3[[#This Row],[ShoulderLength]]="","",IF(Table3[[#This Row],[ShoulderLength]]&lt;Table3[[#This Row],[LOC]],"FIX",""))</f>
        <v/>
      </c>
    </row>
    <row r="1141" spans="1:67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v>0</v>
      </c>
      <c r="BK1141" s="6">
        <v>0</v>
      </c>
      <c r="BL1141" s="6">
        <v>0</v>
      </c>
      <c r="BM1141" s="6">
        <f>IF(Table3[[#This Row],[Type]]="EM",IF((Table3[[#This Row],[Diameter]]/2)-Table3[[#This Row],[CornerRadius]]-0.012&gt;0,(Table3[[#This Row],[Diameter]]/2)-Table3[[#This Row],[CornerRadius]]-0.012,0),)</f>
        <v>0</v>
      </c>
      <c r="BO1141" s="6" t="str">
        <f>IF(Table3[[#This Row],[ShoulderLength]]="","",IF(Table3[[#This Row],[ShoulderLength]]&lt;Table3[[#This Row],[LOC]],"FIX",""))</f>
        <v>FIX</v>
      </c>
    </row>
    <row r="1142" spans="1:67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v>0</v>
      </c>
      <c r="BK1142" s="6">
        <v>0</v>
      </c>
      <c r="BL1142" s="6">
        <v>0</v>
      </c>
      <c r="BM1142" s="6">
        <f>IF(Table3[[#This Row],[Type]]="EM",IF((Table3[[#This Row],[Diameter]]/2)-Table3[[#This Row],[CornerRadius]]-0.012&gt;0,(Table3[[#This Row],[Diameter]]/2)-Table3[[#This Row],[CornerRadius]]-0.012,0),)</f>
        <v>0</v>
      </c>
      <c r="BO1142" s="6" t="str">
        <f>IF(Table3[[#This Row],[ShoulderLength]]="","",IF(Table3[[#This Row],[ShoulderLength]]&lt;Table3[[#This Row],[LOC]],"FIX",""))</f>
        <v>FIX</v>
      </c>
    </row>
    <row r="1143" spans="1:67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v>0</v>
      </c>
      <c r="BK1143" s="6">
        <v>0</v>
      </c>
      <c r="BL1143" s="6">
        <v>0</v>
      </c>
      <c r="BM1143" s="6">
        <f>IF(Table3[[#This Row],[Type]]="EM",IF((Table3[[#This Row],[Diameter]]/2)-Table3[[#This Row],[CornerRadius]]-0.012&gt;0,(Table3[[#This Row],[Diameter]]/2)-Table3[[#This Row],[CornerRadius]]-0.012,0),)</f>
        <v>0</v>
      </c>
      <c r="BO1143" s="6" t="str">
        <f>IF(Table3[[#This Row],[ShoulderLength]]="","",IF(Table3[[#This Row],[ShoulderLength]]&lt;Table3[[#This Row],[LOC]],"FIX",""))</f>
        <v/>
      </c>
    </row>
    <row r="1144" spans="1:67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v>0</v>
      </c>
      <c r="BK1144" s="6">
        <v>0</v>
      </c>
      <c r="BL1144" s="6">
        <v>0</v>
      </c>
      <c r="BM1144" s="6">
        <f>IF(Table3[[#This Row],[Type]]="EM",IF((Table3[[#This Row],[Diameter]]/2)-Table3[[#This Row],[CornerRadius]]-0.012&gt;0,(Table3[[#This Row],[Diameter]]/2)-Table3[[#This Row],[CornerRadius]]-0.012,0),)</f>
        <v>0</v>
      </c>
      <c r="BO1144" s="6" t="str">
        <f>IF(Table3[[#This Row],[ShoulderLength]]="","",IF(Table3[[#This Row],[ShoulderLength]]&lt;Table3[[#This Row],[LOC]],"FIX",""))</f>
        <v/>
      </c>
    </row>
    <row r="1145" spans="1:67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v>0</v>
      </c>
      <c r="BK1145" s="6">
        <v>0</v>
      </c>
      <c r="BL1145" s="6">
        <v>0</v>
      </c>
      <c r="BM1145" s="6">
        <f>IF(Table3[[#This Row],[Type]]="EM",IF((Table3[[#This Row],[Diameter]]/2)-Table3[[#This Row],[CornerRadius]]-0.012&gt;0,(Table3[[#This Row],[Diameter]]/2)-Table3[[#This Row],[CornerRadius]]-0.012,0),)</f>
        <v>0</v>
      </c>
      <c r="BO1145" s="6" t="str">
        <f>IF(Table3[[#This Row],[ShoulderLength]]="","",IF(Table3[[#This Row],[ShoulderLength]]&lt;Table3[[#This Row],[LOC]],"FIX",""))</f>
        <v/>
      </c>
    </row>
    <row r="1146" spans="1:67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v>0</v>
      </c>
      <c r="BK1146" s="6">
        <v>0</v>
      </c>
      <c r="BL1146" s="6">
        <v>0</v>
      </c>
      <c r="BM1146" s="6">
        <f>IF(Table3[[#This Row],[Type]]="EM",IF((Table3[[#This Row],[Diameter]]/2)-Table3[[#This Row],[CornerRadius]]-0.012&gt;0,(Table3[[#This Row],[Diameter]]/2)-Table3[[#This Row],[CornerRadius]]-0.012,0),)</f>
        <v>0</v>
      </c>
      <c r="BO1146" s="6" t="str">
        <f>IF(Table3[[#This Row],[ShoulderLength]]="","",IF(Table3[[#This Row],[ShoulderLength]]&lt;Table3[[#This Row],[LOC]],"FIX",""))</f>
        <v/>
      </c>
    </row>
    <row r="1147" spans="1:67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v>0</v>
      </c>
      <c r="BK1147" s="6">
        <v>0</v>
      </c>
      <c r="BL1147" s="6">
        <v>0</v>
      </c>
      <c r="BM1147" s="6">
        <f>IF(Table3[[#This Row],[Type]]="EM",IF((Table3[[#This Row],[Diameter]]/2)-Table3[[#This Row],[CornerRadius]]-0.012&gt;0,(Table3[[#This Row],[Diameter]]/2)-Table3[[#This Row],[CornerRadius]]-0.012,0),)</f>
        <v>0</v>
      </c>
      <c r="BO1147" s="6" t="str">
        <f>IF(Table3[[#This Row],[ShoulderLength]]="","",IF(Table3[[#This Row],[ShoulderLength]]&lt;Table3[[#This Row],[LOC]],"FIX",""))</f>
        <v/>
      </c>
    </row>
    <row r="1148" spans="1:67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v>0</v>
      </c>
      <c r="BK1148" s="6">
        <v>0</v>
      </c>
      <c r="BL1148" s="6">
        <v>0</v>
      </c>
      <c r="BM1148" s="6">
        <f>IF(Table3[[#This Row],[Type]]="EM",IF((Table3[[#This Row],[Diameter]]/2)-Table3[[#This Row],[CornerRadius]]-0.012&gt;0,(Table3[[#This Row],[Diameter]]/2)-Table3[[#This Row],[CornerRadius]]-0.012,0),)</f>
        <v>0</v>
      </c>
      <c r="BO1148" s="6" t="str">
        <f>IF(Table3[[#This Row],[ShoulderLength]]="","",IF(Table3[[#This Row],[ShoulderLength]]&lt;Table3[[#This Row],[LOC]],"FIX",""))</f>
        <v/>
      </c>
    </row>
    <row r="1149" spans="1:67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v>0</v>
      </c>
      <c r="BK1149" s="6">
        <v>0</v>
      </c>
      <c r="BL1149" s="6">
        <v>0</v>
      </c>
      <c r="BM1149" s="6">
        <f>IF(Table3[[#This Row],[Type]]="EM",IF((Table3[[#This Row],[Diameter]]/2)-Table3[[#This Row],[CornerRadius]]-0.012&gt;0,(Table3[[#This Row],[Diameter]]/2)-Table3[[#This Row],[CornerRadius]]-0.012,0),)</f>
        <v>0</v>
      </c>
      <c r="BO1149" s="6" t="str">
        <f>IF(Table3[[#This Row],[ShoulderLength]]="","",IF(Table3[[#This Row],[ShoulderLength]]&lt;Table3[[#This Row],[LOC]],"FIX",""))</f>
        <v/>
      </c>
    </row>
    <row r="1150" spans="1:67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v>0</v>
      </c>
      <c r="BK1150" s="6">
        <v>0</v>
      </c>
      <c r="BL1150" s="6">
        <v>0</v>
      </c>
      <c r="BM1150" s="6">
        <f>IF(Table3[[#This Row],[Type]]="EM",IF((Table3[[#This Row],[Diameter]]/2)-Table3[[#This Row],[CornerRadius]]-0.012&gt;0,(Table3[[#This Row],[Diameter]]/2)-Table3[[#This Row],[CornerRadius]]-0.012,0),)</f>
        <v>0</v>
      </c>
      <c r="BO1150" s="6" t="str">
        <f>IF(Table3[[#This Row],[ShoulderLength]]="","",IF(Table3[[#This Row],[ShoulderLength]]&lt;Table3[[#This Row],[LOC]],"FIX",""))</f>
        <v/>
      </c>
    </row>
    <row r="1151" spans="1:67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v>0</v>
      </c>
      <c r="BK1151" s="6">
        <v>0</v>
      </c>
      <c r="BL1151" s="6">
        <v>0</v>
      </c>
      <c r="BM1151" s="6">
        <f>IF(Table3[[#This Row],[Type]]="EM",IF((Table3[[#This Row],[Diameter]]/2)-Table3[[#This Row],[CornerRadius]]-0.012&gt;0,(Table3[[#This Row],[Diameter]]/2)-Table3[[#This Row],[CornerRadius]]-0.012,0),)</f>
        <v>0</v>
      </c>
      <c r="BO1151" s="6" t="str">
        <f>IF(Table3[[#This Row],[ShoulderLength]]="","",IF(Table3[[#This Row],[ShoulderLength]]&lt;Table3[[#This Row],[LOC]],"FIX",""))</f>
        <v/>
      </c>
    </row>
    <row r="1152" spans="1:67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v>0</v>
      </c>
      <c r="BK1152" s="6">
        <v>0</v>
      </c>
      <c r="BL1152" s="6">
        <v>0</v>
      </c>
      <c r="BM1152" s="6">
        <f>IF(Table3[[#This Row],[Type]]="EM",IF((Table3[[#This Row],[Diameter]]/2)-Table3[[#This Row],[CornerRadius]]-0.012&gt;0,(Table3[[#This Row],[Diameter]]/2)-Table3[[#This Row],[CornerRadius]]-0.012,0),)</f>
        <v>0</v>
      </c>
      <c r="BO1152" s="6" t="str">
        <f>IF(Table3[[#This Row],[ShoulderLength]]="","",IF(Table3[[#This Row],[ShoulderLength]]&lt;Table3[[#This Row],[LOC]],"FIX",""))</f>
        <v/>
      </c>
    </row>
    <row r="1153" spans="1:67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v>0</v>
      </c>
      <c r="BK1153" s="6">
        <v>0</v>
      </c>
      <c r="BL1153" s="6">
        <v>0</v>
      </c>
      <c r="BM1153" s="6">
        <f>IF(Table3[[#This Row],[Type]]="EM",IF((Table3[[#This Row],[Diameter]]/2)-Table3[[#This Row],[CornerRadius]]-0.012&gt;0,(Table3[[#This Row],[Diameter]]/2)-Table3[[#This Row],[CornerRadius]]-0.012,0),)</f>
        <v>0</v>
      </c>
      <c r="BO1153" s="6" t="str">
        <f>IF(Table3[[#This Row],[ShoulderLength]]="","",IF(Table3[[#This Row],[ShoulderLength]]&lt;Table3[[#This Row],[LOC]],"FIX",""))</f>
        <v/>
      </c>
    </row>
    <row r="1154" spans="1:67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v>0</v>
      </c>
      <c r="BK1154" s="6">
        <v>0</v>
      </c>
      <c r="BL1154" s="6">
        <v>0</v>
      </c>
      <c r="BM1154" s="6">
        <f>IF(Table3[[#This Row],[Type]]="EM",IF((Table3[[#This Row],[Diameter]]/2)-Table3[[#This Row],[CornerRadius]]-0.012&gt;0,(Table3[[#This Row],[Diameter]]/2)-Table3[[#This Row],[CornerRadius]]-0.012,0),)</f>
        <v>0</v>
      </c>
      <c r="BO1154" s="6" t="str">
        <f>IF(Table3[[#This Row],[ShoulderLength]]="","",IF(Table3[[#This Row],[ShoulderLength]]&lt;Table3[[#This Row],[LOC]],"FIX",""))</f>
        <v/>
      </c>
    </row>
    <row r="1155" spans="1:67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v>0</v>
      </c>
      <c r="BK1155" s="6">
        <v>0</v>
      </c>
      <c r="BL1155" s="6">
        <v>0</v>
      </c>
      <c r="BM1155" s="6">
        <f>IF(Table3[[#This Row],[Type]]="EM",IF((Table3[[#This Row],[Diameter]]/2)-Table3[[#This Row],[CornerRadius]]-0.012&gt;0,(Table3[[#This Row],[Diameter]]/2)-Table3[[#This Row],[CornerRadius]]-0.012,0),)</f>
        <v>0</v>
      </c>
      <c r="BO1155" s="6" t="str">
        <f>IF(Table3[[#This Row],[ShoulderLength]]="","",IF(Table3[[#This Row],[ShoulderLength]]&lt;Table3[[#This Row],[LOC]],"FIX",""))</f>
        <v/>
      </c>
    </row>
    <row r="1156" spans="1:67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v>0</v>
      </c>
      <c r="BK1156" s="6">
        <v>0</v>
      </c>
      <c r="BL1156" s="6">
        <v>0</v>
      </c>
      <c r="BM1156" s="6">
        <f>IF(Table3[[#This Row],[Type]]="EM",IF((Table3[[#This Row],[Diameter]]/2)-Table3[[#This Row],[CornerRadius]]-0.012&gt;0,(Table3[[#This Row],[Diameter]]/2)-Table3[[#This Row],[CornerRadius]]-0.012,0),)</f>
        <v>0</v>
      </c>
      <c r="BO1156" s="6" t="str">
        <f>IF(Table3[[#This Row],[ShoulderLength]]="","",IF(Table3[[#This Row],[ShoulderLength]]&lt;Table3[[#This Row],[LOC]],"FIX",""))</f>
        <v/>
      </c>
    </row>
    <row r="1157" spans="1:67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v>0</v>
      </c>
      <c r="BK1157" s="6">
        <v>0</v>
      </c>
      <c r="BL1157" s="6">
        <v>0</v>
      </c>
      <c r="BM1157" s="6">
        <f>IF(Table3[[#This Row],[Type]]="EM",IF((Table3[[#This Row],[Diameter]]/2)-Table3[[#This Row],[CornerRadius]]-0.012&gt;0,(Table3[[#This Row],[Diameter]]/2)-Table3[[#This Row],[CornerRadius]]-0.012,0),)</f>
        <v>0</v>
      </c>
      <c r="BO1157" s="6" t="str">
        <f>IF(Table3[[#This Row],[ShoulderLength]]="","",IF(Table3[[#This Row],[ShoulderLength]]&lt;Table3[[#This Row],[LOC]],"FIX",""))</f>
        <v/>
      </c>
    </row>
    <row r="1158" spans="1:67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v>0</v>
      </c>
      <c r="BK1158" s="6">
        <v>0</v>
      </c>
      <c r="BL1158" s="6">
        <v>0</v>
      </c>
      <c r="BM1158" s="6">
        <f>IF(Table3[[#This Row],[Type]]="EM",IF((Table3[[#This Row],[Diameter]]/2)-Table3[[#This Row],[CornerRadius]]-0.012&gt;0,(Table3[[#This Row],[Diameter]]/2)-Table3[[#This Row],[CornerRadius]]-0.012,0),)</f>
        <v>0</v>
      </c>
      <c r="BO1158" s="6" t="str">
        <f>IF(Table3[[#This Row],[ShoulderLength]]="","",IF(Table3[[#This Row],[ShoulderLength]]&lt;Table3[[#This Row],[LOC]],"FIX",""))</f>
        <v/>
      </c>
    </row>
    <row r="1159" spans="1:67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v>0</v>
      </c>
      <c r="BK1159" s="6">
        <v>0</v>
      </c>
      <c r="BL1159" s="6">
        <v>0</v>
      </c>
      <c r="BM1159" s="6">
        <f>IF(Table3[[#This Row],[Type]]="EM",IF((Table3[[#This Row],[Diameter]]/2)-Table3[[#This Row],[CornerRadius]]-0.012&gt;0,(Table3[[#This Row],[Diameter]]/2)-Table3[[#This Row],[CornerRadius]]-0.012,0),)</f>
        <v>0</v>
      </c>
      <c r="BO1159" s="6" t="str">
        <f>IF(Table3[[#This Row],[ShoulderLength]]="","",IF(Table3[[#This Row],[ShoulderLength]]&lt;Table3[[#This Row],[LOC]],"FIX",""))</f>
        <v/>
      </c>
    </row>
    <row r="1160" spans="1:67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v>0</v>
      </c>
      <c r="BK1160" s="6">
        <v>0</v>
      </c>
      <c r="BL1160" s="6">
        <v>0</v>
      </c>
      <c r="BM1160" s="6">
        <f>IF(Table3[[#This Row],[Type]]="EM",IF((Table3[[#This Row],[Diameter]]/2)-Table3[[#This Row],[CornerRadius]]-0.012&gt;0,(Table3[[#This Row],[Diameter]]/2)-Table3[[#This Row],[CornerRadius]]-0.012,0),)</f>
        <v>0</v>
      </c>
      <c r="BO1160" s="6" t="str">
        <f>IF(Table3[[#This Row],[ShoulderLength]]="","",IF(Table3[[#This Row],[ShoulderLength]]&lt;Table3[[#This Row],[LOC]],"FIX",""))</f>
        <v/>
      </c>
    </row>
    <row r="1161" spans="1:67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v>0</v>
      </c>
      <c r="BK1161" s="6">
        <v>0</v>
      </c>
      <c r="BL1161" s="6">
        <v>0</v>
      </c>
      <c r="BM1161" s="6">
        <f>IF(Table3[[#This Row],[Type]]="EM",IF((Table3[[#This Row],[Diameter]]/2)-Table3[[#This Row],[CornerRadius]]-0.012&gt;0,(Table3[[#This Row],[Diameter]]/2)-Table3[[#This Row],[CornerRadius]]-0.012,0),)</f>
        <v>0</v>
      </c>
      <c r="BO1161" s="6" t="str">
        <f>IF(Table3[[#This Row],[ShoulderLength]]="","",IF(Table3[[#This Row],[ShoulderLength]]&lt;Table3[[#This Row],[LOC]],"FIX",""))</f>
        <v/>
      </c>
    </row>
    <row r="1162" spans="1:67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v>0</v>
      </c>
      <c r="BK1162" s="6">
        <v>0</v>
      </c>
      <c r="BL1162" s="6">
        <v>0</v>
      </c>
      <c r="BM1162" s="6">
        <f>IF(Table3[[#This Row],[Type]]="EM",IF((Table3[[#This Row],[Diameter]]/2)-Table3[[#This Row],[CornerRadius]]-0.012&gt;0,(Table3[[#This Row],[Diameter]]/2)-Table3[[#This Row],[CornerRadius]]-0.012,0),)</f>
        <v>0</v>
      </c>
      <c r="BO1162" s="6" t="str">
        <f>IF(Table3[[#This Row],[ShoulderLength]]="","",IF(Table3[[#This Row],[ShoulderLength]]&lt;Table3[[#This Row],[LOC]],"FIX",""))</f>
        <v/>
      </c>
    </row>
    <row r="1163" spans="1:67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v>0</v>
      </c>
      <c r="BK1163" s="6">
        <v>0</v>
      </c>
      <c r="BL1163" s="6">
        <v>0</v>
      </c>
      <c r="BM1163" s="6">
        <f>IF(Table3[[#This Row],[Type]]="EM",IF((Table3[[#This Row],[Diameter]]/2)-Table3[[#This Row],[CornerRadius]]-0.012&gt;0,(Table3[[#This Row],[Diameter]]/2)-Table3[[#This Row],[CornerRadius]]-0.012,0),)</f>
        <v>0</v>
      </c>
      <c r="BO1163" s="6" t="str">
        <f>IF(Table3[[#This Row],[ShoulderLength]]="","",IF(Table3[[#This Row],[ShoulderLength]]&lt;Table3[[#This Row],[LOC]],"FIX",""))</f>
        <v/>
      </c>
    </row>
    <row r="1164" spans="1:67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v>0</v>
      </c>
      <c r="BK1164" s="6">
        <v>0</v>
      </c>
      <c r="BL1164" s="6">
        <v>0</v>
      </c>
      <c r="BM1164" s="6">
        <f>IF(Table3[[#This Row],[Type]]="EM",IF((Table3[[#This Row],[Diameter]]/2)-Table3[[#This Row],[CornerRadius]]-0.012&gt;0,(Table3[[#This Row],[Diameter]]/2)-Table3[[#This Row],[CornerRadius]]-0.012,0),)</f>
        <v>0</v>
      </c>
      <c r="BO1164" s="6" t="str">
        <f>IF(Table3[[#This Row],[ShoulderLength]]="","",IF(Table3[[#This Row],[ShoulderLength]]&lt;Table3[[#This Row],[LOC]],"FIX",""))</f>
        <v/>
      </c>
    </row>
    <row r="1165" spans="1:67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v>0</v>
      </c>
      <c r="BK1165" s="6">
        <v>0</v>
      </c>
      <c r="BL1165" s="6">
        <v>0</v>
      </c>
      <c r="BM1165" s="6">
        <f>IF(Table3[[#This Row],[Type]]="EM",IF((Table3[[#This Row],[Diameter]]/2)-Table3[[#This Row],[CornerRadius]]-0.012&gt;0,(Table3[[#This Row],[Diameter]]/2)-Table3[[#This Row],[CornerRadius]]-0.012,0),)</f>
        <v>0</v>
      </c>
      <c r="BO1165" s="6" t="str">
        <f>IF(Table3[[#This Row],[ShoulderLength]]="","",IF(Table3[[#This Row],[ShoulderLength]]&lt;Table3[[#This Row],[LOC]],"FIX",""))</f>
        <v/>
      </c>
    </row>
    <row r="1166" spans="1:67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v>0</v>
      </c>
      <c r="BK1166" s="6">
        <v>0</v>
      </c>
      <c r="BL1166" s="6">
        <v>0</v>
      </c>
      <c r="BM1166" s="6">
        <f>IF(Table3[[#This Row],[Type]]="EM",IF((Table3[[#This Row],[Diameter]]/2)-Table3[[#This Row],[CornerRadius]]-0.012&gt;0,(Table3[[#This Row],[Diameter]]/2)-Table3[[#This Row],[CornerRadius]]-0.012,0),)</f>
        <v>0</v>
      </c>
      <c r="BO1166" s="6" t="str">
        <f>IF(Table3[[#This Row],[ShoulderLength]]="","",IF(Table3[[#This Row],[ShoulderLength]]&lt;Table3[[#This Row],[LOC]],"FIX",""))</f>
        <v/>
      </c>
    </row>
    <row r="1167" spans="1:67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v>0</v>
      </c>
      <c r="BK1167" s="6">
        <v>0</v>
      </c>
      <c r="BL1167" s="6">
        <v>0</v>
      </c>
      <c r="BM1167" s="6">
        <f>IF(Table3[[#This Row],[Type]]="EM",IF((Table3[[#This Row],[Diameter]]/2)-Table3[[#This Row],[CornerRadius]]-0.012&gt;0,(Table3[[#This Row],[Diameter]]/2)-Table3[[#This Row],[CornerRadius]]-0.012,0),)</f>
        <v>0</v>
      </c>
      <c r="BO1167" s="6" t="str">
        <f>IF(Table3[[#This Row],[ShoulderLength]]="","",IF(Table3[[#This Row],[ShoulderLength]]&lt;Table3[[#This Row],[LOC]],"FIX",""))</f>
        <v/>
      </c>
    </row>
    <row r="1168" spans="1:67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v>0</v>
      </c>
      <c r="BK1168" s="6">
        <v>0</v>
      </c>
      <c r="BL1168" s="6">
        <v>0</v>
      </c>
      <c r="BM1168" s="6">
        <f>IF(Table3[[#This Row],[Type]]="EM",IF((Table3[[#This Row],[Diameter]]/2)-Table3[[#This Row],[CornerRadius]]-0.012&gt;0,(Table3[[#This Row],[Diameter]]/2)-Table3[[#This Row],[CornerRadius]]-0.012,0),)</f>
        <v>0</v>
      </c>
      <c r="BO1168" s="6" t="str">
        <f>IF(Table3[[#This Row],[ShoulderLength]]="","",IF(Table3[[#This Row],[ShoulderLength]]&lt;Table3[[#This Row],[LOC]],"FIX",""))</f>
        <v/>
      </c>
    </row>
    <row r="1169" spans="1:67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v>0</v>
      </c>
      <c r="BK1169" s="6">
        <v>0</v>
      </c>
      <c r="BL1169" s="6">
        <v>0</v>
      </c>
      <c r="BM1169" s="6">
        <f>IF(Table3[[#This Row],[Type]]="EM",IF((Table3[[#This Row],[Diameter]]/2)-Table3[[#This Row],[CornerRadius]]-0.012&gt;0,(Table3[[#This Row],[Diameter]]/2)-Table3[[#This Row],[CornerRadius]]-0.012,0),)</f>
        <v>0</v>
      </c>
      <c r="BO1169" s="6" t="str">
        <f>IF(Table3[[#This Row],[ShoulderLength]]="","",IF(Table3[[#This Row],[ShoulderLength]]&lt;Table3[[#This Row],[LOC]],"FIX",""))</f>
        <v/>
      </c>
    </row>
    <row r="1170" spans="1:67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v>0</v>
      </c>
      <c r="BK1170" s="6">
        <v>0</v>
      </c>
      <c r="BL1170" s="6">
        <v>0</v>
      </c>
      <c r="BM1170" s="6">
        <f>IF(Table3[[#This Row],[Type]]="EM",IF((Table3[[#This Row],[Diameter]]/2)-Table3[[#This Row],[CornerRadius]]-0.012&gt;0,(Table3[[#This Row],[Diameter]]/2)-Table3[[#This Row],[CornerRadius]]-0.012,0),)</f>
        <v>0</v>
      </c>
      <c r="BO1170" s="6" t="str">
        <f>IF(Table3[[#This Row],[ShoulderLength]]="","",IF(Table3[[#This Row],[ShoulderLength]]&lt;Table3[[#This Row],[LOC]],"FIX",""))</f>
        <v/>
      </c>
    </row>
    <row r="1171" spans="1:67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v>0</v>
      </c>
      <c r="BK1171" s="6">
        <v>0</v>
      </c>
      <c r="BL1171" s="6">
        <v>0</v>
      </c>
      <c r="BM1171" s="6">
        <f>IF(Table3[[#This Row],[Type]]="EM",IF((Table3[[#This Row],[Diameter]]/2)-Table3[[#This Row],[CornerRadius]]-0.012&gt;0,(Table3[[#This Row],[Diameter]]/2)-Table3[[#This Row],[CornerRadius]]-0.012,0),)</f>
        <v>0</v>
      </c>
      <c r="BO1171" s="6" t="str">
        <f>IF(Table3[[#This Row],[ShoulderLength]]="","",IF(Table3[[#This Row],[ShoulderLength]]&lt;Table3[[#This Row],[LOC]],"FIX",""))</f>
        <v/>
      </c>
    </row>
    <row r="1172" spans="1:67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v>0</v>
      </c>
      <c r="BK1172" s="6">
        <v>0</v>
      </c>
      <c r="BL1172" s="6">
        <v>0</v>
      </c>
      <c r="BM1172" s="6">
        <f>IF(Table3[[#This Row],[Type]]="EM",IF((Table3[[#This Row],[Diameter]]/2)-Table3[[#This Row],[CornerRadius]]-0.012&gt;0,(Table3[[#This Row],[Diameter]]/2)-Table3[[#This Row],[CornerRadius]]-0.012,0),)</f>
        <v>0</v>
      </c>
      <c r="BO1172" s="6" t="str">
        <f>IF(Table3[[#This Row],[ShoulderLength]]="","",IF(Table3[[#This Row],[ShoulderLength]]&lt;Table3[[#This Row],[LOC]],"FIX",""))</f>
        <v/>
      </c>
    </row>
    <row r="1173" spans="1:67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v>0</v>
      </c>
      <c r="BK1173" s="6">
        <v>0</v>
      </c>
      <c r="BL1173" s="6">
        <v>0</v>
      </c>
      <c r="BM1173" s="6">
        <f>IF(Table3[[#This Row],[Type]]="EM",IF((Table3[[#This Row],[Diameter]]/2)-Table3[[#This Row],[CornerRadius]]-0.012&gt;0,(Table3[[#This Row],[Diameter]]/2)-Table3[[#This Row],[CornerRadius]]-0.012,0),)</f>
        <v>0</v>
      </c>
      <c r="BO1173" s="6" t="str">
        <f>IF(Table3[[#This Row],[ShoulderLength]]="","",IF(Table3[[#This Row],[ShoulderLength]]&lt;Table3[[#This Row],[LOC]],"FIX",""))</f>
        <v/>
      </c>
    </row>
    <row r="1174" spans="1:67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v>0</v>
      </c>
      <c r="BK1174" s="6">
        <v>0</v>
      </c>
      <c r="BL1174" s="6">
        <v>0</v>
      </c>
      <c r="BM1174" s="6">
        <f>IF(Table3[[#This Row],[Type]]="EM",IF((Table3[[#This Row],[Diameter]]/2)-Table3[[#This Row],[CornerRadius]]-0.012&gt;0,(Table3[[#This Row],[Diameter]]/2)-Table3[[#This Row],[CornerRadius]]-0.012,0),)</f>
        <v>0</v>
      </c>
      <c r="BO1174" s="6" t="str">
        <f>IF(Table3[[#This Row],[ShoulderLength]]="","",IF(Table3[[#This Row],[ShoulderLength]]&lt;Table3[[#This Row],[LOC]],"FIX",""))</f>
        <v/>
      </c>
    </row>
    <row r="1175" spans="1:67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v>0</v>
      </c>
      <c r="BK1175" s="6">
        <v>0</v>
      </c>
      <c r="BL1175" s="6">
        <v>0</v>
      </c>
      <c r="BM1175" s="6">
        <f>IF(Table3[[#This Row],[Type]]="EM",IF((Table3[[#This Row],[Diameter]]/2)-Table3[[#This Row],[CornerRadius]]-0.012&gt;0,(Table3[[#This Row],[Diameter]]/2)-Table3[[#This Row],[CornerRadius]]-0.012,0),)</f>
        <v>0</v>
      </c>
      <c r="BO1175" s="6" t="str">
        <f>IF(Table3[[#This Row],[ShoulderLength]]="","",IF(Table3[[#This Row],[ShoulderLength]]&lt;Table3[[#This Row],[LOC]],"FIX",""))</f>
        <v/>
      </c>
    </row>
    <row r="1176" spans="1:67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v>0</v>
      </c>
      <c r="BK1176" s="6">
        <v>0</v>
      </c>
      <c r="BL1176" s="6">
        <v>0</v>
      </c>
      <c r="BM1176" s="6">
        <f>IF(Table3[[#This Row],[Type]]="EM",IF((Table3[[#This Row],[Diameter]]/2)-Table3[[#This Row],[CornerRadius]]-0.012&gt;0,(Table3[[#This Row],[Diameter]]/2)-Table3[[#This Row],[CornerRadius]]-0.012,0),)</f>
        <v>0</v>
      </c>
      <c r="BO1176" s="6" t="str">
        <f>IF(Table3[[#This Row],[ShoulderLength]]="","",IF(Table3[[#This Row],[ShoulderLength]]&lt;Table3[[#This Row],[LOC]],"FIX",""))</f>
        <v/>
      </c>
    </row>
    <row r="1177" spans="1:67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v>0</v>
      </c>
      <c r="BK1177" s="6">
        <v>0</v>
      </c>
      <c r="BL1177" s="6">
        <v>0</v>
      </c>
      <c r="BM1177" s="6">
        <f>IF(Table3[[#This Row],[Type]]="EM",IF((Table3[[#This Row],[Diameter]]/2)-Table3[[#This Row],[CornerRadius]]-0.012&gt;0,(Table3[[#This Row],[Diameter]]/2)-Table3[[#This Row],[CornerRadius]]-0.012,0),)</f>
        <v>0</v>
      </c>
      <c r="BO1177" s="6" t="str">
        <f>IF(Table3[[#This Row],[ShoulderLength]]="","",IF(Table3[[#This Row],[ShoulderLength]]&lt;Table3[[#This Row],[LOC]],"FIX",""))</f>
        <v/>
      </c>
    </row>
    <row r="1178" spans="1:67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v>0</v>
      </c>
      <c r="BK1178" s="6">
        <v>0</v>
      </c>
      <c r="BL1178" s="6">
        <v>0</v>
      </c>
      <c r="BM1178" s="6">
        <f>IF(Table3[[#This Row],[Type]]="EM",IF((Table3[[#This Row],[Diameter]]/2)-Table3[[#This Row],[CornerRadius]]-0.012&gt;0,(Table3[[#This Row],[Diameter]]/2)-Table3[[#This Row],[CornerRadius]]-0.012,0),)</f>
        <v>0</v>
      </c>
      <c r="BO1178" s="6" t="str">
        <f>IF(Table3[[#This Row],[ShoulderLength]]="","",IF(Table3[[#This Row],[ShoulderLength]]&lt;Table3[[#This Row],[LOC]],"FIX",""))</f>
        <v/>
      </c>
    </row>
    <row r="1179" spans="1:67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v>0</v>
      </c>
      <c r="BK1179" s="6">
        <v>0</v>
      </c>
      <c r="BL1179" s="6">
        <v>0</v>
      </c>
      <c r="BM1179" s="6">
        <f>IF(Table3[[#This Row],[Type]]="EM",IF((Table3[[#This Row],[Diameter]]/2)-Table3[[#This Row],[CornerRadius]]-0.012&gt;0,(Table3[[#This Row],[Diameter]]/2)-Table3[[#This Row],[CornerRadius]]-0.012,0),)</f>
        <v>0</v>
      </c>
      <c r="BO1179" s="6" t="str">
        <f>IF(Table3[[#This Row],[ShoulderLength]]="","",IF(Table3[[#This Row],[ShoulderLength]]&lt;Table3[[#This Row],[LOC]],"FIX",""))</f>
        <v/>
      </c>
    </row>
    <row r="1180" spans="1:67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v>0</v>
      </c>
      <c r="BK1180" s="6">
        <v>0</v>
      </c>
      <c r="BL1180" s="6">
        <v>0</v>
      </c>
      <c r="BM1180" s="6">
        <f>IF(Table3[[#This Row],[Type]]="EM",IF((Table3[[#This Row],[Diameter]]/2)-Table3[[#This Row],[CornerRadius]]-0.012&gt;0,(Table3[[#This Row],[Diameter]]/2)-Table3[[#This Row],[CornerRadius]]-0.012,0),)</f>
        <v>0</v>
      </c>
      <c r="BO1180" s="6" t="str">
        <f>IF(Table3[[#This Row],[ShoulderLength]]="","",IF(Table3[[#This Row],[ShoulderLength]]&lt;Table3[[#This Row],[LOC]],"FIX",""))</f>
        <v/>
      </c>
    </row>
    <row r="1181" spans="1:67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v>0</v>
      </c>
      <c r="BK1181" s="6">
        <v>0</v>
      </c>
      <c r="BL1181" s="6">
        <v>0</v>
      </c>
      <c r="BM1181" s="6">
        <f>IF(Table3[[#This Row],[Type]]="EM",IF((Table3[[#This Row],[Diameter]]/2)-Table3[[#This Row],[CornerRadius]]-0.012&gt;0,(Table3[[#This Row],[Diameter]]/2)-Table3[[#This Row],[CornerRadius]]-0.012,0),)</f>
        <v>0</v>
      </c>
      <c r="BO1181" s="6" t="str">
        <f>IF(Table3[[#This Row],[ShoulderLength]]="","",IF(Table3[[#This Row],[ShoulderLength]]&lt;Table3[[#This Row],[LOC]],"FIX",""))</f>
        <v/>
      </c>
    </row>
    <row r="1182" spans="1:67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v>0</v>
      </c>
      <c r="BK1182" s="6">
        <v>0</v>
      </c>
      <c r="BL1182" s="6">
        <v>0</v>
      </c>
      <c r="BM1182" s="6">
        <f>IF(Table3[[#This Row],[Type]]="EM",IF((Table3[[#This Row],[Diameter]]/2)-Table3[[#This Row],[CornerRadius]]-0.012&gt;0,(Table3[[#This Row],[Diameter]]/2)-Table3[[#This Row],[CornerRadius]]-0.012,0),)</f>
        <v>0</v>
      </c>
      <c r="BO1182" s="6" t="str">
        <f>IF(Table3[[#This Row],[ShoulderLength]]="","",IF(Table3[[#This Row],[ShoulderLength]]&lt;Table3[[#This Row],[LOC]],"FIX",""))</f>
        <v/>
      </c>
    </row>
    <row r="1183" spans="1:67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v>0</v>
      </c>
      <c r="BK1183" s="6">
        <v>0</v>
      </c>
      <c r="BL1183" s="6">
        <v>0</v>
      </c>
      <c r="BM1183" s="6">
        <f>IF(Table3[[#This Row],[Type]]="EM",IF((Table3[[#This Row],[Diameter]]/2)-Table3[[#This Row],[CornerRadius]]-0.012&gt;0,(Table3[[#This Row],[Diameter]]/2)-Table3[[#This Row],[CornerRadius]]-0.012,0),)</f>
        <v>0</v>
      </c>
      <c r="BO1183" s="6" t="str">
        <f>IF(Table3[[#This Row],[ShoulderLength]]="","",IF(Table3[[#This Row],[ShoulderLength]]&lt;Table3[[#This Row],[LOC]],"FIX",""))</f>
        <v/>
      </c>
    </row>
    <row r="1184" spans="1:67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v>0</v>
      </c>
      <c r="BK1184" s="6">
        <v>0</v>
      </c>
      <c r="BL1184" s="6">
        <v>0</v>
      </c>
      <c r="BM1184" s="6">
        <f>IF(Table3[[#This Row],[Type]]="EM",IF((Table3[[#This Row],[Diameter]]/2)-Table3[[#This Row],[CornerRadius]]-0.012&gt;0,(Table3[[#This Row],[Diameter]]/2)-Table3[[#This Row],[CornerRadius]]-0.012,0),)</f>
        <v>0</v>
      </c>
      <c r="BO1184" s="6" t="str">
        <f>IF(Table3[[#This Row],[ShoulderLength]]="","",IF(Table3[[#This Row],[ShoulderLength]]&lt;Table3[[#This Row],[LOC]],"FIX",""))</f>
        <v/>
      </c>
    </row>
    <row r="1185" spans="1:67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v>0</v>
      </c>
      <c r="BK1185" s="6">
        <v>0</v>
      </c>
      <c r="BL1185" s="6">
        <v>0</v>
      </c>
      <c r="BM1185" s="6">
        <f>IF(Table3[[#This Row],[Type]]="EM",IF((Table3[[#This Row],[Diameter]]/2)-Table3[[#This Row],[CornerRadius]]-0.012&gt;0,(Table3[[#This Row],[Diameter]]/2)-Table3[[#This Row],[CornerRadius]]-0.012,0),)</f>
        <v>0</v>
      </c>
      <c r="BO1185" s="6" t="str">
        <f>IF(Table3[[#This Row],[ShoulderLength]]="","",IF(Table3[[#This Row],[ShoulderLength]]&lt;Table3[[#This Row],[LOC]],"FIX",""))</f>
        <v/>
      </c>
    </row>
    <row r="1186" spans="1:67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v>0</v>
      </c>
      <c r="BK1186" s="6">
        <v>0</v>
      </c>
      <c r="BL1186" s="6">
        <v>0</v>
      </c>
      <c r="BM1186" s="6">
        <f>IF(Table3[[#This Row],[Type]]="EM",IF((Table3[[#This Row],[Diameter]]/2)-Table3[[#This Row],[CornerRadius]]-0.012&gt;0,(Table3[[#This Row],[Diameter]]/2)-Table3[[#This Row],[CornerRadius]]-0.012,0),)</f>
        <v>0</v>
      </c>
      <c r="BO1186" s="6" t="str">
        <f>IF(Table3[[#This Row],[ShoulderLength]]="","",IF(Table3[[#This Row],[ShoulderLength]]&lt;Table3[[#This Row],[LOC]],"FIX",""))</f>
        <v/>
      </c>
    </row>
    <row r="1187" spans="1:67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v>0</v>
      </c>
      <c r="BK1187" s="6">
        <v>0</v>
      </c>
      <c r="BL1187" s="6">
        <v>0</v>
      </c>
      <c r="BM1187" s="6">
        <f>IF(Table3[[#This Row],[Type]]="EM",IF((Table3[[#This Row],[Diameter]]/2)-Table3[[#This Row],[CornerRadius]]-0.012&gt;0,(Table3[[#This Row],[Diameter]]/2)-Table3[[#This Row],[CornerRadius]]-0.012,0),)</f>
        <v>0</v>
      </c>
      <c r="BO1187" s="6" t="str">
        <f>IF(Table3[[#This Row],[ShoulderLength]]="","",IF(Table3[[#This Row],[ShoulderLength]]&lt;Table3[[#This Row],[LOC]],"FIX",""))</f>
        <v/>
      </c>
    </row>
    <row r="1188" spans="1:67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v>0</v>
      </c>
      <c r="BK1188" s="6">
        <v>0</v>
      </c>
      <c r="BL1188" s="6">
        <v>0</v>
      </c>
      <c r="BM1188" s="6">
        <f>IF(Table3[[#This Row],[Type]]="EM",IF((Table3[[#This Row],[Diameter]]/2)-Table3[[#This Row],[CornerRadius]]-0.012&gt;0,(Table3[[#This Row],[Diameter]]/2)-Table3[[#This Row],[CornerRadius]]-0.012,0),)</f>
        <v>0</v>
      </c>
      <c r="BO1188" s="6" t="str">
        <f>IF(Table3[[#This Row],[ShoulderLength]]="","",IF(Table3[[#This Row],[ShoulderLength]]&lt;Table3[[#This Row],[LOC]],"FIX",""))</f>
        <v/>
      </c>
    </row>
    <row r="1189" spans="1:67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v>0</v>
      </c>
      <c r="BK1189" s="6">
        <v>0</v>
      </c>
      <c r="BL1189" s="6">
        <v>0</v>
      </c>
      <c r="BM1189" s="6">
        <f>IF(Table3[[#This Row],[Type]]="EM",IF((Table3[[#This Row],[Diameter]]/2)-Table3[[#This Row],[CornerRadius]]-0.012&gt;0,(Table3[[#This Row],[Diameter]]/2)-Table3[[#This Row],[CornerRadius]]-0.012,0),)</f>
        <v>0</v>
      </c>
      <c r="BO1189" s="6" t="str">
        <f>IF(Table3[[#This Row],[ShoulderLength]]="","",IF(Table3[[#This Row],[ShoulderLength]]&lt;Table3[[#This Row],[LOC]],"FIX",""))</f>
        <v/>
      </c>
    </row>
    <row r="1190" spans="1:67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v>0</v>
      </c>
      <c r="BK1190" s="6">
        <v>0</v>
      </c>
      <c r="BL1190" s="6">
        <v>0</v>
      </c>
      <c r="BM1190" s="6">
        <f>IF(Table3[[#This Row],[Type]]="EM",IF((Table3[[#This Row],[Diameter]]/2)-Table3[[#This Row],[CornerRadius]]-0.012&gt;0,(Table3[[#This Row],[Diameter]]/2)-Table3[[#This Row],[CornerRadius]]-0.012,0),)</f>
        <v>0</v>
      </c>
      <c r="BO1190" s="6" t="str">
        <f>IF(Table3[[#This Row],[ShoulderLength]]="","",IF(Table3[[#This Row],[ShoulderLength]]&lt;Table3[[#This Row],[LOC]],"FIX",""))</f>
        <v/>
      </c>
    </row>
    <row r="1191" spans="1:67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v>0</v>
      </c>
      <c r="BK1191" s="6">
        <v>0</v>
      </c>
      <c r="BL1191" s="6">
        <v>0</v>
      </c>
      <c r="BM1191" s="6">
        <f>IF(Table3[[#This Row],[Type]]="EM",IF((Table3[[#This Row],[Diameter]]/2)-Table3[[#This Row],[CornerRadius]]-0.012&gt;0,(Table3[[#This Row],[Diameter]]/2)-Table3[[#This Row],[CornerRadius]]-0.012,0),)</f>
        <v>0</v>
      </c>
      <c r="BO1191" s="6" t="str">
        <f>IF(Table3[[#This Row],[ShoulderLength]]="","",IF(Table3[[#This Row],[ShoulderLength]]&lt;Table3[[#This Row],[LOC]],"FIX",""))</f>
        <v/>
      </c>
    </row>
    <row r="1192" spans="1:67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v>0</v>
      </c>
      <c r="BK1192" s="6">
        <v>0</v>
      </c>
      <c r="BL1192" s="6">
        <v>0</v>
      </c>
      <c r="BM1192" s="6">
        <f>IF(Table3[[#This Row],[Type]]="EM",IF((Table3[[#This Row],[Diameter]]/2)-Table3[[#This Row],[CornerRadius]]-0.012&gt;0,(Table3[[#This Row],[Diameter]]/2)-Table3[[#This Row],[CornerRadius]]-0.012,0),)</f>
        <v>0</v>
      </c>
      <c r="BO1192" s="6" t="str">
        <f>IF(Table3[[#This Row],[ShoulderLength]]="","",IF(Table3[[#This Row],[ShoulderLength]]&lt;Table3[[#This Row],[LOC]],"FIX",""))</f>
        <v/>
      </c>
    </row>
    <row r="1193" spans="1:67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v>0</v>
      </c>
      <c r="BK1193" s="6">
        <v>0</v>
      </c>
      <c r="BL1193" s="6">
        <v>0</v>
      </c>
      <c r="BM1193" s="6">
        <f>IF(Table3[[#This Row],[Type]]="EM",IF((Table3[[#This Row],[Diameter]]/2)-Table3[[#This Row],[CornerRadius]]-0.012&gt;0,(Table3[[#This Row],[Diameter]]/2)-Table3[[#This Row],[CornerRadius]]-0.012,0),)</f>
        <v>0</v>
      </c>
      <c r="BO1193" s="6" t="str">
        <f>IF(Table3[[#This Row],[ShoulderLength]]="","",IF(Table3[[#This Row],[ShoulderLength]]&lt;Table3[[#This Row],[LOC]],"FIX",""))</f>
        <v/>
      </c>
    </row>
    <row r="1194" spans="1:67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v>0</v>
      </c>
      <c r="BK1194" s="6">
        <v>0</v>
      </c>
      <c r="BL1194" s="6">
        <v>0</v>
      </c>
      <c r="BM1194" s="6">
        <f>IF(Table3[[#This Row],[Type]]="EM",IF((Table3[[#This Row],[Diameter]]/2)-Table3[[#This Row],[CornerRadius]]-0.012&gt;0,(Table3[[#This Row],[Diameter]]/2)-Table3[[#This Row],[CornerRadius]]-0.012,0),)</f>
        <v>0</v>
      </c>
      <c r="BO1194" s="6" t="str">
        <f>IF(Table3[[#This Row],[ShoulderLength]]="","",IF(Table3[[#This Row],[ShoulderLength]]&lt;Table3[[#This Row],[LOC]],"FIX",""))</f>
        <v/>
      </c>
    </row>
    <row r="1195" spans="1:67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v>0</v>
      </c>
      <c r="BK1195" s="6">
        <v>0</v>
      </c>
      <c r="BL1195" s="6">
        <v>0</v>
      </c>
      <c r="BM1195" s="6">
        <f>IF(Table3[[#This Row],[Type]]="EM",IF((Table3[[#This Row],[Diameter]]/2)-Table3[[#This Row],[CornerRadius]]-0.012&gt;0,(Table3[[#This Row],[Diameter]]/2)-Table3[[#This Row],[CornerRadius]]-0.012,0),)</f>
        <v>0</v>
      </c>
      <c r="BO1195" s="6" t="str">
        <f>IF(Table3[[#This Row],[ShoulderLength]]="","",IF(Table3[[#This Row],[ShoulderLength]]&lt;Table3[[#This Row],[LOC]],"FIX",""))</f>
        <v/>
      </c>
    </row>
    <row r="1196" spans="1:67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v>0</v>
      </c>
      <c r="BK1196" s="6">
        <v>0</v>
      </c>
      <c r="BL1196" s="6">
        <v>0</v>
      </c>
      <c r="BM1196" s="6">
        <f>IF(Table3[[#This Row],[Type]]="EM",IF((Table3[[#This Row],[Diameter]]/2)-Table3[[#This Row],[CornerRadius]]-0.012&gt;0,(Table3[[#This Row],[Diameter]]/2)-Table3[[#This Row],[CornerRadius]]-0.012,0),)</f>
        <v>0</v>
      </c>
      <c r="BO1196" s="6" t="str">
        <f>IF(Table3[[#This Row],[ShoulderLength]]="","",IF(Table3[[#This Row],[ShoulderLength]]&lt;Table3[[#This Row],[LOC]],"FIX",""))</f>
        <v/>
      </c>
    </row>
    <row r="1197" spans="1:67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v>0</v>
      </c>
      <c r="BK1197" s="6">
        <v>0</v>
      </c>
      <c r="BL1197" s="6">
        <v>0</v>
      </c>
      <c r="BM1197" s="6">
        <f>IF(Table3[[#This Row],[Type]]="EM",IF((Table3[[#This Row],[Diameter]]/2)-Table3[[#This Row],[CornerRadius]]-0.012&gt;0,(Table3[[#This Row],[Diameter]]/2)-Table3[[#This Row],[CornerRadius]]-0.012,0),)</f>
        <v>0</v>
      </c>
      <c r="BO1197" s="6" t="str">
        <f>IF(Table3[[#This Row],[ShoulderLength]]="","",IF(Table3[[#This Row],[ShoulderLength]]&lt;Table3[[#This Row],[LOC]],"FIX",""))</f>
        <v/>
      </c>
    </row>
    <row r="1198" spans="1:67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v>0</v>
      </c>
      <c r="BK1198" s="6">
        <v>0</v>
      </c>
      <c r="BL1198" s="6">
        <v>0</v>
      </c>
      <c r="BM1198" s="6">
        <f>IF(Table3[[#This Row],[Type]]="EM",IF((Table3[[#This Row],[Diameter]]/2)-Table3[[#This Row],[CornerRadius]]-0.012&gt;0,(Table3[[#This Row],[Diameter]]/2)-Table3[[#This Row],[CornerRadius]]-0.012,0),)</f>
        <v>0</v>
      </c>
      <c r="BO1198" s="6" t="str">
        <f>IF(Table3[[#This Row],[ShoulderLength]]="","",IF(Table3[[#This Row],[ShoulderLength]]&lt;Table3[[#This Row],[LOC]],"FIX",""))</f>
        <v/>
      </c>
    </row>
    <row r="1199" spans="1:67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v>0</v>
      </c>
      <c r="BK1199" s="6">
        <v>0</v>
      </c>
      <c r="BL1199" s="6">
        <v>0</v>
      </c>
      <c r="BM1199" s="6">
        <f>IF(Table3[[#This Row],[Type]]="EM",IF((Table3[[#This Row],[Diameter]]/2)-Table3[[#This Row],[CornerRadius]]-0.012&gt;0,(Table3[[#This Row],[Diameter]]/2)-Table3[[#This Row],[CornerRadius]]-0.012,0),)</f>
        <v>0</v>
      </c>
      <c r="BO1199" s="6" t="str">
        <f>IF(Table3[[#This Row],[ShoulderLength]]="","",IF(Table3[[#This Row],[ShoulderLength]]&lt;Table3[[#This Row],[LOC]],"FIX",""))</f>
        <v/>
      </c>
    </row>
    <row r="1200" spans="1:67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v>0</v>
      </c>
      <c r="BK1200" s="6">
        <v>0</v>
      </c>
      <c r="BL1200" s="6">
        <v>0</v>
      </c>
      <c r="BM1200" s="6">
        <f>IF(Table3[[#This Row],[Type]]="EM",IF((Table3[[#This Row],[Diameter]]/2)-Table3[[#This Row],[CornerRadius]]-0.012&gt;0,(Table3[[#This Row],[Diameter]]/2)-Table3[[#This Row],[CornerRadius]]-0.012,0),)</f>
        <v>0</v>
      </c>
      <c r="BO1200" s="6" t="str">
        <f>IF(Table3[[#This Row],[ShoulderLength]]="","",IF(Table3[[#This Row],[ShoulderLength]]&lt;Table3[[#This Row],[LOC]],"FIX",""))</f>
        <v/>
      </c>
    </row>
    <row r="1201" spans="1:67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v>0</v>
      </c>
      <c r="BK1201" s="6">
        <v>0</v>
      </c>
      <c r="BL1201" s="6">
        <v>0</v>
      </c>
      <c r="BM1201" s="6">
        <f>IF(Table3[[#This Row],[Type]]="EM",IF((Table3[[#This Row],[Diameter]]/2)-Table3[[#This Row],[CornerRadius]]-0.012&gt;0,(Table3[[#This Row],[Diameter]]/2)-Table3[[#This Row],[CornerRadius]]-0.012,0),)</f>
        <v>0</v>
      </c>
      <c r="BO1201" s="6" t="str">
        <f>IF(Table3[[#This Row],[ShoulderLength]]="","",IF(Table3[[#This Row],[ShoulderLength]]&lt;Table3[[#This Row],[LOC]],"FIX",""))</f>
        <v/>
      </c>
    </row>
    <row r="1202" spans="1:67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v>0</v>
      </c>
      <c r="BK1202" s="6">
        <v>0</v>
      </c>
      <c r="BL1202" s="6">
        <v>0</v>
      </c>
      <c r="BM1202" s="6">
        <f>IF(Table3[[#This Row],[Type]]="EM",IF((Table3[[#This Row],[Diameter]]/2)-Table3[[#This Row],[CornerRadius]]-0.012&gt;0,(Table3[[#This Row],[Diameter]]/2)-Table3[[#This Row],[CornerRadius]]-0.012,0),)</f>
        <v>0</v>
      </c>
      <c r="BO1202" s="6" t="str">
        <f>IF(Table3[[#This Row],[ShoulderLength]]="","",IF(Table3[[#This Row],[ShoulderLength]]&lt;Table3[[#This Row],[LOC]],"FIX",""))</f>
        <v/>
      </c>
    </row>
    <row r="1203" spans="1:67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v>0</v>
      </c>
      <c r="BK1203" s="6">
        <v>0</v>
      </c>
      <c r="BL1203" s="6">
        <v>0</v>
      </c>
      <c r="BM1203" s="6">
        <f>IF(Table3[[#This Row],[Type]]="EM",IF((Table3[[#This Row],[Diameter]]/2)-Table3[[#This Row],[CornerRadius]]-0.012&gt;0,(Table3[[#This Row],[Diameter]]/2)-Table3[[#This Row],[CornerRadius]]-0.012,0),)</f>
        <v>0</v>
      </c>
      <c r="BO1203" s="6" t="str">
        <f>IF(Table3[[#This Row],[ShoulderLength]]="","",IF(Table3[[#This Row],[ShoulderLength]]&lt;Table3[[#This Row],[LOC]],"FIX",""))</f>
        <v/>
      </c>
    </row>
    <row r="1204" spans="1:67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v>0</v>
      </c>
      <c r="BK1204" s="6">
        <v>0</v>
      </c>
      <c r="BL1204" s="6">
        <v>0</v>
      </c>
      <c r="BM1204" s="6">
        <f>IF(Table3[[#This Row],[Type]]="EM",IF((Table3[[#This Row],[Diameter]]/2)-Table3[[#This Row],[CornerRadius]]-0.012&gt;0,(Table3[[#This Row],[Diameter]]/2)-Table3[[#This Row],[CornerRadius]]-0.012,0),)</f>
        <v>0</v>
      </c>
      <c r="BO1204" s="6" t="str">
        <f>IF(Table3[[#This Row],[ShoulderLength]]="","",IF(Table3[[#This Row],[ShoulderLength]]&lt;Table3[[#This Row],[LOC]],"FIX",""))</f>
        <v/>
      </c>
    </row>
    <row r="1205" spans="1:67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v>0</v>
      </c>
      <c r="BK1205" s="6">
        <v>0</v>
      </c>
      <c r="BL1205" s="6">
        <v>0</v>
      </c>
      <c r="BM1205" s="6">
        <f>IF(Table3[[#This Row],[Type]]="EM",IF((Table3[[#This Row],[Diameter]]/2)-Table3[[#This Row],[CornerRadius]]-0.012&gt;0,(Table3[[#This Row],[Diameter]]/2)-Table3[[#This Row],[CornerRadius]]-0.012,0),)</f>
        <v>0</v>
      </c>
      <c r="BO1205" s="6" t="str">
        <f>IF(Table3[[#This Row],[ShoulderLength]]="","",IF(Table3[[#This Row],[ShoulderLength]]&lt;Table3[[#This Row],[LOC]],"FIX",""))</f>
        <v/>
      </c>
    </row>
    <row r="1206" spans="1:67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v>0</v>
      </c>
      <c r="BK1206" s="6">
        <v>0</v>
      </c>
      <c r="BL1206" s="6">
        <v>0</v>
      </c>
      <c r="BM1206" s="6">
        <f>IF(Table3[[#This Row],[Type]]="EM",IF((Table3[[#This Row],[Diameter]]/2)-Table3[[#This Row],[CornerRadius]]-0.012&gt;0,(Table3[[#This Row],[Diameter]]/2)-Table3[[#This Row],[CornerRadius]]-0.012,0),)</f>
        <v>0</v>
      </c>
      <c r="BO1206" s="6" t="str">
        <f>IF(Table3[[#This Row],[ShoulderLength]]="","",IF(Table3[[#This Row],[ShoulderLength]]&lt;Table3[[#This Row],[LOC]],"FIX",""))</f>
        <v/>
      </c>
    </row>
    <row r="1207" spans="1:67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v>0</v>
      </c>
      <c r="BK1207" s="6">
        <v>0</v>
      </c>
      <c r="BL1207" s="6">
        <v>0</v>
      </c>
      <c r="BM1207" s="6">
        <f>IF(Table3[[#This Row],[Type]]="EM",IF((Table3[[#This Row],[Diameter]]/2)-Table3[[#This Row],[CornerRadius]]-0.012&gt;0,(Table3[[#This Row],[Diameter]]/2)-Table3[[#This Row],[CornerRadius]]-0.012,0),)</f>
        <v>0</v>
      </c>
      <c r="BO1207" s="6" t="str">
        <f>IF(Table3[[#This Row],[ShoulderLength]]="","",IF(Table3[[#This Row],[ShoulderLength]]&lt;Table3[[#This Row],[LOC]],"FIX",""))</f>
        <v/>
      </c>
    </row>
    <row r="1208" spans="1:67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v>0</v>
      </c>
      <c r="BK1208" s="6">
        <v>0</v>
      </c>
      <c r="BL1208" s="6">
        <v>0</v>
      </c>
      <c r="BM1208" s="6">
        <f>IF(Table3[[#This Row],[Type]]="EM",IF((Table3[[#This Row],[Diameter]]/2)-Table3[[#This Row],[CornerRadius]]-0.012&gt;0,(Table3[[#This Row],[Diameter]]/2)-Table3[[#This Row],[CornerRadius]]-0.012,0),)</f>
        <v>0</v>
      </c>
      <c r="BO1208" s="6" t="str">
        <f>IF(Table3[[#This Row],[ShoulderLength]]="","",IF(Table3[[#This Row],[ShoulderLength]]&lt;Table3[[#This Row],[LOC]],"FIX",""))</f>
        <v/>
      </c>
    </row>
    <row r="1209" spans="1:67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v>0</v>
      </c>
      <c r="BK1209" s="6">
        <v>0</v>
      </c>
      <c r="BL1209" s="6">
        <v>0</v>
      </c>
      <c r="BM1209" s="6">
        <f>IF(Table3[[#This Row],[Type]]="EM",IF((Table3[[#This Row],[Diameter]]/2)-Table3[[#This Row],[CornerRadius]]-0.012&gt;0,(Table3[[#This Row],[Diameter]]/2)-Table3[[#This Row],[CornerRadius]]-0.012,0),)</f>
        <v>0</v>
      </c>
      <c r="BO1209" s="6" t="str">
        <f>IF(Table3[[#This Row],[ShoulderLength]]="","",IF(Table3[[#This Row],[ShoulderLength]]&lt;Table3[[#This Row],[LOC]],"FIX",""))</f>
        <v/>
      </c>
    </row>
    <row r="1210" spans="1:67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v>0</v>
      </c>
      <c r="BK1210" s="6">
        <v>0</v>
      </c>
      <c r="BL1210" s="6">
        <v>0</v>
      </c>
      <c r="BM1210" s="6">
        <f>IF(Table3[[#This Row],[Type]]="EM",IF((Table3[[#This Row],[Diameter]]/2)-Table3[[#This Row],[CornerRadius]]-0.012&gt;0,(Table3[[#This Row],[Diameter]]/2)-Table3[[#This Row],[CornerRadius]]-0.012,0),)</f>
        <v>0</v>
      </c>
      <c r="BO1210" s="6" t="str">
        <f>IF(Table3[[#This Row],[ShoulderLength]]="","",IF(Table3[[#This Row],[ShoulderLength]]&lt;Table3[[#This Row],[LOC]],"FIX",""))</f>
        <v/>
      </c>
    </row>
    <row r="1211" spans="1:67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v>0</v>
      </c>
      <c r="BK1211" s="6">
        <v>0</v>
      </c>
      <c r="BL1211" s="6">
        <v>0</v>
      </c>
      <c r="BM1211" s="6">
        <f>IF(Table3[[#This Row],[Type]]="EM",IF((Table3[[#This Row],[Diameter]]/2)-Table3[[#This Row],[CornerRadius]]-0.012&gt;0,(Table3[[#This Row],[Diameter]]/2)-Table3[[#This Row],[CornerRadius]]-0.012,0),)</f>
        <v>0</v>
      </c>
      <c r="BO1211" s="6" t="str">
        <f>IF(Table3[[#This Row],[ShoulderLength]]="","",IF(Table3[[#This Row],[ShoulderLength]]&lt;Table3[[#This Row],[LOC]],"FIX",""))</f>
        <v/>
      </c>
    </row>
    <row r="1212" spans="1:67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v>0</v>
      </c>
      <c r="BK1212" s="6">
        <v>0</v>
      </c>
      <c r="BL1212" s="6">
        <v>0</v>
      </c>
      <c r="BM1212" s="6">
        <f>IF(Table3[[#This Row],[Type]]="EM",IF((Table3[[#This Row],[Diameter]]/2)-Table3[[#This Row],[CornerRadius]]-0.012&gt;0,(Table3[[#This Row],[Diameter]]/2)-Table3[[#This Row],[CornerRadius]]-0.012,0),)</f>
        <v>0</v>
      </c>
      <c r="BO1212" s="6" t="str">
        <f>IF(Table3[[#This Row],[ShoulderLength]]="","",IF(Table3[[#This Row],[ShoulderLength]]&lt;Table3[[#This Row],[LOC]],"FIX",""))</f>
        <v/>
      </c>
    </row>
    <row r="1213" spans="1:67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v>0</v>
      </c>
      <c r="BK1213" s="6">
        <v>0</v>
      </c>
      <c r="BL1213" s="6">
        <v>0</v>
      </c>
      <c r="BM1213" s="6">
        <f>IF(Table3[[#This Row],[Type]]="EM",IF((Table3[[#This Row],[Diameter]]/2)-Table3[[#This Row],[CornerRadius]]-0.012&gt;0,(Table3[[#This Row],[Diameter]]/2)-Table3[[#This Row],[CornerRadius]]-0.012,0),)</f>
        <v>0</v>
      </c>
      <c r="BO1213" s="6" t="str">
        <f>IF(Table3[[#This Row],[ShoulderLength]]="","",IF(Table3[[#This Row],[ShoulderLength]]&lt;Table3[[#This Row],[LOC]],"FIX",""))</f>
        <v/>
      </c>
    </row>
    <row r="1214" spans="1:67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v>0</v>
      </c>
      <c r="BK1214" s="6">
        <v>0</v>
      </c>
      <c r="BL1214" s="6">
        <v>0</v>
      </c>
      <c r="BM1214" s="6">
        <f>IF(Table3[[#This Row],[Type]]="EM",IF((Table3[[#This Row],[Diameter]]/2)-Table3[[#This Row],[CornerRadius]]-0.012&gt;0,(Table3[[#This Row],[Diameter]]/2)-Table3[[#This Row],[CornerRadius]]-0.012,0),)</f>
        <v>0</v>
      </c>
      <c r="BO1214" s="6" t="str">
        <f>IF(Table3[[#This Row],[ShoulderLength]]="","",IF(Table3[[#This Row],[ShoulderLength]]&lt;Table3[[#This Row],[LOC]],"FIX",""))</f>
        <v/>
      </c>
    </row>
    <row r="1215" spans="1:67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v>0</v>
      </c>
      <c r="BK1215" s="6">
        <v>0</v>
      </c>
      <c r="BL1215" s="6">
        <v>0</v>
      </c>
      <c r="BM1215" s="6">
        <f>IF(Table3[[#This Row],[Type]]="EM",IF((Table3[[#This Row],[Diameter]]/2)-Table3[[#This Row],[CornerRadius]]-0.012&gt;0,(Table3[[#This Row],[Diameter]]/2)-Table3[[#This Row],[CornerRadius]]-0.012,0),)</f>
        <v>0</v>
      </c>
      <c r="BO1215" s="6" t="str">
        <f>IF(Table3[[#This Row],[ShoulderLength]]="","",IF(Table3[[#This Row],[ShoulderLength]]&lt;Table3[[#This Row],[LOC]],"FIX",""))</f>
        <v/>
      </c>
    </row>
    <row r="1216" spans="1:67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v>0</v>
      </c>
      <c r="BK1216" s="6">
        <v>0</v>
      </c>
      <c r="BL1216" s="6">
        <v>0</v>
      </c>
      <c r="BM1216" s="6">
        <f>IF(Table3[[#This Row],[Type]]="EM",IF((Table3[[#This Row],[Diameter]]/2)-Table3[[#This Row],[CornerRadius]]-0.012&gt;0,(Table3[[#This Row],[Diameter]]/2)-Table3[[#This Row],[CornerRadius]]-0.012,0),)</f>
        <v>0</v>
      </c>
      <c r="BO1216" s="6" t="str">
        <f>IF(Table3[[#This Row],[ShoulderLength]]="","",IF(Table3[[#This Row],[ShoulderLength]]&lt;Table3[[#This Row],[LOC]],"FIX",""))</f>
        <v/>
      </c>
    </row>
    <row r="1217" spans="1:67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v>0</v>
      </c>
      <c r="BK1217" s="6">
        <v>0</v>
      </c>
      <c r="BL1217" s="6">
        <v>0</v>
      </c>
      <c r="BM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7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v>0</v>
      </c>
      <c r="BK1218" s="6">
        <v>0</v>
      </c>
      <c r="BL1218" s="6">
        <v>0</v>
      </c>
      <c r="BM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7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v>0</v>
      </c>
      <c r="BK1219" s="6">
        <v>0</v>
      </c>
      <c r="BL1219" s="6">
        <v>0</v>
      </c>
      <c r="BM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7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v>0</v>
      </c>
      <c r="BK1220" s="6">
        <v>0</v>
      </c>
      <c r="BL1220" s="6">
        <v>0</v>
      </c>
      <c r="BM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7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v>0</v>
      </c>
      <c r="BK1221" s="6">
        <v>0</v>
      </c>
      <c r="BL1221" s="6">
        <v>0</v>
      </c>
      <c r="BM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7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v>0</v>
      </c>
      <c r="BK1222" s="6">
        <v>0</v>
      </c>
      <c r="BL1222" s="6">
        <v>0</v>
      </c>
      <c r="BM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7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v>0</v>
      </c>
      <c r="BK1223" s="6">
        <v>0</v>
      </c>
      <c r="BL1223" s="6">
        <v>0</v>
      </c>
      <c r="BM1223" s="6">
        <f>IF(Table3[[#This Row],[Type]]="EM",IF((Table3[[#This Row],[Diameter]]/2)-Table3[[#This Row],[CornerRadius]]-0.012&gt;0,(Table3[[#This Row],[Diameter]]/2)-Table3[[#This Row],[CornerRadius]]-0.012,0),)</f>
        <v>0</v>
      </c>
      <c r="BO1223" s="6" t="str">
        <f>IF(Table3[[#This Row],[ShoulderLength]]="","",IF(Table3[[#This Row],[ShoulderLength]]&lt;Table3[[#This Row],[LOC]],"FIX",""))</f>
        <v/>
      </c>
    </row>
    <row r="1224" spans="1:67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v>0</v>
      </c>
      <c r="BK1224" s="6">
        <v>0</v>
      </c>
      <c r="BL1224" s="6">
        <v>0</v>
      </c>
      <c r="BM1224" s="6">
        <f>IF(Table3[[#This Row],[Type]]="EM",IF((Table3[[#This Row],[Diameter]]/2)-Table3[[#This Row],[CornerRadius]]-0.012&gt;0,(Table3[[#This Row],[Diameter]]/2)-Table3[[#This Row],[CornerRadius]]-0.012,0),)</f>
        <v>0</v>
      </c>
      <c r="BO1224" s="6" t="str">
        <f>IF(Table3[[#This Row],[ShoulderLength]]="","",IF(Table3[[#This Row],[ShoulderLength]]&lt;Table3[[#This Row],[LOC]],"FIX",""))</f>
        <v/>
      </c>
    </row>
    <row r="1225" spans="1:67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v>0</v>
      </c>
      <c r="BK1225" s="6">
        <v>0</v>
      </c>
      <c r="BL1225" s="6">
        <v>0</v>
      </c>
      <c r="BM1225" s="6">
        <f>IF(Table3[[#This Row],[Type]]="EM",IF((Table3[[#This Row],[Diameter]]/2)-Table3[[#This Row],[CornerRadius]]-0.012&gt;0,(Table3[[#This Row],[Diameter]]/2)-Table3[[#This Row],[CornerRadius]]-0.012,0),)</f>
        <v>0</v>
      </c>
      <c r="BO1225" s="6" t="str">
        <f>IF(Table3[[#This Row],[ShoulderLength]]="","",IF(Table3[[#This Row],[ShoulderLength]]&lt;Table3[[#This Row],[LOC]],"FIX",""))</f>
        <v/>
      </c>
    </row>
    <row r="1226" spans="1:67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v>0</v>
      </c>
      <c r="BK1226" s="6">
        <v>0</v>
      </c>
      <c r="BL1226" s="6">
        <v>0</v>
      </c>
      <c r="BM1226" s="6">
        <f>IF(Table3[[#This Row],[Type]]="EM",IF((Table3[[#This Row],[Diameter]]/2)-Table3[[#This Row],[CornerRadius]]-0.012&gt;0,(Table3[[#This Row],[Diameter]]/2)-Table3[[#This Row],[CornerRadius]]-0.012,0),)</f>
        <v>0</v>
      </c>
      <c r="BO1226" s="6" t="str">
        <f>IF(Table3[[#This Row],[ShoulderLength]]="","",IF(Table3[[#This Row],[ShoulderLength]]&lt;Table3[[#This Row],[LOC]],"FIX",""))</f>
        <v/>
      </c>
    </row>
    <row r="1227" spans="1:67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v>0</v>
      </c>
      <c r="BK1227" s="6">
        <v>0</v>
      </c>
      <c r="BL1227" s="6">
        <v>0</v>
      </c>
      <c r="BM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7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v>0</v>
      </c>
      <c r="BK1228" s="6">
        <v>0</v>
      </c>
      <c r="BL1228" s="6">
        <v>0</v>
      </c>
      <c r="BM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1228" s="6" t="str">
        <f>IF(Table3[[#This Row],[ShoulderLength]]="","",IF(Table3[[#This Row],[ShoulderLength]]&lt;Table3[[#This Row],[LOC]],"FIX",""))</f>
        <v/>
      </c>
    </row>
    <row r="1229" spans="1:67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v>0</v>
      </c>
      <c r="BK1229" s="6">
        <v>0</v>
      </c>
      <c r="BL1229" s="6">
        <v>0</v>
      </c>
      <c r="BM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1229" s="6" t="str">
        <f>IF(Table3[[#This Row],[ShoulderLength]]="","",IF(Table3[[#This Row],[ShoulderLength]]&lt;Table3[[#This Row],[LOC]],"FIX",""))</f>
        <v/>
      </c>
    </row>
    <row r="1230" spans="1:67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v>0</v>
      </c>
      <c r="BK1230" s="6">
        <v>0</v>
      </c>
      <c r="BL1230" s="6">
        <v>0</v>
      </c>
      <c r="BM1230" s="6">
        <f>IF(Table3[[#This Row],[Type]]="EM",IF((Table3[[#This Row],[Diameter]]/2)-Table3[[#This Row],[CornerRadius]]-0.012&gt;0,(Table3[[#This Row],[Diameter]]/2)-Table3[[#This Row],[CornerRadius]]-0.012,0),)</f>
        <v>0</v>
      </c>
      <c r="BO1230" s="6" t="str">
        <f>IF(Table3[[#This Row],[ShoulderLength]]="","",IF(Table3[[#This Row],[ShoulderLength]]&lt;Table3[[#This Row],[LOC]],"FIX",""))</f>
        <v/>
      </c>
    </row>
    <row r="1231" spans="1:67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v>0</v>
      </c>
      <c r="BK1231" s="6">
        <v>0</v>
      </c>
      <c r="BL1231" s="6">
        <v>0</v>
      </c>
      <c r="BM1231" s="6">
        <f>IF(Table3[[#This Row],[Type]]="EM",IF((Table3[[#This Row],[Diameter]]/2)-Table3[[#This Row],[CornerRadius]]-0.012&gt;0,(Table3[[#This Row],[Diameter]]/2)-Table3[[#This Row],[CornerRadius]]-0.012,0),)</f>
        <v>0</v>
      </c>
      <c r="BO1231" s="6" t="str">
        <f>IF(Table3[[#This Row],[ShoulderLength]]="","",IF(Table3[[#This Row],[ShoulderLength]]&lt;Table3[[#This Row],[LOC]],"FIX",""))</f>
        <v/>
      </c>
    </row>
    <row r="1232" spans="1:67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v>0</v>
      </c>
      <c r="BK1232" s="6">
        <v>0</v>
      </c>
      <c r="BL1232" s="6">
        <v>0</v>
      </c>
      <c r="BM1232" s="6">
        <f>IF(Table3[[#This Row],[Type]]="EM",IF((Table3[[#This Row],[Diameter]]/2)-Table3[[#This Row],[CornerRadius]]-0.012&gt;0,(Table3[[#This Row],[Diameter]]/2)-Table3[[#This Row],[CornerRadius]]-0.012,0),)</f>
        <v>0</v>
      </c>
      <c r="BO1232" s="6" t="str">
        <f>IF(Table3[[#This Row],[ShoulderLength]]="","",IF(Table3[[#This Row],[ShoulderLength]]&lt;Table3[[#This Row],[LOC]],"FIX",""))</f>
        <v/>
      </c>
    </row>
    <row r="1233" spans="1:67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v>0</v>
      </c>
      <c r="BK1233" s="6">
        <v>0</v>
      </c>
      <c r="BL1233" s="6">
        <v>0</v>
      </c>
      <c r="BM1233" s="6">
        <f>IF(Table3[[#This Row],[Type]]="EM",IF((Table3[[#This Row],[Diameter]]/2)-Table3[[#This Row],[CornerRadius]]-0.012&gt;0,(Table3[[#This Row],[Diameter]]/2)-Table3[[#This Row],[CornerRadius]]-0.012,0),)</f>
        <v>0</v>
      </c>
      <c r="BO1233" s="6" t="str">
        <f>IF(Table3[[#This Row],[ShoulderLength]]="","",IF(Table3[[#This Row],[ShoulderLength]]&lt;Table3[[#This Row],[LOC]],"FIX",""))</f>
        <v/>
      </c>
    </row>
    <row r="1234" spans="1:67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v>0</v>
      </c>
      <c r="BK1234" s="6">
        <v>0</v>
      </c>
      <c r="BL1234" s="6">
        <v>0</v>
      </c>
      <c r="BM1234" s="6">
        <f>IF(Table3[[#This Row],[Type]]="EM",IF((Table3[[#This Row],[Diameter]]/2)-Table3[[#This Row],[CornerRadius]]-0.012&gt;0,(Table3[[#This Row],[Diameter]]/2)-Table3[[#This Row],[CornerRadius]]-0.012,0),)</f>
        <v>0</v>
      </c>
      <c r="BO1234" s="6" t="str">
        <f>IF(Table3[[#This Row],[ShoulderLength]]="","",IF(Table3[[#This Row],[ShoulderLength]]&lt;Table3[[#This Row],[LOC]],"FIX",""))</f>
        <v/>
      </c>
    </row>
    <row r="1235" spans="1:67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v>0</v>
      </c>
      <c r="BK1235" s="6">
        <v>0</v>
      </c>
      <c r="BL1235" s="6">
        <v>0</v>
      </c>
      <c r="BM1235" s="6">
        <f>IF(Table3[[#This Row],[Type]]="EM",IF((Table3[[#This Row],[Diameter]]/2)-Table3[[#This Row],[CornerRadius]]-0.012&gt;0,(Table3[[#This Row],[Diameter]]/2)-Table3[[#This Row],[CornerRadius]]-0.012,0),)</f>
        <v>0</v>
      </c>
      <c r="BO1235" s="6" t="str">
        <f>IF(Table3[[#This Row],[ShoulderLength]]="","",IF(Table3[[#This Row],[ShoulderLength]]&lt;Table3[[#This Row],[LOC]],"FIX",""))</f>
        <v/>
      </c>
    </row>
    <row r="1236" spans="1:67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v>0</v>
      </c>
      <c r="BK1236" s="6">
        <v>0</v>
      </c>
      <c r="BL1236" s="6">
        <v>0</v>
      </c>
      <c r="BM1236" s="6">
        <f>IF(Table3[[#This Row],[Type]]="EM",IF((Table3[[#This Row],[Diameter]]/2)-Table3[[#This Row],[CornerRadius]]-0.012&gt;0,(Table3[[#This Row],[Diameter]]/2)-Table3[[#This Row],[CornerRadius]]-0.012,0),)</f>
        <v>0</v>
      </c>
      <c r="BO1236" s="6" t="str">
        <f>IF(Table3[[#This Row],[ShoulderLength]]="","",IF(Table3[[#This Row],[ShoulderLength]]&lt;Table3[[#This Row],[LOC]],"FIX",""))</f>
        <v/>
      </c>
    </row>
    <row r="1237" spans="1:67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v>0</v>
      </c>
      <c r="BK1237" s="6">
        <v>0</v>
      </c>
      <c r="BL1237" s="6">
        <v>0</v>
      </c>
      <c r="BM1237" s="6">
        <f>IF(Table3[[#This Row],[Type]]="EM",IF((Table3[[#This Row],[Diameter]]/2)-Table3[[#This Row],[CornerRadius]]-0.012&gt;0,(Table3[[#This Row],[Diameter]]/2)-Table3[[#This Row],[CornerRadius]]-0.012,0),)</f>
        <v>0</v>
      </c>
      <c r="BO1237" s="6" t="str">
        <f>IF(Table3[[#This Row],[ShoulderLength]]="","",IF(Table3[[#This Row],[ShoulderLength]]&lt;Table3[[#This Row],[LOC]],"FIX",""))</f>
        <v/>
      </c>
    </row>
    <row r="1238" spans="1:67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v>0</v>
      </c>
      <c r="BK1238" s="6">
        <v>0</v>
      </c>
      <c r="BL1238" s="6">
        <v>0</v>
      </c>
      <c r="BM1238" s="6">
        <f>IF(Table3[[#This Row],[Type]]="EM",IF((Table3[[#This Row],[Diameter]]/2)-Table3[[#This Row],[CornerRadius]]-0.012&gt;0,(Table3[[#This Row],[Diameter]]/2)-Table3[[#This Row],[CornerRadius]]-0.012,0),)</f>
        <v>0</v>
      </c>
      <c r="BO1238" s="6" t="str">
        <f>IF(Table3[[#This Row],[ShoulderLength]]="","",IF(Table3[[#This Row],[ShoulderLength]]&lt;Table3[[#This Row],[LOC]],"FIX",""))</f>
        <v/>
      </c>
    </row>
    <row r="1239" spans="1:67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v>0</v>
      </c>
      <c r="BK1239" s="6">
        <v>0</v>
      </c>
      <c r="BL1239" s="6">
        <v>0</v>
      </c>
      <c r="BM1239" s="6">
        <f>IF(Table3[[#This Row],[Type]]="EM",IF((Table3[[#This Row],[Diameter]]/2)-Table3[[#This Row],[CornerRadius]]-0.012&gt;0,(Table3[[#This Row],[Diameter]]/2)-Table3[[#This Row],[CornerRadius]]-0.012,0),)</f>
        <v>0</v>
      </c>
      <c r="BO1239" s="6" t="str">
        <f>IF(Table3[[#This Row],[ShoulderLength]]="","",IF(Table3[[#This Row],[ShoulderLength]]&lt;Table3[[#This Row],[LOC]],"FIX",""))</f>
        <v/>
      </c>
    </row>
    <row r="1240" spans="1:67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v>0</v>
      </c>
      <c r="BK1240" s="6">
        <v>0</v>
      </c>
      <c r="BL1240" s="6">
        <v>0</v>
      </c>
      <c r="BM1240" s="6">
        <f>IF(Table3[[#This Row],[Type]]="EM",IF((Table3[[#This Row],[Diameter]]/2)-Table3[[#This Row],[CornerRadius]]-0.012&gt;0,(Table3[[#This Row],[Diameter]]/2)-Table3[[#This Row],[CornerRadius]]-0.012,0),)</f>
        <v>0</v>
      </c>
      <c r="BO1240" s="6" t="str">
        <f>IF(Table3[[#This Row],[ShoulderLength]]="","",IF(Table3[[#This Row],[ShoulderLength]]&lt;Table3[[#This Row],[LOC]],"FIX",""))</f>
        <v/>
      </c>
    </row>
    <row r="1241" spans="1:67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v>0</v>
      </c>
      <c r="BK1241" s="6">
        <v>0</v>
      </c>
      <c r="BL1241" s="6">
        <v>0</v>
      </c>
      <c r="BM1241" s="6">
        <f>IF(Table3[[#This Row],[Type]]="EM",IF((Table3[[#This Row],[Diameter]]/2)-Table3[[#This Row],[CornerRadius]]-0.012&gt;0,(Table3[[#This Row],[Diameter]]/2)-Table3[[#This Row],[CornerRadius]]-0.012,0),)</f>
        <v>0</v>
      </c>
      <c r="BO1241" s="6" t="str">
        <f>IF(Table3[[#This Row],[ShoulderLength]]="","",IF(Table3[[#This Row],[ShoulderLength]]&lt;Table3[[#This Row],[LOC]],"FIX",""))</f>
        <v/>
      </c>
    </row>
    <row r="1242" spans="1:67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v>0</v>
      </c>
      <c r="BK1242" s="6">
        <v>0</v>
      </c>
      <c r="BL1242" s="6">
        <v>0</v>
      </c>
      <c r="BM1242" s="6">
        <f>IF(Table3[[#This Row],[Type]]="EM",IF((Table3[[#This Row],[Diameter]]/2)-Table3[[#This Row],[CornerRadius]]-0.012&gt;0,(Table3[[#This Row],[Diameter]]/2)-Table3[[#This Row],[CornerRadius]]-0.012,0),)</f>
        <v>0</v>
      </c>
      <c r="BO1242" s="6" t="str">
        <f>IF(Table3[[#This Row],[ShoulderLength]]="","",IF(Table3[[#This Row],[ShoulderLength]]&lt;Table3[[#This Row],[LOC]],"FIX",""))</f>
        <v/>
      </c>
    </row>
    <row r="1243" spans="1:67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v>0</v>
      </c>
      <c r="BK1243" s="6">
        <v>0</v>
      </c>
      <c r="BL1243" s="6">
        <v>0</v>
      </c>
      <c r="BM1243" s="6">
        <f>IF(Table3[[#This Row],[Type]]="EM",IF((Table3[[#This Row],[Diameter]]/2)-Table3[[#This Row],[CornerRadius]]-0.012&gt;0,(Table3[[#This Row],[Diameter]]/2)-Table3[[#This Row],[CornerRadius]]-0.012,0),)</f>
        <v>0</v>
      </c>
      <c r="BO1243" s="6" t="str">
        <f>IF(Table3[[#This Row],[ShoulderLength]]="","",IF(Table3[[#This Row],[ShoulderLength]]&lt;Table3[[#This Row],[LOC]],"FIX",""))</f>
        <v/>
      </c>
    </row>
    <row r="1244" spans="1:67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v>0</v>
      </c>
      <c r="BK1244" s="6">
        <v>0</v>
      </c>
      <c r="BL1244" s="6">
        <v>0</v>
      </c>
      <c r="BM1244" s="6">
        <f>IF(Table3[[#This Row],[Type]]="EM",IF((Table3[[#This Row],[Diameter]]/2)-Table3[[#This Row],[CornerRadius]]-0.012&gt;0,(Table3[[#This Row],[Diameter]]/2)-Table3[[#This Row],[CornerRadius]]-0.012,0),)</f>
        <v>0</v>
      </c>
      <c r="BO1244" s="6" t="str">
        <f>IF(Table3[[#This Row],[ShoulderLength]]="","",IF(Table3[[#This Row],[ShoulderLength]]&lt;Table3[[#This Row],[LOC]],"FIX",""))</f>
        <v/>
      </c>
    </row>
    <row r="1245" spans="1:67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v>0</v>
      </c>
      <c r="BK1245" s="6">
        <v>0</v>
      </c>
      <c r="BL1245" s="6">
        <v>0</v>
      </c>
      <c r="BM1245" s="6">
        <f>IF(Table3[[#This Row],[Type]]="EM",IF((Table3[[#This Row],[Diameter]]/2)-Table3[[#This Row],[CornerRadius]]-0.012&gt;0,(Table3[[#This Row],[Diameter]]/2)-Table3[[#This Row],[CornerRadius]]-0.012,0),)</f>
        <v>0</v>
      </c>
      <c r="BO1245" s="6" t="str">
        <f>IF(Table3[[#This Row],[ShoulderLength]]="","",IF(Table3[[#This Row],[ShoulderLength]]&lt;Table3[[#This Row],[LOC]],"FIX",""))</f>
        <v/>
      </c>
    </row>
    <row r="1246" spans="1:67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v>0</v>
      </c>
      <c r="BK1246" s="6">
        <v>0</v>
      </c>
      <c r="BL1246" s="6">
        <v>0</v>
      </c>
      <c r="BM1246" s="6">
        <f>IF(Table3[[#This Row],[Type]]="EM",IF((Table3[[#This Row],[Diameter]]/2)-Table3[[#This Row],[CornerRadius]]-0.012&gt;0,(Table3[[#This Row],[Diameter]]/2)-Table3[[#This Row],[CornerRadius]]-0.012,0),)</f>
        <v>0</v>
      </c>
      <c r="BO1246" s="6" t="str">
        <f>IF(Table3[[#This Row],[ShoulderLength]]="","",IF(Table3[[#This Row],[ShoulderLength]]&lt;Table3[[#This Row],[LOC]],"FIX",""))</f>
        <v/>
      </c>
    </row>
    <row r="1247" spans="1:67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v>0</v>
      </c>
      <c r="BK1247" s="6">
        <v>0</v>
      </c>
      <c r="BL1247" s="6">
        <v>0</v>
      </c>
      <c r="BM1247" s="6">
        <f>IF(Table3[[#This Row],[Type]]="EM",IF((Table3[[#This Row],[Diameter]]/2)-Table3[[#This Row],[CornerRadius]]-0.012&gt;0,(Table3[[#This Row],[Diameter]]/2)-Table3[[#This Row],[CornerRadius]]-0.012,0),)</f>
        <v>0</v>
      </c>
      <c r="BO1247" s="6" t="str">
        <f>IF(Table3[[#This Row],[ShoulderLength]]="","",IF(Table3[[#This Row],[ShoulderLength]]&lt;Table3[[#This Row],[LOC]],"FIX",""))</f>
        <v/>
      </c>
    </row>
    <row r="1248" spans="1:67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v>0</v>
      </c>
      <c r="BK1248" s="6">
        <v>0</v>
      </c>
      <c r="BL1248" s="6">
        <v>0</v>
      </c>
      <c r="BM1248" s="6">
        <f>IF(Table3[[#This Row],[Type]]="EM",IF((Table3[[#This Row],[Diameter]]/2)-Table3[[#This Row],[CornerRadius]]-0.012&gt;0,(Table3[[#This Row],[Diameter]]/2)-Table3[[#This Row],[CornerRadius]]-0.012,0),)</f>
        <v>0</v>
      </c>
      <c r="BO1248" s="6" t="str">
        <f>IF(Table3[[#This Row],[ShoulderLength]]="","",IF(Table3[[#This Row],[ShoulderLength]]&lt;Table3[[#This Row],[LOC]],"FIX",""))</f>
        <v/>
      </c>
    </row>
    <row r="1249" spans="1:67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v>0</v>
      </c>
      <c r="BK1249" s="6">
        <v>0</v>
      </c>
      <c r="BL1249" s="6">
        <v>0</v>
      </c>
      <c r="BM1249" s="6">
        <f>IF(Table3[[#This Row],[Type]]="EM",IF((Table3[[#This Row],[Diameter]]/2)-Table3[[#This Row],[CornerRadius]]-0.012&gt;0,(Table3[[#This Row],[Diameter]]/2)-Table3[[#This Row],[CornerRadius]]-0.012,0),)</f>
        <v>0</v>
      </c>
      <c r="BO1249" s="6" t="str">
        <f>IF(Table3[[#This Row],[ShoulderLength]]="","",IF(Table3[[#This Row],[ShoulderLength]]&lt;Table3[[#This Row],[LOC]],"FIX",""))</f>
        <v/>
      </c>
    </row>
    <row r="1250" spans="1:67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v>0</v>
      </c>
      <c r="BK1250" s="6">
        <v>0</v>
      </c>
      <c r="BL1250" s="6">
        <v>0</v>
      </c>
      <c r="BM1250" s="6">
        <f>IF(Table3[[#This Row],[Type]]="EM",IF((Table3[[#This Row],[Diameter]]/2)-Table3[[#This Row],[CornerRadius]]-0.012&gt;0,(Table3[[#This Row],[Diameter]]/2)-Table3[[#This Row],[CornerRadius]]-0.012,0),)</f>
        <v>0</v>
      </c>
      <c r="BO1250" s="6" t="str">
        <f>IF(Table3[[#This Row],[ShoulderLength]]="","",IF(Table3[[#This Row],[ShoulderLength]]&lt;Table3[[#This Row],[LOC]],"FIX",""))</f>
        <v/>
      </c>
    </row>
    <row r="1251" spans="1:67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v>0</v>
      </c>
      <c r="BK1251" s="6">
        <v>0</v>
      </c>
      <c r="BL1251" s="6">
        <v>0</v>
      </c>
      <c r="BM1251" s="6">
        <f>IF(Table3[[#This Row],[Type]]="EM",IF((Table3[[#This Row],[Diameter]]/2)-Table3[[#This Row],[CornerRadius]]-0.012&gt;0,(Table3[[#This Row],[Diameter]]/2)-Table3[[#This Row],[CornerRadius]]-0.012,0),)</f>
        <v>0</v>
      </c>
      <c r="BO1251" s="6" t="str">
        <f>IF(Table3[[#This Row],[ShoulderLength]]="","",IF(Table3[[#This Row],[ShoulderLength]]&lt;Table3[[#This Row],[LOC]],"FIX",""))</f>
        <v/>
      </c>
    </row>
    <row r="1252" spans="1:67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v>0</v>
      </c>
      <c r="BK1252" s="6">
        <v>0</v>
      </c>
      <c r="BL1252" s="6">
        <v>0</v>
      </c>
      <c r="BM1252" s="6">
        <f>IF(Table3[[#This Row],[Type]]="EM",IF((Table3[[#This Row],[Diameter]]/2)-Table3[[#This Row],[CornerRadius]]-0.012&gt;0,(Table3[[#This Row],[Diameter]]/2)-Table3[[#This Row],[CornerRadius]]-0.012,0),)</f>
        <v>0</v>
      </c>
      <c r="BO1252" s="6" t="str">
        <f>IF(Table3[[#This Row],[ShoulderLength]]="","",IF(Table3[[#This Row],[ShoulderLength]]&lt;Table3[[#This Row],[LOC]],"FIX",""))</f>
        <v/>
      </c>
    </row>
    <row r="1253" spans="1:67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v>0</v>
      </c>
      <c r="BK1253" s="6">
        <v>0</v>
      </c>
      <c r="BL1253" s="6">
        <v>0</v>
      </c>
      <c r="BM1253" s="6">
        <f>IF(Table3[[#This Row],[Type]]="EM",IF((Table3[[#This Row],[Diameter]]/2)-Table3[[#This Row],[CornerRadius]]-0.012&gt;0,(Table3[[#This Row],[Diameter]]/2)-Table3[[#This Row],[CornerRadius]]-0.012,0),)</f>
        <v>0</v>
      </c>
      <c r="BO1253" s="6" t="str">
        <f>IF(Table3[[#This Row],[ShoulderLength]]="","",IF(Table3[[#This Row],[ShoulderLength]]&lt;Table3[[#This Row],[LOC]],"FIX",""))</f>
        <v/>
      </c>
    </row>
    <row r="1254" spans="1:67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v>0</v>
      </c>
      <c r="BK1254" s="6">
        <v>0</v>
      </c>
      <c r="BL1254" s="6">
        <v>0</v>
      </c>
      <c r="BM1254" s="6">
        <f>IF(Table3[[#This Row],[Type]]="EM",IF((Table3[[#This Row],[Diameter]]/2)-Table3[[#This Row],[CornerRadius]]-0.012&gt;0,(Table3[[#This Row],[Diameter]]/2)-Table3[[#This Row],[CornerRadius]]-0.012,0),)</f>
        <v>0</v>
      </c>
      <c r="BO1254" s="6" t="str">
        <f>IF(Table3[[#This Row],[ShoulderLength]]="","",IF(Table3[[#This Row],[ShoulderLength]]&lt;Table3[[#This Row],[LOC]],"FIX",""))</f>
        <v/>
      </c>
    </row>
    <row r="1255" spans="1:67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v>0</v>
      </c>
      <c r="BK1255" s="6">
        <v>0</v>
      </c>
      <c r="BL1255" s="6">
        <v>0</v>
      </c>
      <c r="BM1255" s="6">
        <f>IF(Table3[[#This Row],[Type]]="EM",IF((Table3[[#This Row],[Diameter]]/2)-Table3[[#This Row],[CornerRadius]]-0.012&gt;0,(Table3[[#This Row],[Diameter]]/2)-Table3[[#This Row],[CornerRadius]]-0.012,0),)</f>
        <v>0</v>
      </c>
      <c r="BO1255" s="6" t="str">
        <f>IF(Table3[[#This Row],[ShoulderLength]]="","",IF(Table3[[#This Row],[ShoulderLength]]&lt;Table3[[#This Row],[LOC]],"FIX",""))</f>
        <v/>
      </c>
    </row>
    <row r="1256" spans="1:67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v>0</v>
      </c>
      <c r="BK1256" s="6">
        <v>0</v>
      </c>
      <c r="BL1256" s="6">
        <v>0</v>
      </c>
      <c r="BM1256" s="6">
        <f>IF(Table3[[#This Row],[Type]]="EM",IF((Table3[[#This Row],[Diameter]]/2)-Table3[[#This Row],[CornerRadius]]-0.012&gt;0,(Table3[[#This Row],[Diameter]]/2)-Table3[[#This Row],[CornerRadius]]-0.012,0),)</f>
        <v>0</v>
      </c>
      <c r="BO1256" s="6" t="str">
        <f>IF(Table3[[#This Row],[ShoulderLength]]="","",IF(Table3[[#This Row],[ShoulderLength]]&lt;Table3[[#This Row],[LOC]],"FIX",""))</f>
        <v/>
      </c>
    </row>
    <row r="1257" spans="1:67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v>0</v>
      </c>
      <c r="BK1257" s="6">
        <v>0</v>
      </c>
      <c r="BL1257" s="6">
        <v>0</v>
      </c>
      <c r="BM1257" s="6">
        <f>IF(Table3[[#This Row],[Type]]="EM",IF((Table3[[#This Row],[Diameter]]/2)-Table3[[#This Row],[CornerRadius]]-0.012&gt;0,(Table3[[#This Row],[Diameter]]/2)-Table3[[#This Row],[CornerRadius]]-0.012,0),)</f>
        <v>0</v>
      </c>
      <c r="BO1257" s="6" t="str">
        <f>IF(Table3[[#This Row],[ShoulderLength]]="","",IF(Table3[[#This Row],[ShoulderLength]]&lt;Table3[[#This Row],[LOC]],"FIX",""))</f>
        <v/>
      </c>
    </row>
    <row r="1258" spans="1:67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v>0</v>
      </c>
      <c r="BK1258" s="6">
        <v>0</v>
      </c>
      <c r="BL1258" s="6">
        <v>0</v>
      </c>
      <c r="BM1258" s="6">
        <f>IF(Table3[[#This Row],[Type]]="EM",IF((Table3[[#This Row],[Diameter]]/2)-Table3[[#This Row],[CornerRadius]]-0.012&gt;0,(Table3[[#This Row],[Diameter]]/2)-Table3[[#This Row],[CornerRadius]]-0.012,0),)</f>
        <v>0</v>
      </c>
      <c r="BO1258" s="6" t="str">
        <f>IF(Table3[[#This Row],[ShoulderLength]]="","",IF(Table3[[#This Row],[ShoulderLength]]&lt;Table3[[#This Row],[LOC]],"FIX",""))</f>
        <v/>
      </c>
    </row>
    <row r="1259" spans="1:67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v>0</v>
      </c>
      <c r="BK1259" s="6">
        <v>0</v>
      </c>
      <c r="BL1259" s="6">
        <v>0</v>
      </c>
      <c r="BM1259" s="6">
        <f>IF(Table3[[#This Row],[Type]]="EM",IF((Table3[[#This Row],[Diameter]]/2)-Table3[[#This Row],[CornerRadius]]-0.012&gt;0,(Table3[[#This Row],[Diameter]]/2)-Table3[[#This Row],[CornerRadius]]-0.012,0),)</f>
        <v>0</v>
      </c>
      <c r="BO1259" s="6" t="str">
        <f>IF(Table3[[#This Row],[ShoulderLength]]="","",IF(Table3[[#This Row],[ShoulderLength]]&lt;Table3[[#This Row],[LOC]],"FIX",""))</f>
        <v/>
      </c>
    </row>
    <row r="1260" spans="1:67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v>0</v>
      </c>
      <c r="BK1260" s="6">
        <v>0</v>
      </c>
      <c r="BL1260" s="6">
        <v>0</v>
      </c>
      <c r="BM1260" s="6">
        <f>IF(Table3[[#This Row],[Type]]="EM",IF((Table3[[#This Row],[Diameter]]/2)-Table3[[#This Row],[CornerRadius]]-0.012&gt;0,(Table3[[#This Row],[Diameter]]/2)-Table3[[#This Row],[CornerRadius]]-0.012,0),)</f>
        <v>0</v>
      </c>
      <c r="BO1260" s="6" t="str">
        <f>IF(Table3[[#This Row],[ShoulderLength]]="","",IF(Table3[[#This Row],[ShoulderLength]]&lt;Table3[[#This Row],[LOC]],"FIX",""))</f>
        <v/>
      </c>
    </row>
    <row r="1261" spans="1:67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v>0</v>
      </c>
      <c r="BK1261" s="6">
        <v>0</v>
      </c>
      <c r="BL1261" s="6">
        <v>0</v>
      </c>
      <c r="BM1261" s="6">
        <f>IF(Table3[[#This Row],[Type]]="EM",IF((Table3[[#This Row],[Diameter]]/2)-Table3[[#This Row],[CornerRadius]]-0.012&gt;0,(Table3[[#This Row],[Diameter]]/2)-Table3[[#This Row],[CornerRadius]]-0.012,0),)</f>
        <v>0</v>
      </c>
      <c r="BO1261" s="6" t="str">
        <f>IF(Table3[[#This Row],[ShoulderLength]]="","",IF(Table3[[#This Row],[ShoulderLength]]&lt;Table3[[#This Row],[LOC]],"FIX",""))</f>
        <v/>
      </c>
    </row>
    <row r="1262" spans="1:67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v>0</v>
      </c>
      <c r="BK1262" s="6">
        <v>0</v>
      </c>
      <c r="BL1262" s="6">
        <v>0</v>
      </c>
      <c r="BM1262" s="6">
        <f>IF(Table3[[#This Row],[Type]]="EM",IF((Table3[[#This Row],[Diameter]]/2)-Table3[[#This Row],[CornerRadius]]-0.012&gt;0,(Table3[[#This Row],[Diameter]]/2)-Table3[[#This Row],[CornerRadius]]-0.012,0),)</f>
        <v>0</v>
      </c>
      <c r="BO1262" s="6" t="str">
        <f>IF(Table3[[#This Row],[ShoulderLength]]="","",IF(Table3[[#This Row],[ShoulderLength]]&lt;Table3[[#This Row],[LOC]],"FIX",""))</f>
        <v/>
      </c>
    </row>
    <row r="1263" spans="1:67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v>0</v>
      </c>
      <c r="BK1263" s="6">
        <v>0</v>
      </c>
      <c r="BL1263" s="6">
        <v>0</v>
      </c>
      <c r="BM1263" s="6">
        <f>IF(Table3[[#This Row],[Type]]="EM",IF((Table3[[#This Row],[Diameter]]/2)-Table3[[#This Row],[CornerRadius]]-0.012&gt;0,(Table3[[#This Row],[Diameter]]/2)-Table3[[#This Row],[CornerRadius]]-0.012,0),)</f>
        <v>0</v>
      </c>
      <c r="BO1263" s="6" t="str">
        <f>IF(Table3[[#This Row],[ShoulderLength]]="","",IF(Table3[[#This Row],[ShoulderLength]]&lt;Table3[[#This Row],[LOC]],"FIX",""))</f>
        <v/>
      </c>
    </row>
    <row r="1264" spans="1:67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v>0</v>
      </c>
      <c r="BK1264" s="6">
        <v>0</v>
      </c>
      <c r="BL1264" s="6">
        <v>0</v>
      </c>
      <c r="BM1264" s="6">
        <f>IF(Table3[[#This Row],[Type]]="EM",IF((Table3[[#This Row],[Diameter]]/2)-Table3[[#This Row],[CornerRadius]]-0.012&gt;0,(Table3[[#This Row],[Diameter]]/2)-Table3[[#This Row],[CornerRadius]]-0.012,0),)</f>
        <v>0</v>
      </c>
      <c r="BO1264" s="6" t="str">
        <f>IF(Table3[[#This Row],[ShoulderLength]]="","",IF(Table3[[#This Row],[ShoulderLength]]&lt;Table3[[#This Row],[LOC]],"FIX",""))</f>
        <v/>
      </c>
    </row>
    <row r="1265" spans="1:67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v>0</v>
      </c>
      <c r="BK1265" s="6">
        <v>0</v>
      </c>
      <c r="BL1265" s="6">
        <v>0</v>
      </c>
      <c r="BM1265" s="6">
        <f>IF(Table3[[#This Row],[Type]]="EM",IF((Table3[[#This Row],[Diameter]]/2)-Table3[[#This Row],[CornerRadius]]-0.012&gt;0,(Table3[[#This Row],[Diameter]]/2)-Table3[[#This Row],[CornerRadius]]-0.012,0),)</f>
        <v>0</v>
      </c>
      <c r="BO1265" s="6" t="str">
        <f>IF(Table3[[#This Row],[ShoulderLength]]="","",IF(Table3[[#This Row],[ShoulderLength]]&lt;Table3[[#This Row],[LOC]],"FIX",""))</f>
        <v/>
      </c>
    </row>
    <row r="1266" spans="1:67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v>0</v>
      </c>
      <c r="BK1266" s="6">
        <v>0</v>
      </c>
      <c r="BL1266" s="6">
        <v>0</v>
      </c>
      <c r="BM1266" s="6">
        <f>IF(Table3[[#This Row],[Type]]="EM",IF((Table3[[#This Row],[Diameter]]/2)-Table3[[#This Row],[CornerRadius]]-0.012&gt;0,(Table3[[#This Row],[Diameter]]/2)-Table3[[#This Row],[CornerRadius]]-0.012,0),)</f>
        <v>0</v>
      </c>
      <c r="BO1266" s="6" t="str">
        <f>IF(Table3[[#This Row],[ShoulderLength]]="","",IF(Table3[[#This Row],[ShoulderLength]]&lt;Table3[[#This Row],[LOC]],"FIX",""))</f>
        <v/>
      </c>
    </row>
    <row r="1267" spans="1:67" x14ac:dyDescent="0.25">
      <c r="A1267" s="7">
        <v>0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2.34</v>
      </c>
      <c r="T1267" s="6">
        <v>2</v>
      </c>
      <c r="U1267" s="6">
        <v>4.3559999999999999</v>
      </c>
      <c r="V1267" s="6">
        <v>2.29</v>
      </c>
      <c r="Z1267" s="6">
        <v>140</v>
      </c>
      <c r="AA1267" s="13">
        <f t="shared" si="20"/>
        <v>4.5496279283275307E-2</v>
      </c>
      <c r="AE1267" s="6" t="s">
        <v>44</v>
      </c>
      <c r="AF1267" s="6" t="s">
        <v>369</v>
      </c>
      <c r="AG1267" s="6" t="s">
        <v>2286</v>
      </c>
      <c r="AI1267" s="6">
        <v>0</v>
      </c>
      <c r="AJ1267" s="6">
        <v>0</v>
      </c>
      <c r="AK1267" s="6">
        <v>0</v>
      </c>
      <c r="AL1267" s="6">
        <v>1</v>
      </c>
      <c r="AM1267" s="6">
        <v>0</v>
      </c>
      <c r="AN1267" s="6">
        <v>0</v>
      </c>
      <c r="AO1267" s="6">
        <v>0</v>
      </c>
      <c r="AP1267" s="6">
        <v>1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1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v>0</v>
      </c>
      <c r="BK1267" s="6">
        <v>0</v>
      </c>
      <c r="BL1267" s="6">
        <v>0</v>
      </c>
      <c r="BM1267" s="6">
        <f>IF(Table3[[#This Row],[Type]]="EM",IF((Table3[[#This Row],[Diameter]]/2)-Table3[[#This Row],[CornerRadius]]-0.012&gt;0,(Table3[[#This Row],[Diameter]]/2)-Table3[[#This Row],[CornerRadius]]-0.012,0),)</f>
        <v>0</v>
      </c>
      <c r="BO1267" s="6" t="str">
        <f>IF(Table3[[#This Row],[ShoulderLength]]="","",IF(Table3[[#This Row],[ShoulderLength]]&lt;Table3[[#This Row],[LOC]],"FIX",""))</f>
        <v/>
      </c>
    </row>
    <row r="1268" spans="1:67" x14ac:dyDescent="0.25">
      <c r="A1268" s="7">
        <v>0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6.0170000000000003</v>
      </c>
      <c r="Q1268" s="6">
        <v>6.0170000000000003</v>
      </c>
      <c r="R1268" s="14">
        <f>IF(Table3[[#This Row],[ShoulderLenEnd]]="",0,90-(DEGREES(ATAN((Q1268-P1268)/((N1268-O1268)/2)))))</f>
        <v>90</v>
      </c>
      <c r="S1268" s="15">
        <v>6.05</v>
      </c>
      <c r="T1268" s="6">
        <v>2</v>
      </c>
      <c r="U1268" s="6">
        <v>8.1020000000000003</v>
      </c>
      <c r="V1268" s="6">
        <v>6.01</v>
      </c>
      <c r="Z1268" s="6">
        <v>140</v>
      </c>
      <c r="AA1268" s="13">
        <f t="shared" si="20"/>
        <v>4.5496279283275307E-2</v>
      </c>
      <c r="AE1268" s="6" t="s">
        <v>44</v>
      </c>
      <c r="AF1268" s="6" t="s">
        <v>369</v>
      </c>
      <c r="AG1268" s="6" t="s">
        <v>2286</v>
      </c>
      <c r="AI1268" s="6">
        <v>0</v>
      </c>
      <c r="AJ1268" s="6">
        <v>0</v>
      </c>
      <c r="AK1268" s="6">
        <v>0</v>
      </c>
      <c r="AL1268" s="6">
        <v>1</v>
      </c>
      <c r="AM1268" s="6">
        <v>0</v>
      </c>
      <c r="AN1268" s="6">
        <v>0</v>
      </c>
      <c r="AO1268" s="6">
        <v>0</v>
      </c>
      <c r="AP1268" s="6">
        <v>1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1</v>
      </c>
      <c r="AY1268" s="6">
        <v>1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v>0</v>
      </c>
      <c r="BK1268" s="6">
        <v>0</v>
      </c>
      <c r="BL1268" s="6">
        <v>0</v>
      </c>
      <c r="BM1268" s="6">
        <f>IF(Table3[[#This Row],[Type]]="EM",IF((Table3[[#This Row],[Diameter]]/2)-Table3[[#This Row],[CornerRadius]]-0.012&gt;0,(Table3[[#This Row],[Diameter]]/2)-Table3[[#This Row],[CornerRadius]]-0.012,0),)</f>
        <v>0</v>
      </c>
      <c r="BO1268" s="6" t="str">
        <f>IF(Table3[[#This Row],[ShoulderLength]]="","",IF(Table3[[#This Row],[ShoulderLength]]&lt;Table3[[#This Row],[LOC]],"FIX",""))</f>
        <v/>
      </c>
    </row>
    <row r="1269" spans="1:67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v>0</v>
      </c>
      <c r="BK1269" s="6">
        <v>0</v>
      </c>
      <c r="BL1269" s="6">
        <v>0</v>
      </c>
      <c r="BM1269" s="6">
        <f>IF(Table3[[#This Row],[Type]]="EM",IF((Table3[[#This Row],[Diameter]]/2)-Table3[[#This Row],[CornerRadius]]-0.012&gt;0,(Table3[[#This Row],[Diameter]]/2)-Table3[[#This Row],[CornerRadius]]-0.012,0),)</f>
        <v>0</v>
      </c>
      <c r="BO1269" s="6" t="str">
        <f>IF(Table3[[#This Row],[ShoulderLength]]="","",IF(Table3[[#This Row],[ShoulderLength]]&lt;Table3[[#This Row],[LOC]],"FIX",""))</f>
        <v/>
      </c>
    </row>
    <row r="1270" spans="1:67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v>0</v>
      </c>
      <c r="BK1270" s="6">
        <v>0</v>
      </c>
      <c r="BL1270" s="6">
        <v>0</v>
      </c>
      <c r="BM1270" s="6">
        <f>IF(Table3[[#This Row],[Type]]="EM",IF((Table3[[#This Row],[Diameter]]/2)-Table3[[#This Row],[CornerRadius]]-0.012&gt;0,(Table3[[#This Row],[Diameter]]/2)-Table3[[#This Row],[CornerRadius]]-0.012,0),)</f>
        <v>0</v>
      </c>
      <c r="BO1270" s="6" t="str">
        <f>IF(Table3[[#This Row],[ShoulderLength]]="","",IF(Table3[[#This Row],[ShoulderLength]]&lt;Table3[[#This Row],[LOC]],"FIX",""))</f>
        <v/>
      </c>
    </row>
    <row r="1271" spans="1:67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v>0</v>
      </c>
      <c r="BK1271" s="6">
        <v>0</v>
      </c>
      <c r="BL1271" s="6">
        <v>0</v>
      </c>
      <c r="BM1271" s="6">
        <f>IF(Table3[[#This Row],[Type]]="EM",IF((Table3[[#This Row],[Diameter]]/2)-Table3[[#This Row],[CornerRadius]]-0.012&gt;0,(Table3[[#This Row],[Diameter]]/2)-Table3[[#This Row],[CornerRadius]]-0.012,0),)</f>
        <v>0</v>
      </c>
      <c r="BO1271" s="6" t="str">
        <f>IF(Table3[[#This Row],[ShoulderLength]]="","",IF(Table3[[#This Row],[ShoulderLength]]&lt;Table3[[#This Row],[LOC]],"FIX",""))</f>
        <v/>
      </c>
    </row>
    <row r="1272" spans="1:67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v>0</v>
      </c>
      <c r="BK1272" s="6">
        <v>0</v>
      </c>
      <c r="BL1272" s="6">
        <v>0</v>
      </c>
      <c r="BM1272" s="6">
        <f>IF(Table3[[#This Row],[Type]]="EM",IF((Table3[[#This Row],[Diameter]]/2)-Table3[[#This Row],[CornerRadius]]-0.012&gt;0,(Table3[[#This Row],[Diameter]]/2)-Table3[[#This Row],[CornerRadius]]-0.012,0),)</f>
        <v>0</v>
      </c>
      <c r="BO1272" s="6" t="str">
        <f>IF(Table3[[#This Row],[ShoulderLength]]="","",IF(Table3[[#This Row],[ShoulderLength]]&lt;Table3[[#This Row],[LOC]],"FIX",""))</f>
        <v/>
      </c>
    </row>
    <row r="1273" spans="1:67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v>0</v>
      </c>
      <c r="BK1273" s="6">
        <v>0</v>
      </c>
      <c r="BL1273" s="6">
        <v>0</v>
      </c>
      <c r="BM1273" s="6">
        <f>IF(Table3[[#This Row],[Type]]="EM",IF((Table3[[#This Row],[Diameter]]/2)-Table3[[#This Row],[CornerRadius]]-0.012&gt;0,(Table3[[#This Row],[Diameter]]/2)-Table3[[#This Row],[CornerRadius]]-0.012,0),)</f>
        <v>0</v>
      </c>
      <c r="BO1273" s="6" t="str">
        <f>IF(Table3[[#This Row],[ShoulderLength]]="","",IF(Table3[[#This Row],[ShoulderLength]]&lt;Table3[[#This Row],[LOC]],"FIX",""))</f>
        <v/>
      </c>
    </row>
    <row r="1274" spans="1:67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v>0</v>
      </c>
      <c r="BK1274" s="6">
        <v>0</v>
      </c>
      <c r="BL1274" s="6">
        <v>0</v>
      </c>
      <c r="BM1274" s="6">
        <f>IF(Table3[[#This Row],[Type]]="EM",IF((Table3[[#This Row],[Diameter]]/2)-Table3[[#This Row],[CornerRadius]]-0.012&gt;0,(Table3[[#This Row],[Diameter]]/2)-Table3[[#This Row],[CornerRadius]]-0.012,0),)</f>
        <v>0</v>
      </c>
      <c r="BO1274" s="6" t="str">
        <f>IF(Table3[[#This Row],[ShoulderLength]]="","",IF(Table3[[#This Row],[ShoulderLength]]&lt;Table3[[#This Row],[LOC]],"FIX",""))</f>
        <v/>
      </c>
    </row>
    <row r="1275" spans="1:67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v>0</v>
      </c>
      <c r="BK1275" s="6">
        <v>0</v>
      </c>
      <c r="BL1275" s="6">
        <v>0</v>
      </c>
      <c r="BM1275" s="6">
        <f>IF(Table3[[#This Row],[Type]]="EM",IF((Table3[[#This Row],[Diameter]]/2)-Table3[[#This Row],[CornerRadius]]-0.012&gt;0,(Table3[[#This Row],[Diameter]]/2)-Table3[[#This Row],[CornerRadius]]-0.012,0),)</f>
        <v>0</v>
      </c>
      <c r="BO1275" s="6" t="str">
        <f>IF(Table3[[#This Row],[ShoulderLength]]="","",IF(Table3[[#This Row],[ShoulderLength]]&lt;Table3[[#This Row],[LOC]],"FIX",""))</f>
        <v/>
      </c>
    </row>
    <row r="1276" spans="1:67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v>0</v>
      </c>
      <c r="BK1276" s="6">
        <v>0</v>
      </c>
      <c r="BL1276" s="6">
        <v>0</v>
      </c>
      <c r="BM1276" s="6">
        <f>IF(Table3[[#This Row],[Type]]="EM",IF((Table3[[#This Row],[Diameter]]/2)-Table3[[#This Row],[CornerRadius]]-0.012&gt;0,(Table3[[#This Row],[Diameter]]/2)-Table3[[#This Row],[CornerRadius]]-0.012,0),)</f>
        <v>0</v>
      </c>
      <c r="BO1276" s="6" t="str">
        <f>IF(Table3[[#This Row],[ShoulderLength]]="","",IF(Table3[[#This Row],[ShoulderLength]]&lt;Table3[[#This Row],[LOC]],"FIX",""))</f>
        <v/>
      </c>
    </row>
    <row r="1277" spans="1:67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v>0</v>
      </c>
      <c r="BK1277" s="6">
        <v>0</v>
      </c>
      <c r="BL1277" s="6">
        <v>0</v>
      </c>
      <c r="BM1277" s="6">
        <f>IF(Table3[[#This Row],[Type]]="EM",IF((Table3[[#This Row],[Diameter]]/2)-Table3[[#This Row],[CornerRadius]]-0.012&gt;0,(Table3[[#This Row],[Diameter]]/2)-Table3[[#This Row],[CornerRadius]]-0.012,0),)</f>
        <v>0</v>
      </c>
      <c r="BO1277" s="6" t="str">
        <f>IF(Table3[[#This Row],[ShoulderLength]]="","",IF(Table3[[#This Row],[ShoulderLength]]&lt;Table3[[#This Row],[LOC]],"FIX",""))</f>
        <v/>
      </c>
    </row>
    <row r="1278" spans="1:67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v>0</v>
      </c>
      <c r="BK1278" s="6">
        <v>0</v>
      </c>
      <c r="BL1278" s="6">
        <v>0</v>
      </c>
      <c r="BM1278" s="6">
        <f>IF(Table3[[#This Row],[Type]]="EM",IF((Table3[[#This Row],[Diameter]]/2)-Table3[[#This Row],[CornerRadius]]-0.012&gt;0,(Table3[[#This Row],[Diameter]]/2)-Table3[[#This Row],[CornerRadius]]-0.012,0),)</f>
        <v>0</v>
      </c>
      <c r="BO1278" s="6" t="str">
        <f>IF(Table3[[#This Row],[ShoulderLength]]="","",IF(Table3[[#This Row],[ShoulderLength]]&lt;Table3[[#This Row],[LOC]],"FIX",""))</f>
        <v/>
      </c>
    </row>
    <row r="1279" spans="1:67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v>0</v>
      </c>
      <c r="BK1279" s="6">
        <v>0</v>
      </c>
      <c r="BL1279" s="6">
        <v>0</v>
      </c>
      <c r="BM1279" s="6">
        <f>IF(Table3[[#This Row],[Type]]="EM",IF((Table3[[#This Row],[Diameter]]/2)-Table3[[#This Row],[CornerRadius]]-0.012&gt;0,(Table3[[#This Row],[Diameter]]/2)-Table3[[#This Row],[CornerRadius]]-0.012,0),)</f>
        <v>0</v>
      </c>
      <c r="BO1279" s="6" t="str">
        <f>IF(Table3[[#This Row],[ShoulderLength]]="","",IF(Table3[[#This Row],[ShoulderLength]]&lt;Table3[[#This Row],[LOC]],"FIX",""))</f>
        <v/>
      </c>
    </row>
    <row r="1280" spans="1:67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v>0</v>
      </c>
      <c r="BK1280" s="6">
        <v>0</v>
      </c>
      <c r="BL1280" s="6">
        <v>0</v>
      </c>
      <c r="BM1280" s="6">
        <f>IF(Table3[[#This Row],[Type]]="EM",IF((Table3[[#This Row],[Diameter]]/2)-Table3[[#This Row],[CornerRadius]]-0.012&gt;0,(Table3[[#This Row],[Diameter]]/2)-Table3[[#This Row],[CornerRadius]]-0.012,0),)</f>
        <v>0</v>
      </c>
      <c r="BO1280" s="6" t="str">
        <f>IF(Table3[[#This Row],[ShoulderLength]]="","",IF(Table3[[#This Row],[ShoulderLength]]&lt;Table3[[#This Row],[LOC]],"FIX",""))</f>
        <v/>
      </c>
    </row>
    <row r="1281" spans="1:67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v>0</v>
      </c>
      <c r="BK1281" s="6">
        <v>0</v>
      </c>
      <c r="BL1281" s="6">
        <v>0</v>
      </c>
      <c r="BM1281" s="6">
        <f>IF(Table3[[#This Row],[Type]]="EM",IF((Table3[[#This Row],[Diameter]]/2)-Table3[[#This Row],[CornerRadius]]-0.012&gt;0,(Table3[[#This Row],[Diameter]]/2)-Table3[[#This Row],[CornerRadius]]-0.012,0),)</f>
        <v>0</v>
      </c>
      <c r="BO1281" s="6" t="str">
        <f>IF(Table3[[#This Row],[ShoulderLength]]="","",IF(Table3[[#This Row],[ShoulderLength]]&lt;Table3[[#This Row],[LOC]],"FIX",""))</f>
        <v/>
      </c>
    </row>
    <row r="1282" spans="1:67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v>0</v>
      </c>
      <c r="BK1282" s="6">
        <v>0</v>
      </c>
      <c r="BL1282" s="6">
        <v>0</v>
      </c>
      <c r="BM1282" s="6">
        <f>IF(Table3[[#This Row],[Type]]="EM",IF((Table3[[#This Row],[Diameter]]/2)-Table3[[#This Row],[CornerRadius]]-0.012&gt;0,(Table3[[#This Row],[Diameter]]/2)-Table3[[#This Row],[CornerRadius]]-0.012,0),)</f>
        <v>0</v>
      </c>
      <c r="BO1282" s="6" t="str">
        <f>IF(Table3[[#This Row],[ShoulderLength]]="","",IF(Table3[[#This Row],[ShoulderLength]]&lt;Table3[[#This Row],[LOC]],"FIX",""))</f>
        <v/>
      </c>
    </row>
    <row r="1283" spans="1:67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v>0</v>
      </c>
      <c r="BK1283" s="6">
        <v>0</v>
      </c>
      <c r="BL1283" s="6">
        <v>0</v>
      </c>
      <c r="BM1283" s="6">
        <f>IF(Table3[[#This Row],[Type]]="EM",IF((Table3[[#This Row],[Diameter]]/2)-Table3[[#This Row],[CornerRadius]]-0.012&gt;0,(Table3[[#This Row],[Diameter]]/2)-Table3[[#This Row],[CornerRadius]]-0.012,0),)</f>
        <v>0</v>
      </c>
      <c r="BO1283" s="6" t="str">
        <f>IF(Table3[[#This Row],[ShoulderLength]]="","",IF(Table3[[#This Row],[ShoulderLength]]&lt;Table3[[#This Row],[LOC]],"FIX",""))</f>
        <v/>
      </c>
    </row>
    <row r="1284" spans="1:67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v>0</v>
      </c>
      <c r="BK1284" s="6">
        <v>0</v>
      </c>
      <c r="BL1284" s="6">
        <v>0</v>
      </c>
      <c r="BM1284" s="6">
        <f>IF(Table3[[#This Row],[Type]]="EM",IF((Table3[[#This Row],[Diameter]]/2)-Table3[[#This Row],[CornerRadius]]-0.012&gt;0,(Table3[[#This Row],[Diameter]]/2)-Table3[[#This Row],[CornerRadius]]-0.012,0),)</f>
        <v>0</v>
      </c>
      <c r="BO1284" s="6" t="str">
        <f>IF(Table3[[#This Row],[ShoulderLength]]="","",IF(Table3[[#This Row],[ShoulderLength]]&lt;Table3[[#This Row],[LOC]],"FIX",""))</f>
        <v/>
      </c>
    </row>
    <row r="1285" spans="1:67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v>0</v>
      </c>
      <c r="BK1285" s="6">
        <v>0</v>
      </c>
      <c r="BL1285" s="6">
        <v>0</v>
      </c>
      <c r="BM1285" s="6">
        <f>IF(Table3[[#This Row],[Type]]="EM",IF((Table3[[#This Row],[Diameter]]/2)-Table3[[#This Row],[CornerRadius]]-0.012&gt;0,(Table3[[#This Row],[Diameter]]/2)-Table3[[#This Row],[CornerRadius]]-0.012,0),)</f>
        <v>0</v>
      </c>
      <c r="BO1285" s="6" t="str">
        <f>IF(Table3[[#This Row],[ShoulderLength]]="","",IF(Table3[[#This Row],[ShoulderLength]]&lt;Table3[[#This Row],[LOC]],"FIX",""))</f>
        <v/>
      </c>
    </row>
    <row r="1286" spans="1:67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v>0</v>
      </c>
      <c r="BK1286" s="6">
        <v>0</v>
      </c>
      <c r="BL1286" s="6">
        <v>0</v>
      </c>
      <c r="BM1286" s="6">
        <f>IF(Table3[[#This Row],[Type]]="EM",IF((Table3[[#This Row],[Diameter]]/2)-Table3[[#This Row],[CornerRadius]]-0.012&gt;0,(Table3[[#This Row],[Diameter]]/2)-Table3[[#This Row],[CornerRadius]]-0.012,0),)</f>
        <v>0</v>
      </c>
      <c r="BO1286" s="6" t="str">
        <f>IF(Table3[[#This Row],[ShoulderLength]]="","",IF(Table3[[#This Row],[ShoulderLength]]&lt;Table3[[#This Row],[LOC]],"FIX",""))</f>
        <v/>
      </c>
    </row>
    <row r="1287" spans="1:67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v>0</v>
      </c>
      <c r="BK1287" s="6">
        <v>0</v>
      </c>
      <c r="BL1287" s="6">
        <v>0</v>
      </c>
      <c r="BM1287" s="6">
        <f>IF(Table3[[#This Row],[Type]]="EM",IF((Table3[[#This Row],[Diameter]]/2)-Table3[[#This Row],[CornerRadius]]-0.012&gt;0,(Table3[[#This Row],[Diameter]]/2)-Table3[[#This Row],[CornerRadius]]-0.012,0),)</f>
        <v>0</v>
      </c>
      <c r="BO1287" s="6" t="str">
        <f>IF(Table3[[#This Row],[ShoulderLength]]="","",IF(Table3[[#This Row],[ShoulderLength]]&lt;Table3[[#This Row],[LOC]],"FIX",""))</f>
        <v/>
      </c>
    </row>
    <row r="1288" spans="1:67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v>0</v>
      </c>
      <c r="BK1288" s="6">
        <v>0</v>
      </c>
      <c r="BL1288" s="6">
        <v>0</v>
      </c>
      <c r="BM1288" s="6">
        <f>IF(Table3[[#This Row],[Type]]="EM",IF((Table3[[#This Row],[Diameter]]/2)-Table3[[#This Row],[CornerRadius]]-0.012&gt;0,(Table3[[#This Row],[Diameter]]/2)-Table3[[#This Row],[CornerRadius]]-0.012,0),)</f>
        <v>0</v>
      </c>
      <c r="BO1288" s="6" t="str">
        <f>IF(Table3[[#This Row],[ShoulderLength]]="","",IF(Table3[[#This Row],[ShoulderLength]]&lt;Table3[[#This Row],[LOC]],"FIX",""))</f>
        <v/>
      </c>
    </row>
    <row r="1289" spans="1:67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v>0</v>
      </c>
      <c r="BK1289" s="6">
        <v>0</v>
      </c>
      <c r="BL1289" s="6">
        <v>0</v>
      </c>
      <c r="BM1289" s="6">
        <f>IF(Table3[[#This Row],[Type]]="EM",IF((Table3[[#This Row],[Diameter]]/2)-Table3[[#This Row],[CornerRadius]]-0.012&gt;0,(Table3[[#This Row],[Diameter]]/2)-Table3[[#This Row],[CornerRadius]]-0.012,0),)</f>
        <v>0</v>
      </c>
      <c r="BO1289" s="6" t="str">
        <f>IF(Table3[[#This Row],[ShoulderLength]]="","",IF(Table3[[#This Row],[ShoulderLength]]&lt;Table3[[#This Row],[LOC]],"FIX",""))</f>
        <v/>
      </c>
    </row>
    <row r="1290" spans="1:67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v>0</v>
      </c>
      <c r="BK1290" s="6">
        <v>0</v>
      </c>
      <c r="BL1290" s="6">
        <v>0</v>
      </c>
      <c r="BM1290" s="6">
        <f>IF(Table3[[#This Row],[Type]]="EM",IF((Table3[[#This Row],[Diameter]]/2)-Table3[[#This Row],[CornerRadius]]-0.012&gt;0,(Table3[[#This Row],[Diameter]]/2)-Table3[[#This Row],[CornerRadius]]-0.012,0),)</f>
        <v>0</v>
      </c>
      <c r="BO1290" s="6" t="str">
        <f>IF(Table3[[#This Row],[ShoulderLength]]="","",IF(Table3[[#This Row],[ShoulderLength]]&lt;Table3[[#This Row],[LOC]],"FIX",""))</f>
        <v/>
      </c>
    </row>
    <row r="1291" spans="1:67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v>0</v>
      </c>
      <c r="BK1291" s="6">
        <v>0</v>
      </c>
      <c r="BL1291" s="6">
        <v>0</v>
      </c>
      <c r="BM1291" s="6">
        <f>IF(Table3[[#This Row],[Type]]="EM",IF((Table3[[#This Row],[Diameter]]/2)-Table3[[#This Row],[CornerRadius]]-0.012&gt;0,(Table3[[#This Row],[Diameter]]/2)-Table3[[#This Row],[CornerRadius]]-0.012,0),)</f>
        <v>0</v>
      </c>
      <c r="BO1291" s="6" t="str">
        <f>IF(Table3[[#This Row],[ShoulderLength]]="","",IF(Table3[[#This Row],[ShoulderLength]]&lt;Table3[[#This Row],[LOC]],"FIX",""))</f>
        <v/>
      </c>
    </row>
    <row r="1292" spans="1:67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v>0</v>
      </c>
      <c r="BK1292" s="6">
        <v>0</v>
      </c>
      <c r="BL1292" s="6">
        <v>0</v>
      </c>
      <c r="BM1292" s="6">
        <f>IF(Table3[[#This Row],[Type]]="EM",IF((Table3[[#This Row],[Diameter]]/2)-Table3[[#This Row],[CornerRadius]]-0.012&gt;0,(Table3[[#This Row],[Diameter]]/2)-Table3[[#This Row],[CornerRadius]]-0.012,0),)</f>
        <v>0</v>
      </c>
      <c r="BO1292" s="6" t="str">
        <f>IF(Table3[[#This Row],[ShoulderLength]]="","",IF(Table3[[#This Row],[ShoulderLength]]&lt;Table3[[#This Row],[LOC]],"FIX",""))</f>
        <v/>
      </c>
    </row>
    <row r="1293" spans="1:67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v>0</v>
      </c>
      <c r="BK1293" s="6">
        <v>0</v>
      </c>
      <c r="BL1293" s="6">
        <v>0</v>
      </c>
      <c r="BM1293" s="6">
        <f>IF(Table3[[#This Row],[Type]]="EM",IF((Table3[[#This Row],[Diameter]]/2)-Table3[[#This Row],[CornerRadius]]-0.012&gt;0,(Table3[[#This Row],[Diameter]]/2)-Table3[[#This Row],[CornerRadius]]-0.012,0),)</f>
        <v>0</v>
      </c>
      <c r="BO1293" s="6" t="str">
        <f>IF(Table3[[#This Row],[ShoulderLength]]="","",IF(Table3[[#This Row],[ShoulderLength]]&lt;Table3[[#This Row],[LOC]],"FIX",""))</f>
        <v/>
      </c>
    </row>
    <row r="1294" spans="1:67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v>0</v>
      </c>
      <c r="BK1294" s="6">
        <v>0</v>
      </c>
      <c r="BL1294" s="6">
        <v>0</v>
      </c>
      <c r="BM1294" s="6">
        <f>IF(Table3[[#This Row],[Type]]="EM",IF((Table3[[#This Row],[Diameter]]/2)-Table3[[#This Row],[CornerRadius]]-0.012&gt;0,(Table3[[#This Row],[Diameter]]/2)-Table3[[#This Row],[CornerRadius]]-0.012,0),)</f>
        <v>0</v>
      </c>
      <c r="BO1294" s="6" t="str">
        <f>IF(Table3[[#This Row],[ShoulderLength]]="","",IF(Table3[[#This Row],[ShoulderLength]]&lt;Table3[[#This Row],[LOC]],"FIX",""))</f>
        <v/>
      </c>
    </row>
    <row r="1295" spans="1:67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v>0</v>
      </c>
      <c r="BK1295" s="6">
        <v>0</v>
      </c>
      <c r="BL1295" s="6">
        <v>0</v>
      </c>
      <c r="BM1295" s="6">
        <f>IF(Table3[[#This Row],[Type]]="EM",IF((Table3[[#This Row],[Diameter]]/2)-Table3[[#This Row],[CornerRadius]]-0.012&gt;0,(Table3[[#This Row],[Diameter]]/2)-Table3[[#This Row],[CornerRadius]]-0.012,0),)</f>
        <v>0</v>
      </c>
      <c r="BO1295" s="6" t="str">
        <f>IF(Table3[[#This Row],[ShoulderLength]]="","",IF(Table3[[#This Row],[ShoulderLength]]&lt;Table3[[#This Row],[LOC]],"FIX",""))</f>
        <v/>
      </c>
    </row>
    <row r="1296" spans="1:67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v>0</v>
      </c>
      <c r="BK1296" s="6">
        <v>0</v>
      </c>
      <c r="BL1296" s="6">
        <v>0</v>
      </c>
      <c r="BM1296" s="6">
        <f>IF(Table3[[#This Row],[Type]]="EM",IF((Table3[[#This Row],[Diameter]]/2)-Table3[[#This Row],[CornerRadius]]-0.012&gt;0,(Table3[[#This Row],[Diameter]]/2)-Table3[[#This Row],[CornerRadius]]-0.012,0),)</f>
        <v>0</v>
      </c>
      <c r="BO1296" s="6" t="str">
        <f>IF(Table3[[#This Row],[ShoulderLength]]="","",IF(Table3[[#This Row],[ShoulderLength]]&lt;Table3[[#This Row],[LOC]],"FIX",""))</f>
        <v/>
      </c>
    </row>
    <row r="1297" spans="1:67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v>0</v>
      </c>
      <c r="BK1297" s="6">
        <v>0</v>
      </c>
      <c r="BL1297" s="6">
        <v>0</v>
      </c>
      <c r="BM1297" s="6">
        <f>IF(Table3[[#This Row],[Type]]="EM",IF((Table3[[#This Row],[Diameter]]/2)-Table3[[#This Row],[CornerRadius]]-0.012&gt;0,(Table3[[#This Row],[Diameter]]/2)-Table3[[#This Row],[CornerRadius]]-0.012,0),)</f>
        <v>0</v>
      </c>
      <c r="BO1297" s="6" t="str">
        <f>IF(Table3[[#This Row],[ShoulderLength]]="","",IF(Table3[[#This Row],[ShoulderLength]]&lt;Table3[[#This Row],[LOC]],"FIX",""))</f>
        <v/>
      </c>
    </row>
    <row r="1298" spans="1:67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v>0</v>
      </c>
      <c r="BK1298" s="6">
        <v>0</v>
      </c>
      <c r="BL1298" s="6">
        <v>0</v>
      </c>
      <c r="BM1298" s="6">
        <f>IF(Table3[[#This Row],[Type]]="EM",IF((Table3[[#This Row],[Diameter]]/2)-Table3[[#This Row],[CornerRadius]]-0.012&gt;0,(Table3[[#This Row],[Diameter]]/2)-Table3[[#This Row],[CornerRadius]]-0.012,0),)</f>
        <v>0</v>
      </c>
      <c r="BO1298" s="6" t="str">
        <f>IF(Table3[[#This Row],[ShoulderLength]]="","",IF(Table3[[#This Row],[ShoulderLength]]&lt;Table3[[#This Row],[LOC]],"FIX",""))</f>
        <v/>
      </c>
    </row>
    <row r="1299" spans="1:67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v>0</v>
      </c>
      <c r="BK1299" s="6">
        <v>0</v>
      </c>
      <c r="BL1299" s="6">
        <v>0</v>
      </c>
      <c r="BM1299" s="6">
        <f>IF(Table3[[#This Row],[Type]]="EM",IF((Table3[[#This Row],[Diameter]]/2)-Table3[[#This Row],[CornerRadius]]-0.012&gt;0,(Table3[[#This Row],[Diameter]]/2)-Table3[[#This Row],[CornerRadius]]-0.012,0),)</f>
        <v>0</v>
      </c>
      <c r="BO1299" s="6" t="str">
        <f>IF(Table3[[#This Row],[ShoulderLength]]="","",IF(Table3[[#This Row],[ShoulderLength]]&lt;Table3[[#This Row],[LOC]],"FIX",""))</f>
        <v/>
      </c>
    </row>
    <row r="1300" spans="1:67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v>0</v>
      </c>
      <c r="BK1300" s="6">
        <v>0</v>
      </c>
      <c r="BL1300" s="6">
        <v>0</v>
      </c>
      <c r="BM1300" s="6">
        <f>IF(Table3[[#This Row],[Type]]="EM",IF((Table3[[#This Row],[Diameter]]/2)-Table3[[#This Row],[CornerRadius]]-0.012&gt;0,(Table3[[#This Row],[Diameter]]/2)-Table3[[#This Row],[CornerRadius]]-0.012,0),)</f>
        <v>0</v>
      </c>
      <c r="BO1300" s="6" t="str">
        <f>IF(Table3[[#This Row],[ShoulderLength]]="","",IF(Table3[[#This Row],[ShoulderLength]]&lt;Table3[[#This Row],[LOC]],"FIX",""))</f>
        <v/>
      </c>
    </row>
    <row r="1301" spans="1:67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v>0</v>
      </c>
      <c r="BK1301" s="6">
        <v>0</v>
      </c>
      <c r="BL1301" s="6">
        <v>0</v>
      </c>
      <c r="BM1301" s="6">
        <f>IF(Table3[[#This Row],[Type]]="EM",IF((Table3[[#This Row],[Diameter]]/2)-Table3[[#This Row],[CornerRadius]]-0.012&gt;0,(Table3[[#This Row],[Diameter]]/2)-Table3[[#This Row],[CornerRadius]]-0.012,0),)</f>
        <v>0</v>
      </c>
      <c r="BO1301" s="6" t="str">
        <f>IF(Table3[[#This Row],[ShoulderLength]]="","",IF(Table3[[#This Row],[ShoulderLength]]&lt;Table3[[#This Row],[LOC]],"FIX",""))</f>
        <v/>
      </c>
    </row>
    <row r="1302" spans="1:67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v>0</v>
      </c>
      <c r="BK1302" s="6">
        <v>0</v>
      </c>
      <c r="BL1302" s="6">
        <v>0</v>
      </c>
      <c r="BM1302" s="6">
        <f>IF(Table3[[#This Row],[Type]]="EM",IF((Table3[[#This Row],[Diameter]]/2)-Table3[[#This Row],[CornerRadius]]-0.012&gt;0,(Table3[[#This Row],[Diameter]]/2)-Table3[[#This Row],[CornerRadius]]-0.012,0),)</f>
        <v>0</v>
      </c>
      <c r="BO1302" s="6" t="str">
        <f>IF(Table3[[#This Row],[ShoulderLength]]="","",IF(Table3[[#This Row],[ShoulderLength]]&lt;Table3[[#This Row],[LOC]],"FIX",""))</f>
        <v/>
      </c>
    </row>
    <row r="1303" spans="1:67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v>0</v>
      </c>
      <c r="BK1303" s="6">
        <v>0</v>
      </c>
      <c r="BL1303" s="6">
        <v>0</v>
      </c>
      <c r="BM1303" s="6">
        <f>IF(Table3[[#This Row],[Type]]="EM",IF((Table3[[#This Row],[Diameter]]/2)-Table3[[#This Row],[CornerRadius]]-0.012&gt;0,(Table3[[#This Row],[Diameter]]/2)-Table3[[#This Row],[CornerRadius]]-0.012,0),)</f>
        <v>0</v>
      </c>
      <c r="BO1303" s="6" t="str">
        <f>IF(Table3[[#This Row],[ShoulderLength]]="","",IF(Table3[[#This Row],[ShoulderLength]]&lt;Table3[[#This Row],[LOC]],"FIX",""))</f>
        <v/>
      </c>
    </row>
    <row r="1304" spans="1:67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v>0</v>
      </c>
      <c r="BK1304" s="6">
        <v>0</v>
      </c>
      <c r="BL1304" s="6">
        <v>0</v>
      </c>
      <c r="BM1304" s="6">
        <f>IF(Table3[[#This Row],[Type]]="EM",IF((Table3[[#This Row],[Diameter]]/2)-Table3[[#This Row],[CornerRadius]]-0.012&gt;0,(Table3[[#This Row],[Diameter]]/2)-Table3[[#This Row],[CornerRadius]]-0.012,0),)</f>
        <v>0</v>
      </c>
      <c r="BO1304" s="6" t="str">
        <f>IF(Table3[[#This Row],[ShoulderLength]]="","",IF(Table3[[#This Row],[ShoulderLength]]&lt;Table3[[#This Row],[LOC]],"FIX",""))</f>
        <v/>
      </c>
    </row>
    <row r="1305" spans="1:67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v>0</v>
      </c>
      <c r="BK1305" s="6">
        <v>0</v>
      </c>
      <c r="BL1305" s="6">
        <v>0</v>
      </c>
      <c r="BM1305" s="6">
        <f>IF(Table3[[#This Row],[Type]]="EM",IF((Table3[[#This Row],[Diameter]]/2)-Table3[[#This Row],[CornerRadius]]-0.012&gt;0,(Table3[[#This Row],[Diameter]]/2)-Table3[[#This Row],[CornerRadius]]-0.012,0),)</f>
        <v>0</v>
      </c>
      <c r="BO1305" s="6" t="str">
        <f>IF(Table3[[#This Row],[ShoulderLength]]="","",IF(Table3[[#This Row],[ShoulderLength]]&lt;Table3[[#This Row],[LOC]],"FIX",""))</f>
        <v/>
      </c>
    </row>
    <row r="1306" spans="1:67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v>0</v>
      </c>
      <c r="BK1306" s="6">
        <v>0</v>
      </c>
      <c r="BL1306" s="6">
        <v>0</v>
      </c>
      <c r="BM1306" s="6">
        <f>IF(Table3[[#This Row],[Type]]="EM",IF((Table3[[#This Row],[Diameter]]/2)-Table3[[#This Row],[CornerRadius]]-0.012&gt;0,(Table3[[#This Row],[Diameter]]/2)-Table3[[#This Row],[CornerRadius]]-0.012,0),)</f>
        <v>0</v>
      </c>
      <c r="BO1306" s="6" t="str">
        <f>IF(Table3[[#This Row],[ShoulderLength]]="","",IF(Table3[[#This Row],[ShoulderLength]]&lt;Table3[[#This Row],[LOC]],"FIX",""))</f>
        <v/>
      </c>
    </row>
    <row r="1307" spans="1:67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v>0</v>
      </c>
      <c r="BK1307" s="6">
        <v>0</v>
      </c>
      <c r="BL1307" s="6">
        <v>0</v>
      </c>
      <c r="BM1307" s="6">
        <f>IF(Table3[[#This Row],[Type]]="EM",IF((Table3[[#This Row],[Diameter]]/2)-Table3[[#This Row],[CornerRadius]]-0.012&gt;0,(Table3[[#This Row],[Diameter]]/2)-Table3[[#This Row],[CornerRadius]]-0.012,0),)</f>
        <v>0</v>
      </c>
      <c r="BO1307" s="6" t="str">
        <f>IF(Table3[[#This Row],[ShoulderLength]]="","",IF(Table3[[#This Row],[ShoulderLength]]&lt;Table3[[#This Row],[LOC]],"FIX",""))</f>
        <v/>
      </c>
    </row>
    <row r="1308" spans="1:67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v>0</v>
      </c>
      <c r="BK1308" s="6">
        <v>0</v>
      </c>
      <c r="BL1308" s="6">
        <v>0</v>
      </c>
      <c r="BM1308" s="6">
        <f>IF(Table3[[#This Row],[Type]]="EM",IF((Table3[[#This Row],[Diameter]]/2)-Table3[[#This Row],[CornerRadius]]-0.012&gt;0,(Table3[[#This Row],[Diameter]]/2)-Table3[[#This Row],[CornerRadius]]-0.012,0),)</f>
        <v>0</v>
      </c>
      <c r="BO1308" s="6" t="str">
        <f>IF(Table3[[#This Row],[ShoulderLength]]="","",IF(Table3[[#This Row],[ShoulderLength]]&lt;Table3[[#This Row],[LOC]],"FIX",""))</f>
        <v/>
      </c>
    </row>
    <row r="1309" spans="1:67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v>0</v>
      </c>
      <c r="BK1309" s="6">
        <v>0</v>
      </c>
      <c r="BL1309" s="6">
        <v>0</v>
      </c>
      <c r="BM1309" s="6">
        <f>IF(Table3[[#This Row],[Type]]="EM",IF((Table3[[#This Row],[Diameter]]/2)-Table3[[#This Row],[CornerRadius]]-0.012&gt;0,(Table3[[#This Row],[Diameter]]/2)-Table3[[#This Row],[CornerRadius]]-0.012,0),)</f>
        <v>1.9E-2</v>
      </c>
      <c r="BO1309" s="6" t="str">
        <f>IF(Table3[[#This Row],[ShoulderLength]]="","",IF(Table3[[#This Row],[ShoulderLength]]&lt;Table3[[#This Row],[LOC]],"FIX",""))</f>
        <v/>
      </c>
    </row>
    <row r="1310" spans="1:67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v>0</v>
      </c>
      <c r="BK1310" s="6">
        <v>0</v>
      </c>
      <c r="BL1310" s="6">
        <v>0</v>
      </c>
      <c r="BM1310" s="6">
        <f>IF(Table3[[#This Row],[Type]]="EM",IF((Table3[[#This Row],[Diameter]]/2)-Table3[[#This Row],[CornerRadius]]-0.012&gt;0,(Table3[[#This Row],[Diameter]]/2)-Table3[[#This Row],[CornerRadius]]-0.012,0),)</f>
        <v>0</v>
      </c>
      <c r="BO1310" s="6" t="str">
        <f>IF(Table3[[#This Row],[ShoulderLength]]="","",IF(Table3[[#This Row],[ShoulderLength]]&lt;Table3[[#This Row],[LOC]],"FIX",""))</f>
        <v/>
      </c>
    </row>
    <row r="1311" spans="1:67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v>0</v>
      </c>
      <c r="BK1311" s="6">
        <v>0</v>
      </c>
      <c r="BL1311" s="6">
        <v>0</v>
      </c>
      <c r="BM1311" s="6">
        <f>IF(Table3[[#This Row],[Type]]="EM",IF((Table3[[#This Row],[Diameter]]/2)-Table3[[#This Row],[CornerRadius]]-0.012&gt;0,(Table3[[#This Row],[Diameter]]/2)-Table3[[#This Row],[CornerRadius]]-0.012,0),)</f>
        <v>0</v>
      </c>
      <c r="BO1311" s="6" t="str">
        <f>IF(Table3[[#This Row],[ShoulderLength]]="","",IF(Table3[[#This Row],[ShoulderLength]]&lt;Table3[[#This Row],[LOC]],"FIX",""))</f>
        <v/>
      </c>
    </row>
    <row r="1312" spans="1:67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v>0</v>
      </c>
      <c r="BK1312" s="6">
        <v>0</v>
      </c>
      <c r="BL1312" s="6">
        <v>0</v>
      </c>
      <c r="BM1312" s="6">
        <f>IF(Table3[[#This Row],[Type]]="EM",IF((Table3[[#This Row],[Diameter]]/2)-Table3[[#This Row],[CornerRadius]]-0.012&gt;0,(Table3[[#This Row],[Diameter]]/2)-Table3[[#This Row],[CornerRadius]]-0.012,0),)</f>
        <v>0</v>
      </c>
      <c r="BO1312" s="6" t="str">
        <f>IF(Table3[[#This Row],[ShoulderLength]]="","",IF(Table3[[#This Row],[ShoulderLength]]&lt;Table3[[#This Row],[LOC]],"FIX",""))</f>
        <v/>
      </c>
    </row>
    <row r="1313" spans="1:67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v>0</v>
      </c>
      <c r="BK1313" s="6">
        <v>0</v>
      </c>
      <c r="BL1313" s="6">
        <v>0</v>
      </c>
      <c r="BM1313" s="6">
        <f>IF(Table3[[#This Row],[Type]]="EM",IF((Table3[[#This Row],[Diameter]]/2)-Table3[[#This Row],[CornerRadius]]-0.012&gt;0,(Table3[[#This Row],[Diameter]]/2)-Table3[[#This Row],[CornerRadius]]-0.012,0),)</f>
        <v>0</v>
      </c>
      <c r="BO1313" s="6" t="str">
        <f>IF(Table3[[#This Row],[ShoulderLength]]="","",IF(Table3[[#This Row],[ShoulderLength]]&lt;Table3[[#This Row],[LOC]],"FIX",""))</f>
        <v/>
      </c>
    </row>
    <row r="1314" spans="1:67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v>0</v>
      </c>
      <c r="BK1314" s="6">
        <v>0</v>
      </c>
      <c r="BL1314" s="6">
        <v>0</v>
      </c>
      <c r="BM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7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v>0</v>
      </c>
      <c r="BK1315" s="6">
        <v>0</v>
      </c>
      <c r="BL1315" s="6">
        <v>0</v>
      </c>
      <c r="BM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7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v>0</v>
      </c>
      <c r="BK1316" s="6">
        <v>0</v>
      </c>
      <c r="BL1316" s="6">
        <v>0</v>
      </c>
      <c r="BM1316" s="6">
        <f>IF(Table3[[#This Row],[Type]]="EM",IF((Table3[[#This Row],[Diameter]]/2)-Table3[[#This Row],[CornerRadius]]-0.012&gt;0,(Table3[[#This Row],[Diameter]]/2)-Table3[[#This Row],[CornerRadius]]-0.012,0),)</f>
        <v>0</v>
      </c>
      <c r="BO1316" s="6" t="str">
        <f>IF(Table3[[#This Row],[ShoulderLength]]="","",IF(Table3[[#This Row],[ShoulderLength]]&lt;Table3[[#This Row],[LOC]],"FIX",""))</f>
        <v/>
      </c>
    </row>
    <row r="1317" spans="1:67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v>0</v>
      </c>
      <c r="BK1317" s="6">
        <v>0</v>
      </c>
      <c r="BL1317" s="6">
        <v>0</v>
      </c>
      <c r="BM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7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v>0</v>
      </c>
      <c r="BK1318" s="6">
        <v>0</v>
      </c>
      <c r="BL1318" s="6">
        <v>0</v>
      </c>
      <c r="BM1318" s="6">
        <f>IF(Table3[[#This Row],[Type]]="EM",IF((Table3[[#This Row],[Diameter]]/2)-Table3[[#This Row],[CornerRadius]]-0.012&gt;0,(Table3[[#This Row],[Diameter]]/2)-Table3[[#This Row],[CornerRadius]]-0.012,0),)</f>
        <v>0</v>
      </c>
      <c r="BO1318" s="6" t="str">
        <f>IF(Table3[[#This Row],[ShoulderLength]]="","",IF(Table3[[#This Row],[ShoulderLength]]&lt;Table3[[#This Row],[LOC]],"FIX",""))</f>
        <v/>
      </c>
    </row>
    <row r="1319" spans="1:67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v>0</v>
      </c>
      <c r="BK1319" s="6">
        <v>0</v>
      </c>
      <c r="BL1319" s="6">
        <v>0</v>
      </c>
      <c r="BM1319" s="6">
        <f>IF(Table3[[#This Row],[Type]]="EM",IF((Table3[[#This Row],[Diameter]]/2)-Table3[[#This Row],[CornerRadius]]-0.012&gt;0,(Table3[[#This Row],[Diameter]]/2)-Table3[[#This Row],[CornerRadius]]-0.012,0),)</f>
        <v>0</v>
      </c>
      <c r="BO1319" s="6" t="str">
        <f>IF(Table3[[#This Row],[ShoulderLength]]="","",IF(Table3[[#This Row],[ShoulderLength]]&lt;Table3[[#This Row],[LOC]],"FIX",""))</f>
        <v/>
      </c>
    </row>
    <row r="1320" spans="1:67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v>0</v>
      </c>
      <c r="BK1320" s="6">
        <v>0</v>
      </c>
      <c r="BL1320" s="6">
        <v>0</v>
      </c>
      <c r="BM1320" s="6">
        <f>IF(Table3[[#This Row],[Type]]="EM",IF((Table3[[#This Row],[Diameter]]/2)-Table3[[#This Row],[CornerRadius]]-0.012&gt;0,(Table3[[#This Row],[Diameter]]/2)-Table3[[#This Row],[CornerRadius]]-0.012,0),)</f>
        <v>0</v>
      </c>
      <c r="BO1320" s="6" t="str">
        <f>IF(Table3[[#This Row],[ShoulderLength]]="","",IF(Table3[[#This Row],[ShoulderLength]]&lt;Table3[[#This Row],[LOC]],"FIX",""))</f>
        <v/>
      </c>
    </row>
    <row r="1321" spans="1:67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v>0</v>
      </c>
      <c r="BK1321" s="6">
        <v>0</v>
      </c>
      <c r="BL1321" s="6">
        <v>0</v>
      </c>
      <c r="BM1321" s="6">
        <f>IF(Table3[[#This Row],[Type]]="EM",IF((Table3[[#This Row],[Diameter]]/2)-Table3[[#This Row],[CornerRadius]]-0.012&gt;0,(Table3[[#This Row],[Diameter]]/2)-Table3[[#This Row],[CornerRadius]]-0.012,0),)</f>
        <v>0</v>
      </c>
      <c r="BO1321" s="6" t="str">
        <f>IF(Table3[[#This Row],[ShoulderLength]]="","",IF(Table3[[#This Row],[ShoulderLength]]&lt;Table3[[#This Row],[LOC]],"FIX",""))</f>
        <v/>
      </c>
    </row>
    <row r="1322" spans="1:67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3799</v>
      </c>
      <c r="J1322" s="30" t="s">
        <v>3800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v>0</v>
      </c>
      <c r="BK1322" s="6">
        <v>0</v>
      </c>
      <c r="BL1322" s="6">
        <v>0</v>
      </c>
      <c r="BM1322" s="6">
        <f>IF(Table3[[#This Row],[Type]]="EM",IF((Table3[[#This Row],[Diameter]]/2)-Table3[[#This Row],[CornerRadius]]-0.012&gt;0,(Table3[[#This Row],[Diameter]]/2)-Table3[[#This Row],[CornerRadius]]-0.012,0),)</f>
        <v>0</v>
      </c>
      <c r="BO1322" s="6" t="str">
        <f>IF(Table3[[#This Row],[ShoulderLength]]="","",IF(Table3[[#This Row],[ShoulderLength]]&lt;Table3[[#This Row],[LOC]],"FIX",""))</f>
        <v>FIX</v>
      </c>
    </row>
    <row r="1323" spans="1:67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v>0</v>
      </c>
      <c r="BK1323" s="6">
        <v>0</v>
      </c>
      <c r="BL1323" s="6">
        <v>0</v>
      </c>
      <c r="BM1323" s="6">
        <f>IF(Table3[[#This Row],[Type]]="EM",IF((Table3[[#This Row],[Diameter]]/2)-Table3[[#This Row],[CornerRadius]]-0.012&gt;0,(Table3[[#This Row],[Diameter]]/2)-Table3[[#This Row],[CornerRadius]]-0.012,0),)</f>
        <v>0</v>
      </c>
      <c r="BO1323" s="6" t="str">
        <f>IF(Table3[[#This Row],[ShoulderLength]]="","",IF(Table3[[#This Row],[ShoulderLength]]&lt;Table3[[#This Row],[LOC]],"FIX",""))</f>
        <v/>
      </c>
    </row>
    <row r="1324" spans="1:67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v>0</v>
      </c>
      <c r="BK1324" s="6">
        <v>0</v>
      </c>
      <c r="BL1324" s="6">
        <v>0</v>
      </c>
      <c r="BM1324" s="6">
        <f>IF(Table3[[#This Row],[Type]]="EM",IF((Table3[[#This Row],[Diameter]]/2)-Table3[[#This Row],[CornerRadius]]-0.012&gt;0,(Table3[[#This Row],[Diameter]]/2)-Table3[[#This Row],[CornerRadius]]-0.012,0),)</f>
        <v>0</v>
      </c>
      <c r="BO1324" s="6" t="str">
        <f>IF(Table3[[#This Row],[ShoulderLength]]="","",IF(Table3[[#This Row],[ShoulderLength]]&lt;Table3[[#This Row],[LOC]],"FIX",""))</f>
        <v/>
      </c>
    </row>
    <row r="1325" spans="1:67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v>0</v>
      </c>
      <c r="BK1325" s="6">
        <v>0</v>
      </c>
      <c r="BL1325" s="6">
        <v>0</v>
      </c>
      <c r="BM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7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v>0</v>
      </c>
      <c r="BK1326" s="6">
        <v>0</v>
      </c>
      <c r="BL1326" s="6">
        <v>0</v>
      </c>
      <c r="BM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7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v>0</v>
      </c>
      <c r="BK1327" s="6">
        <v>0</v>
      </c>
      <c r="BL1327" s="6">
        <v>0</v>
      </c>
      <c r="BM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7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v>0</v>
      </c>
      <c r="BK1328" s="6">
        <v>0</v>
      </c>
      <c r="BL1328" s="6">
        <v>0</v>
      </c>
      <c r="BM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7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v>0</v>
      </c>
      <c r="BK1329" s="6">
        <v>0</v>
      </c>
      <c r="BL1329" s="6">
        <v>0</v>
      </c>
      <c r="BM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7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v>0</v>
      </c>
      <c r="BK1330" s="6">
        <v>0</v>
      </c>
      <c r="BL1330" s="6">
        <v>0</v>
      </c>
      <c r="BM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7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v>0</v>
      </c>
      <c r="BK1331" s="6">
        <v>0</v>
      </c>
      <c r="BL1331" s="6">
        <v>0</v>
      </c>
      <c r="BM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7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v>0</v>
      </c>
      <c r="BK1332" s="6">
        <v>0</v>
      </c>
      <c r="BL1332" s="6">
        <v>0</v>
      </c>
      <c r="BM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7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v>0</v>
      </c>
      <c r="BK1333" s="6">
        <v>0</v>
      </c>
      <c r="BL1333" s="6">
        <v>0</v>
      </c>
      <c r="BM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7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v>0</v>
      </c>
      <c r="BK1334" s="6">
        <v>0</v>
      </c>
      <c r="BL1334" s="6">
        <v>0</v>
      </c>
      <c r="BM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7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v>0</v>
      </c>
      <c r="BK1335" s="6">
        <v>0</v>
      </c>
      <c r="BL1335" s="6">
        <v>0</v>
      </c>
      <c r="BM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7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v>0</v>
      </c>
      <c r="BK1336" s="6">
        <v>0</v>
      </c>
      <c r="BL1336" s="6">
        <v>0</v>
      </c>
      <c r="BM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7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v>0</v>
      </c>
      <c r="BK1337" s="6">
        <v>0</v>
      </c>
      <c r="BL1337" s="6">
        <v>0</v>
      </c>
      <c r="BM1337" s="6">
        <f>IF(Table3[[#This Row],[Type]]="EM",IF((Table3[[#This Row],[Diameter]]/2)-Table3[[#This Row],[CornerRadius]]-0.012&gt;0,(Table3[[#This Row],[Diameter]]/2)-Table3[[#This Row],[CornerRadius]]-0.012,0),)</f>
        <v>0</v>
      </c>
      <c r="BO1337" s="6" t="str">
        <f>IF(Table3[[#This Row],[ShoulderLength]]="","",IF(Table3[[#This Row],[ShoulderLength]]&lt;Table3[[#This Row],[LOC]],"FIX",""))</f>
        <v/>
      </c>
    </row>
    <row r="1338" spans="1:67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6">
        <v>0</v>
      </c>
      <c r="BK1338" s="6">
        <v>0</v>
      </c>
      <c r="BL1338" s="6">
        <v>0</v>
      </c>
      <c r="BM1338" s="76">
        <v>0</v>
      </c>
    </row>
    <row r="1339" spans="1:67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6">
        <v>0</v>
      </c>
      <c r="BK1339" s="6">
        <v>0</v>
      </c>
      <c r="BL1339" s="6">
        <v>0</v>
      </c>
      <c r="BM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7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6">
        <v>0</v>
      </c>
      <c r="BK1340" s="6">
        <v>0</v>
      </c>
      <c r="BL1340" s="6">
        <v>0</v>
      </c>
      <c r="BM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7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6">
        <v>0</v>
      </c>
      <c r="BK1341" s="6">
        <v>0</v>
      </c>
      <c r="BL1341" s="6">
        <v>0</v>
      </c>
      <c r="BM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7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K1342" s="6">
        <v>0</v>
      </c>
      <c r="BL1342" s="6">
        <v>0</v>
      </c>
      <c r="BM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7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6">
        <v>0</v>
      </c>
      <c r="BK1343" s="6">
        <v>0</v>
      </c>
      <c r="BL1343" s="6">
        <v>0</v>
      </c>
      <c r="BM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7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K1344" s="6">
        <v>0</v>
      </c>
      <c r="BL1344" s="6">
        <v>0</v>
      </c>
      <c r="BM1344" s="6">
        <v>0</v>
      </c>
      <c r="BO1344" s="6" t="s">
        <v>3342</v>
      </c>
    </row>
    <row r="1345" spans="1:65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6">
        <v>0</v>
      </c>
      <c r="BK1345" s="6">
        <v>0</v>
      </c>
      <c r="BL1345" s="6">
        <v>0</v>
      </c>
      <c r="BM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5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6">
        <v>0</v>
      </c>
      <c r="BK1346" s="6">
        <v>0</v>
      </c>
      <c r="BL1346" s="6">
        <v>0</v>
      </c>
      <c r="BM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5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6">
        <v>0</v>
      </c>
      <c r="BK1347" s="6">
        <v>0</v>
      </c>
      <c r="BL1347" s="6">
        <v>0</v>
      </c>
      <c r="BM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5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6">
        <v>0</v>
      </c>
      <c r="BK1348" s="6">
        <v>0</v>
      </c>
      <c r="BL1348" s="6">
        <v>0</v>
      </c>
      <c r="BM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5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6">
        <v>0</v>
      </c>
      <c r="BK1349" s="6">
        <v>0</v>
      </c>
      <c r="BL1349" s="6">
        <v>0</v>
      </c>
      <c r="BM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5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6">
        <v>0</v>
      </c>
      <c r="BK1350" s="6">
        <v>0</v>
      </c>
      <c r="BL1350" s="6">
        <v>0</v>
      </c>
      <c r="BM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5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6">
        <v>0</v>
      </c>
      <c r="BK1351" s="6">
        <v>0</v>
      </c>
      <c r="BL1351" s="6">
        <v>0</v>
      </c>
      <c r="BM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5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6">
        <v>0</v>
      </c>
      <c r="BK1352" s="6">
        <v>0</v>
      </c>
      <c r="BL1352" s="6">
        <v>0</v>
      </c>
      <c r="BM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5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6">
        <v>0</v>
      </c>
      <c r="BK1353" s="6">
        <v>0</v>
      </c>
      <c r="BL1353" s="6">
        <v>0</v>
      </c>
      <c r="BM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5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6">
        <v>0</v>
      </c>
      <c r="BK1354" s="6">
        <v>0</v>
      </c>
      <c r="BL1354" s="6">
        <v>0</v>
      </c>
      <c r="BM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5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6">
        <v>0</v>
      </c>
      <c r="BK1355" s="6">
        <v>0</v>
      </c>
      <c r="BL1355" s="6">
        <v>0</v>
      </c>
      <c r="BM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5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6">
        <v>0</v>
      </c>
      <c r="BK1356" s="6">
        <v>0</v>
      </c>
      <c r="BL1356" s="6">
        <v>0</v>
      </c>
      <c r="BM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5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6">
        <v>0</v>
      </c>
      <c r="BK1357" s="6">
        <v>0</v>
      </c>
      <c r="BL1357" s="6">
        <v>0</v>
      </c>
      <c r="BM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5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6">
        <v>0</v>
      </c>
      <c r="BK1358" s="6">
        <v>0</v>
      </c>
      <c r="BL1358" s="6">
        <v>0</v>
      </c>
      <c r="BM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5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6">
        <v>0</v>
      </c>
      <c r="BK1359" s="6">
        <v>0</v>
      </c>
      <c r="BL1359" s="6">
        <v>0</v>
      </c>
      <c r="BM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5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6">
        <v>0</v>
      </c>
      <c r="BK1360" s="6">
        <v>0</v>
      </c>
      <c r="BL1360" s="6">
        <v>0</v>
      </c>
      <c r="BM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5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6">
        <v>0</v>
      </c>
      <c r="BK1361" s="6">
        <v>0</v>
      </c>
      <c r="BL1361" s="6">
        <v>0</v>
      </c>
      <c r="BM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5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6">
        <v>0</v>
      </c>
      <c r="BK1362" s="6">
        <v>0</v>
      </c>
      <c r="BL1362" s="6">
        <v>0</v>
      </c>
      <c r="BM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5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6">
        <v>0</v>
      </c>
      <c r="BK1363" s="6">
        <v>0</v>
      </c>
      <c r="BL1363" s="6">
        <v>0</v>
      </c>
      <c r="BM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5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6">
        <v>0</v>
      </c>
      <c r="BK1364" s="6">
        <v>0</v>
      </c>
      <c r="BL1364" s="6">
        <v>0</v>
      </c>
      <c r="BM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5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6">
        <v>0</v>
      </c>
      <c r="BK1365" s="6">
        <v>0</v>
      </c>
      <c r="BL1365" s="6">
        <v>0</v>
      </c>
      <c r="BM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5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6">
        <v>0</v>
      </c>
      <c r="BK1366" s="6">
        <v>0</v>
      </c>
      <c r="BL1366" s="6">
        <v>0</v>
      </c>
      <c r="BM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5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6">
        <v>0</v>
      </c>
      <c r="BK1367" s="6">
        <v>0</v>
      </c>
      <c r="BL1367" s="6">
        <v>0</v>
      </c>
      <c r="BM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5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6">
        <v>0</v>
      </c>
      <c r="BK1368" s="6">
        <v>0</v>
      </c>
      <c r="BL1368" s="6">
        <v>0</v>
      </c>
      <c r="BM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5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6">
        <v>0</v>
      </c>
      <c r="BK1369" s="6">
        <v>0</v>
      </c>
      <c r="BL1369" s="6">
        <v>0</v>
      </c>
      <c r="BM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5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6">
        <v>0</v>
      </c>
      <c r="BK1370" s="6">
        <v>0</v>
      </c>
      <c r="BL1370" s="6">
        <v>0</v>
      </c>
      <c r="BM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5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6">
        <v>0</v>
      </c>
      <c r="BK1371" s="6">
        <v>0</v>
      </c>
      <c r="BL1371" s="6">
        <v>0</v>
      </c>
      <c r="BM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5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6">
        <v>0</v>
      </c>
      <c r="BK1372" s="6">
        <v>0</v>
      </c>
      <c r="BL1372" s="6">
        <v>0</v>
      </c>
      <c r="BM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5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6">
        <v>0</v>
      </c>
      <c r="BK1373" s="6">
        <v>0</v>
      </c>
      <c r="BL1373" s="6">
        <v>0</v>
      </c>
      <c r="BM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5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6">
        <v>0</v>
      </c>
      <c r="BK1374" s="6">
        <v>0</v>
      </c>
      <c r="BL1374" s="6">
        <v>0</v>
      </c>
      <c r="BM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5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6">
        <v>0</v>
      </c>
      <c r="BK1375" s="6">
        <v>0</v>
      </c>
      <c r="BL1375" s="6">
        <v>0</v>
      </c>
      <c r="BM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5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6">
        <v>0</v>
      </c>
      <c r="BK1376" s="6">
        <v>0</v>
      </c>
      <c r="BL1376" s="6">
        <v>0</v>
      </c>
      <c r="BM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5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6">
        <v>0</v>
      </c>
      <c r="BK1377" s="6">
        <v>0</v>
      </c>
      <c r="BL1377" s="6">
        <v>0</v>
      </c>
      <c r="BM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5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6">
        <v>0</v>
      </c>
      <c r="BK1378" s="6">
        <v>0</v>
      </c>
      <c r="BL1378" s="6">
        <v>0</v>
      </c>
      <c r="BM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5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6">
        <v>0</v>
      </c>
      <c r="BK1379" s="6">
        <v>0</v>
      </c>
      <c r="BL1379" s="6">
        <v>0</v>
      </c>
      <c r="BM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5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6">
        <v>0</v>
      </c>
      <c r="BK1380" s="6">
        <v>0</v>
      </c>
      <c r="BL1380" s="6">
        <v>0</v>
      </c>
      <c r="BM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5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6">
        <v>0</v>
      </c>
      <c r="BK1381" s="6">
        <v>0</v>
      </c>
      <c r="BL1381" s="6">
        <v>0</v>
      </c>
      <c r="BM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5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6">
        <v>0</v>
      </c>
      <c r="BK1382" s="6">
        <v>0</v>
      </c>
      <c r="BL1382" s="6">
        <v>0</v>
      </c>
      <c r="BM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5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6">
        <v>0</v>
      </c>
      <c r="BK1383" s="6">
        <v>0</v>
      </c>
      <c r="BL1383" s="6">
        <v>0</v>
      </c>
      <c r="BM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5" x14ac:dyDescent="0.25">
      <c r="A1384" s="6">
        <v>1</v>
      </c>
      <c r="B1384" s="6" t="s">
        <v>2211</v>
      </c>
      <c r="C1384" s="6" t="s">
        <v>1873</v>
      </c>
      <c r="E1384" s="6">
        <v>1382</v>
      </c>
      <c r="G1384" s="9" t="s">
        <v>74</v>
      </c>
      <c r="H1384" s="10" t="s">
        <v>2211</v>
      </c>
      <c r="I1384" s="11" t="s">
        <v>3447</v>
      </c>
      <c r="J1384" s="12" t="s">
        <v>3448</v>
      </c>
      <c r="K1384" s="11" t="str">
        <f>CONCATENATE(Table3[[#This Row],[Type]]," "&amp;TEXT(Table3[[#This Row],[Diameter]],".0000")&amp;""," "&amp;Table3[[#This Row],[NumFlutes]]&amp;"FL")</f>
        <v>SS 3.0000 30FL</v>
      </c>
      <c r="M1384" s="13">
        <v>3</v>
      </c>
      <c r="N1384" s="13">
        <v>0.75</v>
      </c>
      <c r="O1384" s="6">
        <v>1.492</v>
      </c>
      <c r="P1384" s="6">
        <v>1.26</v>
      </c>
      <c r="Q1384" s="6">
        <v>1.625</v>
      </c>
      <c r="R1384" s="14">
        <f>IF(Table3[[#This Row],[ShoulderLenEnd]]="",0,90-(DEGREES(ATAN((Q1384-P1384)/((N1384-O1384)/2)))))</f>
        <v>134.53292518768581</v>
      </c>
      <c r="S1384" s="15">
        <v>1.8380000000000001</v>
      </c>
      <c r="T1384" s="6">
        <v>30</v>
      </c>
      <c r="U1384" s="6">
        <v>4</v>
      </c>
      <c r="V1384" s="6">
        <v>6.25E-2</v>
      </c>
      <c r="AE1384" s="6" t="s">
        <v>49</v>
      </c>
      <c r="AF1384" s="6" t="s">
        <v>62</v>
      </c>
      <c r="AG1384" s="6" t="s">
        <v>76</v>
      </c>
      <c r="AI1384" s="6">
        <v>0</v>
      </c>
      <c r="AJ1384" s="6">
        <v>1</v>
      </c>
      <c r="AK1384" s="6">
        <v>0</v>
      </c>
      <c r="AL1384" s="6">
        <v>0</v>
      </c>
      <c r="AM1384" s="6">
        <v>0</v>
      </c>
      <c r="AN1384" s="6">
        <v>0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0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1</v>
      </c>
      <c r="BG1384" s="6">
        <v>0</v>
      </c>
      <c r="BH1384" s="6">
        <v>0</v>
      </c>
      <c r="BI1384" s="6">
        <v>0</v>
      </c>
      <c r="BJ1384" s="6">
        <v>0</v>
      </c>
      <c r="BK1384" s="6">
        <v>0</v>
      </c>
      <c r="BL1384" s="6">
        <v>0</v>
      </c>
      <c r="BM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5" x14ac:dyDescent="0.25">
      <c r="A1385" s="6">
        <v>1</v>
      </c>
      <c r="B1385" s="6" t="s">
        <v>1565</v>
      </c>
      <c r="C1385" s="6" t="s">
        <v>1565</v>
      </c>
      <c r="E1385" s="6">
        <v>1383</v>
      </c>
      <c r="G1385" s="9" t="s">
        <v>74</v>
      </c>
      <c r="H1385" s="10" t="s">
        <v>1565</v>
      </c>
      <c r="I1385" s="11" t="s">
        <v>3452</v>
      </c>
      <c r="J1385" s="30" t="s">
        <v>3453</v>
      </c>
      <c r="K1385" s="11" t="str">
        <f>CONCATENATE(Table3[[#This Row],[Type]]," "&amp;TEXT(Table3[[#This Row],[Diameter]],".0000")&amp;""," "&amp;Table3[[#This Row],[NumFlutes]]&amp;"FL")</f>
        <v>EM .0200 4FL</v>
      </c>
      <c r="M1385" s="13">
        <v>0.02</v>
      </c>
      <c r="N1385" s="13">
        <v>0.125</v>
      </c>
      <c r="O1385" s="6">
        <v>0.02</v>
      </c>
      <c r="P1385" s="6">
        <v>3.1E-2</v>
      </c>
      <c r="Q1385" s="6">
        <v>0.3</v>
      </c>
      <c r="R1385" s="14">
        <f>IF(Table3[[#This Row],[ShoulderLenEnd]]="",0,90-(DEGREES(ATAN((Q1385-P1385)/((N1385-O1385)/2)))))</f>
        <v>11.043442397961797</v>
      </c>
      <c r="S1385" s="15">
        <v>0.315</v>
      </c>
      <c r="T1385" s="6">
        <v>4</v>
      </c>
      <c r="U1385" s="6">
        <v>1.5</v>
      </c>
      <c r="V1385" s="6">
        <v>0.03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6">
        <v>0</v>
      </c>
      <c r="BK1385" s="6">
        <v>0</v>
      </c>
      <c r="BL1385" s="6">
        <v>0</v>
      </c>
      <c r="BM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5" x14ac:dyDescent="0.25">
      <c r="A1386" s="6">
        <v>1</v>
      </c>
      <c r="B1386" s="6" t="s">
        <v>1565</v>
      </c>
      <c r="C1386" s="6" t="s">
        <v>1565</v>
      </c>
      <c r="E1386" s="6">
        <v>1384</v>
      </c>
      <c r="G1386" s="9" t="s">
        <v>74</v>
      </c>
      <c r="H1386" s="10" t="s">
        <v>1565</v>
      </c>
      <c r="I1386" s="11" t="s">
        <v>3454</v>
      </c>
      <c r="J1386" s="30" t="s">
        <v>3455</v>
      </c>
      <c r="K1386" s="11" t="str">
        <f>CONCATENATE(Table3[[#This Row],[Type]]," "&amp;TEXT(Table3[[#This Row],[Diameter]],".0000")&amp;""," "&amp;Table3[[#This Row],[NumFlutes]]&amp;"FL")</f>
        <v>EM .0180 4FL</v>
      </c>
      <c r="M1386" s="13">
        <v>1.7999999999999999E-2</v>
      </c>
      <c r="N1386" s="13">
        <v>0.125</v>
      </c>
      <c r="O1386" s="6">
        <v>1.7999999999999999E-2</v>
      </c>
      <c r="P1386" s="6">
        <v>5.5E-2</v>
      </c>
      <c r="Q1386" s="6">
        <v>0.3</v>
      </c>
      <c r="R1386" s="14">
        <f>IF(Table3[[#This Row],[ShoulderLenEnd]]="",0,90-(DEGREES(ATAN((Q1386-P1386)/((N1386-O1386)/2)))))</f>
        <v>12.31816240999612</v>
      </c>
      <c r="S1386" s="15">
        <v>0.315</v>
      </c>
      <c r="T1386" s="6">
        <v>4</v>
      </c>
      <c r="U1386" s="6">
        <v>1.5</v>
      </c>
      <c r="V1386" s="6">
        <v>5.3999999999999999E-2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6">
        <v>0</v>
      </c>
      <c r="BK1386" s="6">
        <v>0</v>
      </c>
      <c r="BL1386" s="6">
        <v>0</v>
      </c>
      <c r="BM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5" x14ac:dyDescent="0.25">
      <c r="A1387" s="6">
        <v>1</v>
      </c>
      <c r="B1387" s="6" t="s">
        <v>120</v>
      </c>
      <c r="C1387" s="6" t="s">
        <v>120</v>
      </c>
      <c r="E1387" s="6">
        <v>1385</v>
      </c>
      <c r="G1387" s="9" t="s">
        <v>74</v>
      </c>
      <c r="H1387" s="10" t="s">
        <v>120</v>
      </c>
      <c r="I1387" s="11" t="s">
        <v>3458</v>
      </c>
      <c r="J1387" s="30" t="s">
        <v>3457</v>
      </c>
      <c r="K1387" s="11" t="str">
        <f>CONCATENATE(Table3[[#This Row],[Type]]," "&amp;TEXT(Table3[[#This Row],[Diameter]],".0000")&amp;""," "&amp;Table3[[#This Row],[NumFlutes]]&amp;"FL")</f>
        <v>BU .1250 4FL</v>
      </c>
      <c r="M1387" s="13">
        <v>0.125</v>
      </c>
      <c r="N1387" s="13">
        <v>0.125</v>
      </c>
      <c r="O1387" s="6">
        <v>0.125</v>
      </c>
      <c r="P1387" s="6">
        <v>0.56999999999999995</v>
      </c>
      <c r="R1387" s="14">
        <f>IF(Table3[[#This Row],[ShoulderLenEnd]]="",0,90-(DEGREES(ATAN((Q1387-P1387)/((N1387-O1387)/2)))))</f>
        <v>0</v>
      </c>
      <c r="S1387" s="15">
        <v>0.59</v>
      </c>
      <c r="T1387" s="6">
        <v>4</v>
      </c>
      <c r="U1387" s="6">
        <v>1.5</v>
      </c>
      <c r="V1387" s="6">
        <v>0.5</v>
      </c>
      <c r="W1387" s="6">
        <v>0.01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6">
        <v>0</v>
      </c>
      <c r="BK1387" s="6">
        <v>0</v>
      </c>
      <c r="BL1387" s="6">
        <v>0</v>
      </c>
      <c r="BM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5" x14ac:dyDescent="0.25">
      <c r="A1388" s="6">
        <v>1</v>
      </c>
      <c r="B1388" s="6" t="s">
        <v>1565</v>
      </c>
      <c r="C1388" s="6" t="s">
        <v>3403</v>
      </c>
      <c r="E1388" s="6">
        <v>1386</v>
      </c>
      <c r="G1388" s="9" t="s">
        <v>74</v>
      </c>
      <c r="H1388" s="10" t="s">
        <v>3406</v>
      </c>
      <c r="I1388" s="11" t="s">
        <v>3460</v>
      </c>
      <c r="J1388" s="12">
        <v>123456</v>
      </c>
      <c r="K1388" s="11" t="str">
        <f>CONCATENATE(Table3[[#This Row],[Type]]," "&amp;TEXT(Table3[[#This Row],[Diameter]],".0000")&amp;""," "&amp;Table3[[#This Row],[NumFlutes]]&amp;"FL")</f>
        <v>MT .9780 1FL</v>
      </c>
      <c r="M1388" s="13">
        <v>0.97799999999999998</v>
      </c>
      <c r="N1388" s="13">
        <v>0.27</v>
      </c>
      <c r="O1388" s="6">
        <v>0.27</v>
      </c>
      <c r="P1388" s="6">
        <v>1</v>
      </c>
      <c r="R1388" s="14">
        <f>IF(Table3[[#This Row],[ShoulderLenEnd]]="",0,90-(DEGREES(ATAN((Q1388-P1388)/((N1388-O1388)/2)))))</f>
        <v>0</v>
      </c>
      <c r="S1388" s="15">
        <v>3.27</v>
      </c>
      <c r="T1388" s="6">
        <v>1</v>
      </c>
      <c r="U1388" s="6">
        <v>5.51</v>
      </c>
      <c r="V1388" s="6">
        <v>0.1</v>
      </c>
      <c r="AE1388" s="6" t="s">
        <v>49</v>
      </c>
      <c r="AF1388" s="6" t="s">
        <v>62</v>
      </c>
      <c r="AG1388" s="6" t="s">
        <v>3461</v>
      </c>
      <c r="AI1388" s="6">
        <v>1</v>
      </c>
      <c r="AJ1388" s="6">
        <v>0</v>
      </c>
      <c r="AK1388" s="6">
        <v>0</v>
      </c>
      <c r="AL1388" s="6">
        <v>0</v>
      </c>
      <c r="AM1388" s="6">
        <v>0</v>
      </c>
      <c r="AN1388" s="6">
        <v>0</v>
      </c>
      <c r="AO1388" s="6">
        <v>0</v>
      </c>
      <c r="AP1388" s="6">
        <v>1</v>
      </c>
      <c r="AQ1388" s="21" t="s">
        <v>3462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1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6">
        <v>0</v>
      </c>
      <c r="BK1388" s="6">
        <v>0</v>
      </c>
      <c r="BL1388" s="6">
        <v>0</v>
      </c>
      <c r="BM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5" x14ac:dyDescent="0.25">
      <c r="A1389" s="6">
        <v>1</v>
      </c>
      <c r="B1389" s="6" t="s">
        <v>529</v>
      </c>
      <c r="D1389" s="6" t="s">
        <v>529</v>
      </c>
      <c r="E1389" s="6">
        <v>1387</v>
      </c>
      <c r="F1389" s="8" t="s">
        <v>74</v>
      </c>
      <c r="H1389" s="10" t="s">
        <v>529</v>
      </c>
      <c r="I1389" s="11" t="s">
        <v>3469</v>
      </c>
      <c r="J1389" s="30" t="s">
        <v>3470</v>
      </c>
      <c r="K1389" s="11" t="str">
        <f>CONCATENATE(Table3[[#This Row],[Type]]," "&amp;TEXT(Table3[[#This Row],[Diameter]],".0000")&amp;""," "&amp;Table3[[#This Row],[NumFlutes]]&amp;"FL")</f>
        <v>RT .0984 1FL</v>
      </c>
      <c r="L1389" s="17" t="s">
        <v>2470</v>
      </c>
      <c r="M1389" s="13">
        <v>9.8400000000000001E-2</v>
      </c>
      <c r="N1389" s="13">
        <v>0.14000000000000001</v>
      </c>
      <c r="O1389" s="6">
        <v>0.1</v>
      </c>
      <c r="P1389" s="6">
        <v>0.7</v>
      </c>
      <c r="Q1389" s="6">
        <v>0.73</v>
      </c>
      <c r="R1389" s="14">
        <f>IF(Table3[[#This Row],[ShoulderLenEnd]]="",0,90-(DEGREES(ATAN((Q1389-P1389)/((N1389-O1389)/2)))))</f>
        <v>33.690067525979764</v>
      </c>
      <c r="S1389" s="15">
        <v>0.74</v>
      </c>
      <c r="T1389" s="6">
        <v>1</v>
      </c>
      <c r="U1389" s="6">
        <v>3</v>
      </c>
      <c r="V1389" s="6">
        <v>0.7</v>
      </c>
      <c r="X1389" s="13">
        <v>1.77E-2</v>
      </c>
      <c r="Y1389" s="6" t="s">
        <v>2157</v>
      </c>
      <c r="AB1389" s="6">
        <v>0.06</v>
      </c>
      <c r="AC1389" s="6">
        <v>0.02</v>
      </c>
      <c r="AE1389" s="6" t="s">
        <v>49</v>
      </c>
      <c r="AF1389" s="6" t="s">
        <v>62</v>
      </c>
      <c r="AG1389" s="6" t="s">
        <v>560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0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6">
        <v>0</v>
      </c>
      <c r="BK1389" s="6">
        <v>0</v>
      </c>
      <c r="BL1389" s="6">
        <v>0</v>
      </c>
      <c r="BM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5" x14ac:dyDescent="0.25">
      <c r="A1390" s="6">
        <v>1</v>
      </c>
      <c r="B1390" s="6" t="s">
        <v>149</v>
      </c>
      <c r="D1390" s="6" t="s">
        <v>149</v>
      </c>
      <c r="E1390" s="6">
        <v>1388</v>
      </c>
      <c r="G1390" s="9" t="s">
        <v>74</v>
      </c>
      <c r="H1390" s="10" t="s">
        <v>2265</v>
      </c>
      <c r="I1390" s="11" t="s">
        <v>3477</v>
      </c>
      <c r="J1390" s="30" t="s">
        <v>3478</v>
      </c>
      <c r="K1390" s="11" t="str">
        <f>CONCATENATE(Table3[[#This Row],[Type]]," "&amp;TEXT(Table3[[#This Row],[Diameter]],".0000")&amp;""," "&amp;Table3[[#This Row],[NumFlutes]]&amp;"FL")</f>
        <v>DC .0787 2FL</v>
      </c>
      <c r="M1390" s="13">
        <v>7.8700000000000006E-2</v>
      </c>
      <c r="N1390" s="13">
        <v>0.1181</v>
      </c>
      <c r="O1390" s="6">
        <v>7.8700000000000006E-2</v>
      </c>
      <c r="P1390" s="6">
        <v>0.6</v>
      </c>
      <c r="Q1390" s="6">
        <v>0.66400000000000003</v>
      </c>
      <c r="R1390" s="14">
        <f>IF(Table3[[#This Row],[ShoulderLenEnd]]="",0,90-(DEGREES(ATAN((Q1390-P1390)/((N1390-O1390)/2)))))</f>
        <v>17.109019678240188</v>
      </c>
      <c r="S1390" s="15">
        <v>0.66500000000000004</v>
      </c>
      <c r="T1390" s="6">
        <v>2</v>
      </c>
      <c r="U1390" s="6">
        <v>2.2120000000000002</v>
      </c>
      <c r="V1390" s="6">
        <v>0.5</v>
      </c>
      <c r="Z1390" s="6">
        <v>150</v>
      </c>
      <c r="AA1390" s="13">
        <f>IF(Z1390 &lt; 1, "", (M1390/2)/TAN(RADIANS(Z1390/2)))</f>
        <v>1.0543800722164678E-2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6">
        <v>0</v>
      </c>
      <c r="BK1390" s="6">
        <v>0</v>
      </c>
      <c r="BL1390" s="6">
        <v>0</v>
      </c>
      <c r="BM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5" x14ac:dyDescent="0.25">
      <c r="A1391" s="6">
        <v>1</v>
      </c>
      <c r="B1391" s="6" t="s">
        <v>149</v>
      </c>
      <c r="D1391" s="6" t="s">
        <v>149</v>
      </c>
      <c r="E1391" s="6">
        <v>1389</v>
      </c>
      <c r="G1391" s="9" t="s">
        <v>74</v>
      </c>
      <c r="H1391" s="10" t="s">
        <v>2265</v>
      </c>
      <c r="I1391" s="11" t="s">
        <v>3479</v>
      </c>
      <c r="J1391" s="30" t="s">
        <v>3480</v>
      </c>
      <c r="K1391" s="11" t="str">
        <f>CONCATENATE(Table3[[#This Row],[Type]]," "&amp;TEXT(Table3[[#This Row],[Diameter]],".0000")&amp;""," "&amp;Table3[[#This Row],[NumFlutes]]&amp;"FL")</f>
        <v>DC .0709 2FL</v>
      </c>
      <c r="M1391" s="13">
        <v>7.0900000000000005E-2</v>
      </c>
      <c r="N1391" s="13">
        <v>0.11749999999999999</v>
      </c>
      <c r="O1391" s="6">
        <v>6.8500000000000005E-2</v>
      </c>
      <c r="P1391" s="6">
        <v>0.74250000000000005</v>
      </c>
      <c r="Q1391" s="6">
        <v>0.84</v>
      </c>
      <c r="R1391" s="14">
        <f>IF(Table3[[#This Row],[ShoulderLenEnd]]="",0,90-(DEGREES(ATAN((Q1391-P1391)/((N1391-O1391)/2)))))</f>
        <v>14.105357764335253</v>
      </c>
      <c r="S1391" s="15">
        <v>0.85499999999999998</v>
      </c>
      <c r="T1391" s="6">
        <v>2</v>
      </c>
      <c r="U1391" s="6">
        <v>2.0754999999999999</v>
      </c>
      <c r="V1391" s="6">
        <v>0.66</v>
      </c>
      <c r="Z1391" s="6">
        <v>147</v>
      </c>
      <c r="AA1391" s="13">
        <f>IF(Z1391 &lt; 1, "", (M1391/2)/TAN(RADIANS(Z1391/2)))</f>
        <v>1.0500768396405749E-2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6">
        <v>0</v>
      </c>
      <c r="BK1391" s="6">
        <v>0</v>
      </c>
      <c r="BL1391" s="6">
        <v>0</v>
      </c>
      <c r="BM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5" x14ac:dyDescent="0.25">
      <c r="A1392" s="6">
        <v>1</v>
      </c>
      <c r="B1392" s="6" t="s">
        <v>1922</v>
      </c>
      <c r="D1392" s="6" t="s">
        <v>1922</v>
      </c>
      <c r="E1392" s="6">
        <v>1390</v>
      </c>
      <c r="G1392" s="9" t="s">
        <v>74</v>
      </c>
      <c r="H1392" s="10" t="s">
        <v>1922</v>
      </c>
      <c r="I1392" s="11" t="s">
        <v>3481</v>
      </c>
      <c r="J1392" s="30" t="s">
        <v>3482</v>
      </c>
      <c r="K1392" s="11" t="str">
        <f>CONCATENATE(Table3[[#This Row],[Type]]," "&amp;TEXT(Table3[[#This Row],[Diameter]],".0000")&amp;""," "&amp;Table3[[#This Row],[NumFlutes]]&amp;"FL")</f>
        <v>RM .0555 4FL</v>
      </c>
      <c r="M1392" s="13">
        <v>5.5500000000000001E-2</v>
      </c>
      <c r="N1392" s="13">
        <v>0.125</v>
      </c>
      <c r="O1392" s="6">
        <v>5.2499999999999998E-2</v>
      </c>
      <c r="P1392" s="6">
        <v>0.55800000000000005</v>
      </c>
      <c r="Q1392" s="6">
        <v>0.94</v>
      </c>
      <c r="R1392" s="14">
        <f>IF(Table3[[#This Row],[ShoulderLenEnd]]="",0,90-(DEGREES(ATAN((Q1392-P1392)/((N1392-O1392)/2)))))</f>
        <v>5.4208665436253085</v>
      </c>
      <c r="S1392" s="15">
        <v>0.95</v>
      </c>
      <c r="T1392" s="6">
        <v>4</v>
      </c>
      <c r="U1392" s="6">
        <v>2</v>
      </c>
      <c r="V1392" s="6">
        <v>0.48599999999999999</v>
      </c>
      <c r="AB1392" s="6">
        <v>4.3999999999999997E-2</v>
      </c>
      <c r="AC1392" s="6">
        <v>7.4999999999999997E-3</v>
      </c>
      <c r="AE1392" s="6" t="s">
        <v>44</v>
      </c>
      <c r="AF1392" s="6" t="s">
        <v>62</v>
      </c>
      <c r="AG1392" s="6" t="s">
        <v>66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0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6">
        <v>0</v>
      </c>
      <c r="BK1392" s="6">
        <v>0</v>
      </c>
      <c r="BL1392" s="6">
        <v>0</v>
      </c>
      <c r="BM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8" x14ac:dyDescent="0.25">
      <c r="A1393" s="6">
        <v>1</v>
      </c>
      <c r="B1393" s="6" t="s">
        <v>1565</v>
      </c>
      <c r="C1393" s="6" t="s">
        <v>1565</v>
      </c>
      <c r="E1393" s="6">
        <v>1391</v>
      </c>
      <c r="G1393" s="9" t="s">
        <v>74</v>
      </c>
      <c r="H1393" s="10" t="s">
        <v>1565</v>
      </c>
      <c r="I1393" s="11" t="s">
        <v>3483</v>
      </c>
      <c r="J1393" s="30" t="s">
        <v>3505</v>
      </c>
      <c r="K1393" s="11" t="str">
        <f>CONCATENATE(Table3[[#This Row],[Type]]," "&amp;TEXT(Table3[[#This Row],[Diameter]],".0000")&amp;""," "&amp;Table3[[#This Row],[NumFlutes]]&amp;"FL")</f>
        <v>EM .0050 2FL</v>
      </c>
      <c r="M1393" s="13">
        <v>5.0000000000000001E-3</v>
      </c>
      <c r="N1393" s="13">
        <v>0.125</v>
      </c>
      <c r="O1393" s="6">
        <v>5.0000000000000001E-3</v>
      </c>
      <c r="P1393" s="6">
        <v>1.2999999999999999E-2</v>
      </c>
      <c r="Q1393" s="6">
        <v>0.29499999999999998</v>
      </c>
      <c r="R1393" s="14">
        <f>IF(Table3[[#This Row],[ShoulderLenEnd]]="",0,90-(DEGREES(ATAN((Q1393-P1393)/((N1393-O1393)/2)))))</f>
        <v>12.01147838636544</v>
      </c>
      <c r="S1393" s="15">
        <v>0.315</v>
      </c>
      <c r="T1393" s="6">
        <v>2</v>
      </c>
      <c r="U1393" s="6">
        <v>1.5</v>
      </c>
      <c r="V1393" s="6">
        <v>7.4999999999999997E-3</v>
      </c>
      <c r="AE1393" s="6" t="s">
        <v>44</v>
      </c>
      <c r="AF1393" s="6" t="s">
        <v>62</v>
      </c>
      <c r="AG1393" s="6" t="s">
        <v>3504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1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1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6">
        <v>0</v>
      </c>
      <c r="BK1393" s="6">
        <v>0</v>
      </c>
      <c r="BL1393" s="6">
        <v>0</v>
      </c>
      <c r="BM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8" x14ac:dyDescent="0.25">
      <c r="A1394" s="6">
        <v>1</v>
      </c>
      <c r="B1394" s="6" t="s">
        <v>2241</v>
      </c>
      <c r="C1394" s="6" t="s">
        <v>2241</v>
      </c>
      <c r="E1394" s="6">
        <v>1392</v>
      </c>
      <c r="G1394" s="9" t="s">
        <v>74</v>
      </c>
      <c r="H1394" s="10" t="s">
        <v>2241</v>
      </c>
      <c r="I1394" s="11" t="s">
        <v>2304</v>
      </c>
      <c r="J1394" s="30" t="s">
        <v>3484</v>
      </c>
      <c r="K1394" s="11" t="str">
        <f>CONCATENATE(Table3[[#This Row],[Type]]," "&amp;TEXT(Table3[[#This Row],[Diameter]],".0000")&amp;""," "&amp;Table3[[#This Row],[NumFlutes]]&amp;"FL")</f>
        <v>TM .0827 4FL</v>
      </c>
      <c r="L1394" s="80" t="s">
        <v>3485</v>
      </c>
      <c r="M1394" s="13">
        <v>8.2699999999999996E-2</v>
      </c>
      <c r="N1394" s="13">
        <v>0.23599999999999999</v>
      </c>
      <c r="O1394" s="6">
        <v>0.05</v>
      </c>
      <c r="P1394" s="6">
        <v>0.26500000000000001</v>
      </c>
      <c r="Q1394" s="6">
        <v>0.47499999999999998</v>
      </c>
      <c r="R1394" s="14">
        <f>IF(Table3[[#This Row],[ShoulderLenEnd]]="",0,90-(DEGREES(ATAN((Q1394-P1394)/((N1394-O1394)/2)))))</f>
        <v>23.886499921634737</v>
      </c>
      <c r="S1394" s="15">
        <v>0.55000000000000004</v>
      </c>
      <c r="T1394" s="6">
        <v>4</v>
      </c>
      <c r="U1394" s="6">
        <v>1.9570000000000001</v>
      </c>
      <c r="V1394" s="6">
        <v>0.08</v>
      </c>
      <c r="X1394" s="13">
        <v>2.5000000000000001E-2</v>
      </c>
      <c r="Y1394" s="6" t="s">
        <v>3497</v>
      </c>
      <c r="AE1394" s="6" t="s">
        <v>44</v>
      </c>
      <c r="AF1394" s="6" t="s">
        <v>432</v>
      </c>
      <c r="AG1394" s="6" t="s">
        <v>3352</v>
      </c>
      <c r="AH1394" s="6">
        <v>3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0</v>
      </c>
      <c r="AP1394" s="6">
        <v>1</v>
      </c>
      <c r="AQ1394" s="6" t="s">
        <v>3486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0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6">
        <v>0</v>
      </c>
      <c r="BK1394" s="6">
        <v>0</v>
      </c>
      <c r="BL1394" s="6">
        <v>0</v>
      </c>
      <c r="BM1394" s="76">
        <f>IF(Table3[[#This Row],[Type]]="EM",IF((Table3[[#This Row],[Diameter]]/2)-Table3[[#This Row],[CornerRadius]]-0.012&gt;0,(Table3[[#This Row],[Diameter]]/2)-Table3[[#This Row],[CornerRadius]]-0.012,0),)</f>
        <v>0</v>
      </c>
      <c r="BP1394" s="6" t="s">
        <v>3499</v>
      </c>
    </row>
    <row r="1395" spans="1:68" x14ac:dyDescent="0.25">
      <c r="A1395" s="6">
        <v>1</v>
      </c>
      <c r="B1395" s="6" t="s">
        <v>2211</v>
      </c>
      <c r="C1395" s="6" t="s">
        <v>1873</v>
      </c>
      <c r="E1395" s="6">
        <v>1393</v>
      </c>
      <c r="G1395" s="9" t="s">
        <v>74</v>
      </c>
      <c r="H1395" s="10" t="s">
        <v>2211</v>
      </c>
      <c r="I1395" s="11" t="s">
        <v>3506</v>
      </c>
      <c r="J1395" s="30" t="s">
        <v>3507</v>
      </c>
      <c r="K1395" s="11" t="str">
        <f>CONCATENATE(Table3[[#This Row],[Type]]," "&amp;TEXT(Table3[[#This Row],[Diameter]],".0000")&amp;""," "&amp;Table3[[#This Row],[NumFlutes]]&amp;"FL")</f>
        <v>SS .7500 10FL</v>
      </c>
      <c r="M1395" s="13">
        <v>0.75</v>
      </c>
      <c r="N1395" s="13">
        <v>0.5</v>
      </c>
      <c r="O1395" s="6">
        <v>0.56999999999999995</v>
      </c>
      <c r="P1395" s="6">
        <v>0.6</v>
      </c>
      <c r="Q1395" s="6">
        <v>0.60099999999999998</v>
      </c>
      <c r="R1395" s="14">
        <f>IF(Table3[[#This Row],[ShoulderLenEnd]]="",0,90-(DEGREES(ATAN((Q1395-P1395)/((N1395-O1395)/2)))))</f>
        <v>91.636577041616718</v>
      </c>
      <c r="S1395" s="15">
        <v>0.75</v>
      </c>
      <c r="T1395" s="6">
        <v>10</v>
      </c>
      <c r="U1395" s="6">
        <v>2.46</v>
      </c>
      <c r="V1395" s="6">
        <v>4.0000000000000001E-3</v>
      </c>
      <c r="AE1395" s="6" t="s">
        <v>44</v>
      </c>
      <c r="AF1395" s="6" t="s">
        <v>62</v>
      </c>
      <c r="AG1395" s="6" t="s">
        <v>2213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1</v>
      </c>
      <c r="AP1395" s="6">
        <v>1</v>
      </c>
      <c r="AR1395" s="6">
        <v>0</v>
      </c>
      <c r="AS1395" s="6">
        <v>0</v>
      </c>
      <c r="AT1395" s="6">
        <v>0</v>
      </c>
      <c r="AU1395" s="6">
        <v>0</v>
      </c>
      <c r="AV1395" s="6">
        <v>0</v>
      </c>
      <c r="AW1395" s="6">
        <v>0</v>
      </c>
      <c r="AX1395" s="6">
        <v>0</v>
      </c>
      <c r="AY1395" s="6">
        <v>1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1</v>
      </c>
      <c r="BF1395" s="6">
        <v>0</v>
      </c>
      <c r="BG1395" s="6">
        <v>0</v>
      </c>
      <c r="BH1395" s="6">
        <v>0</v>
      </c>
      <c r="BI1395" s="6">
        <v>0</v>
      </c>
      <c r="BJ1395" s="6">
        <v>0</v>
      </c>
      <c r="BK1395" s="6">
        <v>0</v>
      </c>
      <c r="BL1395" s="6">
        <v>0</v>
      </c>
      <c r="BM1395" s="76">
        <f>IF(Table3[[#This Row],[Type]]="EM",IF((Table3[[#This Row],[Diameter]]/2)-Table3[[#This Row],[CornerRadius]]-0.012&gt;0,(Table3[[#This Row],[Diameter]]/2)-Table3[[#This Row],[CornerRadius]]-0.012,0),)</f>
        <v>0</v>
      </c>
    </row>
    <row r="1396" spans="1:68" x14ac:dyDescent="0.25">
      <c r="A1396" s="6">
        <v>1</v>
      </c>
      <c r="B1396" s="6" t="s">
        <v>1565</v>
      </c>
      <c r="C1396" s="6" t="s">
        <v>1565</v>
      </c>
      <c r="E1396" s="6">
        <v>1394</v>
      </c>
      <c r="F1396" s="8" t="s">
        <v>74</v>
      </c>
      <c r="H1396" s="10" t="s">
        <v>1565</v>
      </c>
      <c r="I1396" s="11" t="s">
        <v>3508</v>
      </c>
      <c r="J1396" s="30" t="s">
        <v>3509</v>
      </c>
      <c r="K1396" s="11" t="str">
        <f>CONCATENATE(Table3[[#This Row],[Type]]," "&amp;TEXT(Table3[[#This Row],[Diameter]],".0000")&amp;""," "&amp;Table3[[#This Row],[NumFlutes]]&amp;"FL")</f>
        <v>EM .0100 3FL</v>
      </c>
      <c r="M1396" s="13">
        <v>0.01</v>
      </c>
      <c r="N1396" s="13">
        <v>0.125</v>
      </c>
      <c r="O1396" s="6">
        <v>8.9999999999999993E-3</v>
      </c>
      <c r="P1396" s="6">
        <v>0.06</v>
      </c>
      <c r="Q1396" s="6">
        <v>0.32</v>
      </c>
      <c r="R1396" s="14">
        <f>IF(Table3[[#This Row],[ShoulderLenEnd]]="",0,90-(DEGREES(ATAN((Q1396-P1396)/((N1396-O1396)/2)))))</f>
        <v>12.575465499744425</v>
      </c>
      <c r="S1396" s="15">
        <v>0.33</v>
      </c>
      <c r="T1396" s="6">
        <v>3</v>
      </c>
      <c r="U1396" s="6">
        <v>2.5</v>
      </c>
      <c r="V1396" s="6">
        <v>0.05</v>
      </c>
      <c r="AE1396" s="6" t="s">
        <v>44</v>
      </c>
      <c r="AF1396" s="6" t="s">
        <v>73</v>
      </c>
      <c r="AG1396" s="6" t="s">
        <v>66</v>
      </c>
      <c r="AI1396" s="6">
        <v>0</v>
      </c>
      <c r="AJ1396" s="6">
        <v>1</v>
      </c>
      <c r="AK1396" s="6">
        <v>0</v>
      </c>
      <c r="AL1396" s="6">
        <v>0</v>
      </c>
      <c r="AM1396" s="6">
        <v>0</v>
      </c>
      <c r="AN1396" s="6">
        <v>1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1</v>
      </c>
      <c r="AW1396" s="6">
        <v>0</v>
      </c>
      <c r="AX1396" s="6">
        <v>0</v>
      </c>
      <c r="AY1396" s="6">
        <v>0</v>
      </c>
      <c r="AZ1396" s="6">
        <v>1</v>
      </c>
      <c r="BA1396" s="6">
        <v>0</v>
      </c>
      <c r="BB1396" s="6">
        <v>0</v>
      </c>
      <c r="BC1396" s="6">
        <v>0</v>
      </c>
      <c r="BD1396" s="6">
        <v>0</v>
      </c>
      <c r="BE1396" s="6">
        <v>0</v>
      </c>
      <c r="BF1396" s="6">
        <v>0</v>
      </c>
      <c r="BG1396" s="6">
        <v>0</v>
      </c>
      <c r="BH1396" s="6">
        <v>0</v>
      </c>
      <c r="BI1396" s="6">
        <v>0</v>
      </c>
      <c r="BJ1396" s="6">
        <v>0</v>
      </c>
      <c r="BK1396" s="6">
        <v>0</v>
      </c>
      <c r="BL1396" s="6">
        <v>0</v>
      </c>
      <c r="BM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8" x14ac:dyDescent="0.25">
      <c r="A1397" s="6">
        <v>1</v>
      </c>
      <c r="B1397" s="6" t="s">
        <v>149</v>
      </c>
      <c r="D1397" s="6" t="s">
        <v>149</v>
      </c>
      <c r="E1397" s="6">
        <v>1395</v>
      </c>
      <c r="G1397" s="9" t="s">
        <v>74</v>
      </c>
      <c r="H1397" s="10" t="s">
        <v>2265</v>
      </c>
      <c r="I1397" s="11" t="s">
        <v>2271</v>
      </c>
      <c r="J1397" s="30" t="s">
        <v>3510</v>
      </c>
      <c r="K1397" s="11" t="str">
        <f>CONCATENATE(Table3[[#This Row],[Type]]," "&amp;TEXT(Table3[[#This Row],[Diameter]],".0000")&amp;""," "&amp;Table3[[#This Row],[NumFlutes]]&amp;"FL")</f>
        <v>DC .1100 2FL</v>
      </c>
      <c r="M1397" s="13">
        <v>0.11</v>
      </c>
      <c r="N1397" s="13">
        <v>0.1181</v>
      </c>
      <c r="O1397" s="6">
        <v>0.11</v>
      </c>
      <c r="P1397" s="6">
        <v>0.71499999999999997</v>
      </c>
      <c r="Q1397" s="6">
        <v>0.76</v>
      </c>
      <c r="R1397" s="14">
        <f>IF(Table3[[#This Row],[ShoulderLenEnd]]="",0,90-(DEGREES(ATAN((Q1397-P1397)/((N1397-O1397)/2)))))</f>
        <v>5.1427645578842203</v>
      </c>
      <c r="S1397" s="15">
        <v>0.77500000000000002</v>
      </c>
      <c r="T1397" s="6">
        <v>2</v>
      </c>
      <c r="U1397" s="6">
        <v>2.36</v>
      </c>
      <c r="V1397" s="6">
        <v>0.71</v>
      </c>
      <c r="Z1397" s="6">
        <v>147</v>
      </c>
      <c r="AA1397" s="13">
        <f>IF(Z1397 &lt; 1, "", (M1397/2)/TAN(RADIANS(Z1397/2)))</f>
        <v>1.6291742222914421E-2</v>
      </c>
      <c r="AE1397" s="6" t="s">
        <v>44</v>
      </c>
      <c r="AF1397" s="6" t="s">
        <v>62</v>
      </c>
      <c r="AG1397" s="6" t="s">
        <v>2268</v>
      </c>
      <c r="AI1397" s="6">
        <v>0</v>
      </c>
      <c r="AJ1397" s="6">
        <v>1</v>
      </c>
      <c r="AK1397" s="6">
        <v>1</v>
      </c>
      <c r="AL1397" s="6">
        <v>1</v>
      </c>
      <c r="AM1397" s="6">
        <v>1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0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6">
        <v>0</v>
      </c>
      <c r="BK1397" s="6">
        <v>0</v>
      </c>
      <c r="BL1397" s="6">
        <v>0</v>
      </c>
      <c r="BM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8" x14ac:dyDescent="0.25">
      <c r="A1398" s="6">
        <v>1</v>
      </c>
      <c r="B1398" s="6" t="s">
        <v>2211</v>
      </c>
      <c r="C1398" s="6" t="s">
        <v>1873</v>
      </c>
      <c r="E1398" s="6">
        <v>1396</v>
      </c>
      <c r="G1398" s="9" t="s">
        <v>74</v>
      </c>
      <c r="H1398" s="10" t="s">
        <v>2211</v>
      </c>
      <c r="I1398" s="11" t="s">
        <v>3512</v>
      </c>
      <c r="J1398" s="30" t="s">
        <v>3513</v>
      </c>
      <c r="K1398" s="11" t="str">
        <f>CONCATENATE(Table3[[#This Row],[Type]]," "&amp;TEXT(Table3[[#This Row],[Diameter]],".0000")&amp;""," "&amp;Table3[[#This Row],[NumFlutes]]&amp;"FL")</f>
        <v>SS 3.0000 30FL</v>
      </c>
      <c r="M1398" s="13">
        <v>3</v>
      </c>
      <c r="N1398" s="13">
        <v>0.75</v>
      </c>
      <c r="O1398" s="6">
        <v>1.5</v>
      </c>
      <c r="P1398" s="6">
        <v>1.3625</v>
      </c>
      <c r="Q1398" s="6">
        <v>1.5625</v>
      </c>
      <c r="R1398" s="14">
        <f>IF(Table3[[#This Row],[ShoulderLenEnd]]="",0,90-(DEGREES(ATAN((Q1398-P1398)/((N1398-O1398)/2)))))</f>
        <v>118.07248693585295</v>
      </c>
      <c r="S1398" s="15">
        <v>1.6</v>
      </c>
      <c r="T1398" s="6">
        <v>30</v>
      </c>
      <c r="U1398" s="6">
        <v>4.0625</v>
      </c>
      <c r="V1398" s="6">
        <v>6.25E-2</v>
      </c>
      <c r="AE1398" s="6" t="s">
        <v>44</v>
      </c>
      <c r="AF1398" s="6" t="s">
        <v>62</v>
      </c>
      <c r="AG1398" s="6" t="s">
        <v>2213</v>
      </c>
      <c r="AI1398" s="6">
        <v>0</v>
      </c>
      <c r="AJ1398" s="6">
        <v>0</v>
      </c>
      <c r="AK1398" s="6">
        <v>0</v>
      </c>
      <c r="AL1398" s="6">
        <v>1</v>
      </c>
      <c r="AM1398" s="6">
        <v>0</v>
      </c>
      <c r="AN1398" s="6">
        <v>0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0</v>
      </c>
      <c r="AW1398" s="6">
        <v>0</v>
      </c>
      <c r="AX1398" s="6">
        <v>0</v>
      </c>
      <c r="AY1398" s="6">
        <v>1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1</v>
      </c>
      <c r="BG1398" s="6">
        <v>0</v>
      </c>
      <c r="BH1398" s="6">
        <v>0</v>
      </c>
      <c r="BI1398" s="6">
        <v>0</v>
      </c>
      <c r="BJ1398" s="6">
        <v>0</v>
      </c>
      <c r="BK1398" s="6">
        <v>0</v>
      </c>
      <c r="BL1398" s="6">
        <v>0</v>
      </c>
      <c r="BM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8" x14ac:dyDescent="0.25">
      <c r="A1399" s="6">
        <v>1</v>
      </c>
      <c r="B1399" s="6" t="s">
        <v>120</v>
      </c>
      <c r="C1399" s="6" t="s">
        <v>120</v>
      </c>
      <c r="E1399" s="6">
        <v>1397</v>
      </c>
      <c r="G1399" s="9" t="s">
        <v>74</v>
      </c>
      <c r="H1399" s="10" t="s">
        <v>120</v>
      </c>
      <c r="I1399" s="11" t="s">
        <v>3514</v>
      </c>
      <c r="J1399" s="12" t="s">
        <v>3515</v>
      </c>
      <c r="K1399" s="11" t="str">
        <f>CONCATENATE(Table3[[#This Row],[Type]]," "&amp;TEXT(Table3[[#This Row],[Diameter]],".0000")&amp;""," "&amp;Table3[[#This Row],[NumFlutes]]&amp;"FL")</f>
        <v>BU .2500 6FL</v>
      </c>
      <c r="M1399" s="13">
        <v>0.25</v>
      </c>
      <c r="N1399" s="13">
        <v>0.25</v>
      </c>
      <c r="O1399" s="6">
        <v>0.25</v>
      </c>
      <c r="P1399" s="6">
        <v>0.75</v>
      </c>
      <c r="R1399" s="14">
        <f>IF(Table3[[#This Row],[ShoulderLenEnd]]="",0,90-(DEGREES(ATAN((Q1399-P1399)/((N1399-O1399)/2)))))</f>
        <v>0</v>
      </c>
      <c r="S1399" s="15">
        <v>0.8</v>
      </c>
      <c r="T1399" s="6">
        <v>6</v>
      </c>
      <c r="U1399" s="6">
        <v>2.5</v>
      </c>
      <c r="V1399" s="6">
        <v>0.25</v>
      </c>
      <c r="W1399" s="6">
        <v>0.01</v>
      </c>
      <c r="AE1399" s="6" t="s">
        <v>44</v>
      </c>
      <c r="AF1399" s="6" t="s">
        <v>2274</v>
      </c>
      <c r="AG1399" s="6" t="s">
        <v>2268</v>
      </c>
      <c r="AI1399" s="6">
        <v>0</v>
      </c>
      <c r="AJ1399" s="6">
        <v>0</v>
      </c>
      <c r="AK1399" s="6">
        <v>1</v>
      </c>
      <c r="AL1399" s="6">
        <v>0</v>
      </c>
      <c r="AM1399" s="6">
        <v>0</v>
      </c>
      <c r="AN1399" s="6">
        <v>1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0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6">
        <v>0</v>
      </c>
      <c r="BK1399" s="6">
        <v>0</v>
      </c>
      <c r="BL1399" s="6">
        <v>0</v>
      </c>
      <c r="BM1399" s="76">
        <v>0.22800000000000001</v>
      </c>
    </row>
    <row r="1400" spans="1:68" x14ac:dyDescent="0.25">
      <c r="A1400" s="6">
        <v>1</v>
      </c>
      <c r="B1400" s="6" t="s">
        <v>149</v>
      </c>
      <c r="D1400" s="6" t="s">
        <v>149</v>
      </c>
      <c r="E1400" s="6">
        <v>1398</v>
      </c>
      <c r="G1400" s="9" t="s">
        <v>74</v>
      </c>
      <c r="H1400" s="10" t="s">
        <v>150</v>
      </c>
      <c r="I1400" s="11" t="s">
        <v>3517</v>
      </c>
      <c r="J1400" s="12" t="s">
        <v>3518</v>
      </c>
      <c r="K1400" s="11" t="str">
        <f>CONCATENATE(Table3[[#This Row],[Type]]," "&amp;TEXT(Table3[[#This Row],[Diameter]],".0000")&amp;""," "&amp;Table3[[#This Row],[NumFlutes]]&amp;"FL")</f>
        <v>CD .0171 2FL</v>
      </c>
      <c r="M1400" s="13">
        <v>1.7100000000000001E-2</v>
      </c>
      <c r="N1400" s="13">
        <v>0.125</v>
      </c>
      <c r="O1400" s="6">
        <v>1.7100000000000001E-2</v>
      </c>
      <c r="P1400" s="6">
        <v>0.82499999999999996</v>
      </c>
      <c r="R1400" s="14">
        <f>IF(Table3[[#This Row],[ShoulderLenEnd]]="",0,90-(DEGREES(ATAN((Q1400-P1400)/((N1400-O1400)/2)))))</f>
        <v>0</v>
      </c>
      <c r="S1400" s="15">
        <v>0.8</v>
      </c>
      <c r="T1400" s="6">
        <v>2</v>
      </c>
      <c r="U1400" s="6">
        <v>1.5</v>
      </c>
      <c r="V1400" s="6">
        <v>0.27559099999999997</v>
      </c>
      <c r="Z1400" s="6">
        <v>130</v>
      </c>
      <c r="AA1400" s="13">
        <f>IF(Z1400 &lt; 1, "", (M1400/2)/TAN(RADIANS(Z1400/2)))</f>
        <v>3.9869304772252381E-3</v>
      </c>
      <c r="AE1400" s="6" t="s">
        <v>44</v>
      </c>
      <c r="AF1400" s="6" t="s">
        <v>62</v>
      </c>
      <c r="AG1400" s="6" t="s">
        <v>3344</v>
      </c>
      <c r="AH1400" s="6" t="s">
        <v>153</v>
      </c>
      <c r="AI1400" s="6">
        <v>0</v>
      </c>
      <c r="AJ1400" s="6">
        <v>1</v>
      </c>
      <c r="AK1400" s="6">
        <v>0</v>
      </c>
      <c r="AL1400" s="6">
        <v>1</v>
      </c>
      <c r="AM1400" s="6">
        <v>1</v>
      </c>
      <c r="AN1400" s="6">
        <v>1</v>
      </c>
      <c r="AO1400" s="6">
        <v>1</v>
      </c>
      <c r="AP1400" s="6">
        <v>1</v>
      </c>
      <c r="AQ1400" s="6" t="s">
        <v>3519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1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0</v>
      </c>
      <c r="BG1400" s="6">
        <v>0</v>
      </c>
      <c r="BH1400" s="6">
        <v>0</v>
      </c>
      <c r="BI1400" s="6">
        <v>0</v>
      </c>
      <c r="BJ1400" s="6">
        <v>0</v>
      </c>
      <c r="BK1400" s="6">
        <v>0</v>
      </c>
      <c r="BL1400" s="6">
        <v>0</v>
      </c>
      <c r="BM1400" s="76">
        <f>IF(Table3[[#This Row],[Type]]="EM",IF((Table3[[#This Row],[Diameter]]/2)-Table3[[#This Row],[CornerRadius]]-0.012&gt;0,(Table3[[#This Row],[Diameter]]/2)-Table3[[#This Row],[CornerRadius]]-0.012,0),)</f>
        <v>0</v>
      </c>
    </row>
    <row r="1401" spans="1:68" x14ac:dyDescent="0.25">
      <c r="A1401" s="6">
        <v>1</v>
      </c>
      <c r="B1401" s="6" t="s">
        <v>1565</v>
      </c>
      <c r="C1401" s="6" t="s">
        <v>1565</v>
      </c>
      <c r="E1401" s="6">
        <v>1399</v>
      </c>
      <c r="G1401" s="9" t="s">
        <v>74</v>
      </c>
      <c r="H1401" s="10" t="s">
        <v>1565</v>
      </c>
      <c r="I1401" s="11" t="s">
        <v>3523</v>
      </c>
      <c r="K1401" s="11" t="str">
        <f>CONCATENATE(Table3[[#This Row],[Type]]," "&amp;TEXT(Table3[[#This Row],[Diameter]],".0000")&amp;""," "&amp;Table3[[#This Row],[NumFlutes]]&amp;"FL")</f>
        <v>EM .0135 2FL</v>
      </c>
      <c r="M1401" s="13">
        <v>1.35E-2</v>
      </c>
      <c r="N1401" s="13">
        <v>0.1875</v>
      </c>
      <c r="O1401" s="6">
        <v>1.32E-2</v>
      </c>
      <c r="P1401" s="6">
        <v>0.1</v>
      </c>
      <c r="Q1401" s="6">
        <v>0.31</v>
      </c>
      <c r="R1401" s="14">
        <f>IF(Table3[[#This Row],[ShoulderLenEnd]]="",0,90-(DEGREES(ATAN((Q1401-P1401)/((N1401-O1401)/2)))))</f>
        <v>22.538450040828081</v>
      </c>
      <c r="S1401" s="15">
        <v>0.315</v>
      </c>
      <c r="T1401" s="6">
        <v>2</v>
      </c>
      <c r="U1401" s="6">
        <v>1.5</v>
      </c>
      <c r="V1401" s="6">
        <v>0.03</v>
      </c>
      <c r="AA1401" s="13" t="str">
        <f>IF(Z1401 &lt; 1, "", (M1401/2)/TAN(RADIANS(Z1401/2)))</f>
        <v/>
      </c>
      <c r="AE1401" s="6" t="s">
        <v>44</v>
      </c>
      <c r="AF1401" s="6" t="s">
        <v>62</v>
      </c>
      <c r="AG1401" s="6" t="s">
        <v>3524</v>
      </c>
      <c r="AI1401" s="6">
        <v>0</v>
      </c>
      <c r="AJ1401" s="6">
        <v>1</v>
      </c>
      <c r="AK1401" s="6">
        <v>1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R1401" s="6">
        <v>0</v>
      </c>
      <c r="AS1401" s="6">
        <v>0</v>
      </c>
      <c r="AT1401" s="6">
        <v>0</v>
      </c>
      <c r="AU1401" s="6">
        <v>0</v>
      </c>
      <c r="AV1401" s="6">
        <v>1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6">
        <v>0</v>
      </c>
      <c r="BK1401" s="6">
        <v>0</v>
      </c>
      <c r="BL1401" s="6">
        <v>0</v>
      </c>
      <c r="BM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8" x14ac:dyDescent="0.25">
      <c r="A1402" s="6">
        <v>1</v>
      </c>
      <c r="B1402" s="6" t="s">
        <v>149</v>
      </c>
      <c r="D1402" s="6" t="s">
        <v>149</v>
      </c>
      <c r="E1402" s="6">
        <v>1400</v>
      </c>
      <c r="G1402" s="9" t="s">
        <v>74</v>
      </c>
      <c r="H1402" s="10" t="s">
        <v>2265</v>
      </c>
      <c r="I1402" s="11" t="s">
        <v>3526</v>
      </c>
      <c r="J1402" s="30" t="s">
        <v>3527</v>
      </c>
      <c r="K1402" s="11" t="str">
        <f>CONCATENATE(Table3[[#This Row],[Type]]," "&amp;TEXT(Table3[[#This Row],[Diameter]],".0000")&amp;""," "&amp;Table3[[#This Row],[NumFlutes]]&amp;"FL")</f>
        <v>DC .0670 2FL</v>
      </c>
      <c r="M1402" s="13">
        <v>6.7000000000000004E-2</v>
      </c>
      <c r="N1402" s="13">
        <v>0.11749999999999999</v>
      </c>
      <c r="O1402" s="6">
        <v>6.5000000000000002E-2</v>
      </c>
      <c r="P1402" s="6">
        <v>0.49099999999999999</v>
      </c>
      <c r="Q1402" s="6">
        <v>0.61399999999999999</v>
      </c>
      <c r="R1402" s="14">
        <f>IF(Table3[[#This Row],[ShoulderLenEnd]]="",0,90-(DEGREES(ATAN((Q1402-P1402)/((N1402-O1402)/2)))))</f>
        <v>12.047030491205163</v>
      </c>
      <c r="S1402" s="15">
        <v>0.66</v>
      </c>
      <c r="T1402" s="6">
        <v>2</v>
      </c>
      <c r="U1402" s="6">
        <v>2.056</v>
      </c>
      <c r="V1402" s="6">
        <v>0.40699999999999997</v>
      </c>
      <c r="Z1402" s="6">
        <v>147</v>
      </c>
      <c r="AA1402" s="13">
        <f>IF(Z1402 &lt; 1, "", (M1402/2)/TAN(RADIANS(Z1402/2)))</f>
        <v>9.9231520812296924E-3</v>
      </c>
      <c r="AE1402" s="6" t="s">
        <v>44</v>
      </c>
      <c r="AF1402" s="6" t="s">
        <v>432</v>
      </c>
      <c r="AG1402" s="6" t="s">
        <v>3511</v>
      </c>
      <c r="AI1402" s="6">
        <v>0</v>
      </c>
      <c r="AJ1402" s="6">
        <v>0</v>
      </c>
      <c r="AK1402" s="6">
        <v>1</v>
      </c>
      <c r="AL1402" s="6">
        <v>0</v>
      </c>
      <c r="AM1402" s="6">
        <v>0</v>
      </c>
      <c r="AN1402" s="6">
        <v>0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0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6">
        <v>0</v>
      </c>
      <c r="BK1402" s="6">
        <v>0</v>
      </c>
      <c r="BL1402" s="6">
        <v>0</v>
      </c>
      <c r="BM1402" s="76">
        <v>0</v>
      </c>
    </row>
    <row r="1403" spans="1:68" x14ac:dyDescent="0.25">
      <c r="A1403" s="6">
        <v>1</v>
      </c>
      <c r="B1403" s="6" t="s">
        <v>1565</v>
      </c>
      <c r="C1403" s="6" t="s">
        <v>1565</v>
      </c>
      <c r="E1403" s="6">
        <v>1401</v>
      </c>
      <c r="G1403" s="9" t="s">
        <v>74</v>
      </c>
      <c r="H1403" s="10" t="s">
        <v>1565</v>
      </c>
      <c r="I1403" s="11" t="s">
        <v>3528</v>
      </c>
      <c r="J1403" s="12">
        <v>31810</v>
      </c>
      <c r="K1403" s="11" t="str">
        <f>CONCATENATE(Table3[[#This Row],[Type]]," "&amp;TEXT(Table3[[#This Row],[Diameter]],".0000")&amp;""," "&amp;Table3[[#This Row],[NumFlutes]]&amp;"FL")</f>
        <v>EM .1250 2FL</v>
      </c>
      <c r="M1403" s="13">
        <v>0.125</v>
      </c>
      <c r="N1403" s="13">
        <v>0.125</v>
      </c>
      <c r="O1403" s="6">
        <v>0.125</v>
      </c>
      <c r="P1403" s="6">
        <v>0.93200000000000005</v>
      </c>
      <c r="R1403" s="14">
        <f>IF(Table3[[#This Row],[ShoulderLenEnd]]="",0,90-(DEGREES(ATAN((Q1403-P1403)/((N1403-O1403)/2)))))</f>
        <v>0</v>
      </c>
      <c r="S1403" s="15">
        <v>0.94</v>
      </c>
      <c r="T1403" s="6">
        <v>2</v>
      </c>
      <c r="U1403" s="6">
        <v>2.2650000000000001</v>
      </c>
      <c r="V1403" s="6">
        <v>0.78700000000000003</v>
      </c>
      <c r="AE1403" s="6" t="s">
        <v>44</v>
      </c>
      <c r="AF1403" s="6" t="s">
        <v>123</v>
      </c>
      <c r="AG1403" s="6" t="s">
        <v>79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1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6">
        <v>0</v>
      </c>
      <c r="BK1403" s="6">
        <v>0</v>
      </c>
      <c r="BL1403" s="6">
        <v>0</v>
      </c>
      <c r="BM1403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4" spans="1:68" x14ac:dyDescent="0.25">
      <c r="A1404" s="6">
        <v>1</v>
      </c>
      <c r="B1404" s="6" t="s">
        <v>1565</v>
      </c>
      <c r="C1404" s="6" t="s">
        <v>1565</v>
      </c>
      <c r="E1404" s="6">
        <v>1402</v>
      </c>
      <c r="G1404" s="9" t="s">
        <v>74</v>
      </c>
      <c r="H1404" s="10" t="s">
        <v>1565</v>
      </c>
      <c r="I1404" s="11" t="s">
        <v>3529</v>
      </c>
      <c r="J1404" s="30" t="s">
        <v>3530</v>
      </c>
      <c r="K1404" s="11" t="str">
        <f>CONCATENATE(Table3[[#This Row],[Type]]," "&amp;TEXT(Table3[[#This Row],[Diameter]],".0000")&amp;""," "&amp;Table3[[#This Row],[NumFlutes]]&amp;"FL")</f>
        <v>EM .1875 4FL</v>
      </c>
      <c r="M1404" s="13">
        <v>0.1875</v>
      </c>
      <c r="N1404" s="13">
        <v>0.1875</v>
      </c>
      <c r="O1404" s="6">
        <v>0.1875</v>
      </c>
      <c r="P1404" s="6">
        <v>0.80400000000000005</v>
      </c>
      <c r="R1404" s="14">
        <f>IF(Table3[[#This Row],[ShoulderLenEnd]]="",0,90-(DEGREES(ATAN((Q1404-P1404)/((N1404-O1404)/2)))))</f>
        <v>0</v>
      </c>
      <c r="S1404" s="15">
        <v>0.81499999999999995</v>
      </c>
      <c r="T1404" s="6">
        <v>4</v>
      </c>
      <c r="U1404" s="6">
        <v>2.2825000000000002</v>
      </c>
      <c r="V1404" s="6">
        <v>0.7</v>
      </c>
      <c r="AE1404" s="6" t="s">
        <v>44</v>
      </c>
      <c r="AF1404" s="6" t="s">
        <v>432</v>
      </c>
      <c r="AG1404" s="6" t="s">
        <v>3511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6">
        <v>0</v>
      </c>
      <c r="BK1404" s="6">
        <v>0</v>
      </c>
      <c r="BL1404" s="6">
        <v>0</v>
      </c>
      <c r="BM140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5" spans="1:68" x14ac:dyDescent="0.25">
      <c r="A1405" s="6">
        <v>1</v>
      </c>
      <c r="B1405" s="6" t="s">
        <v>1873</v>
      </c>
      <c r="C1405" s="6" t="s">
        <v>1873</v>
      </c>
      <c r="E1405" s="6">
        <v>1403</v>
      </c>
      <c r="G1405" s="9" t="s">
        <v>74</v>
      </c>
      <c r="H1405" s="10" t="s">
        <v>1873</v>
      </c>
      <c r="I1405" s="11" t="s">
        <v>3534</v>
      </c>
      <c r="J1405" s="12">
        <v>984560</v>
      </c>
      <c r="K1405" s="11" t="str">
        <f>CONCATENATE(Table3[[#This Row],[Type]]," "&amp;TEXT(Table3[[#This Row],[Diameter]],".0000")&amp;""," "&amp;Table3[[#This Row],[NumFlutes]]&amp;"FL")</f>
        <v>KC .7500 10FL</v>
      </c>
      <c r="M1405" s="13">
        <v>0.75</v>
      </c>
      <c r="N1405" s="13">
        <v>0.375</v>
      </c>
      <c r="O1405" s="6">
        <v>0.375</v>
      </c>
      <c r="P1405" s="6">
        <v>0.255</v>
      </c>
      <c r="R1405" s="14">
        <v>0</v>
      </c>
      <c r="S1405" s="15">
        <v>0.25</v>
      </c>
      <c r="T1405" s="6">
        <v>10</v>
      </c>
      <c r="U1405" s="6">
        <v>3.1869999999999998</v>
      </c>
      <c r="V1405" s="6">
        <v>0.187</v>
      </c>
      <c r="AE1405" s="6" t="s">
        <v>44</v>
      </c>
      <c r="AF1405" s="6" t="s">
        <v>62</v>
      </c>
      <c r="AG1405" s="6" t="s">
        <v>66</v>
      </c>
      <c r="AI1405" s="6">
        <v>0</v>
      </c>
      <c r="AJ1405" s="6">
        <v>1</v>
      </c>
      <c r="AK1405" s="6">
        <v>1</v>
      </c>
      <c r="AL1405" s="6">
        <v>0</v>
      </c>
      <c r="AM1405" s="6">
        <v>0</v>
      </c>
      <c r="AN1405" s="6">
        <v>1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0</v>
      </c>
      <c r="BA1405" s="6">
        <v>0</v>
      </c>
      <c r="BB1405" s="6">
        <v>1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6">
        <v>0</v>
      </c>
      <c r="BK1405" s="6">
        <v>0</v>
      </c>
      <c r="BL1405" s="6">
        <v>0</v>
      </c>
      <c r="BM1405" s="76">
        <f>IF(Table3[[#This Row],[Type]]="EM",IF((Table3[[#This Row],[Diameter]]/2)-Table3[[#This Row],[CornerRadius]]-0.012&gt;0,(Table3[[#This Row],[Diameter]]/2)-Table3[[#This Row],[CornerRadius]]-0.012,0),)</f>
        <v>0</v>
      </c>
    </row>
    <row r="1406" spans="1:68" x14ac:dyDescent="0.25">
      <c r="A1406" s="6">
        <v>1</v>
      </c>
      <c r="B1406" s="6" t="s">
        <v>1565</v>
      </c>
      <c r="C1406" s="6" t="s">
        <v>1565</v>
      </c>
      <c r="E1406" s="6">
        <v>1404</v>
      </c>
      <c r="G1406" s="9" t="s">
        <v>74</v>
      </c>
      <c r="H1406" s="10" t="s">
        <v>1565</v>
      </c>
      <c r="I1406" s="11" t="s">
        <v>3544</v>
      </c>
      <c r="J1406" s="30" t="s">
        <v>3545</v>
      </c>
      <c r="K1406" s="11" t="str">
        <f>CONCATENATE(Table3[[#This Row],[Type]]," "&amp;TEXT(Table3[[#This Row],[Diameter]],".0000")&amp;""," "&amp;Table3[[#This Row],[NumFlutes]]&amp;"FL")</f>
        <v>EM .0140 3FL</v>
      </c>
      <c r="M1406" s="13">
        <v>1.4E-2</v>
      </c>
      <c r="N1406" s="13">
        <v>0.125</v>
      </c>
      <c r="O1406" s="6">
        <v>1.4E-2</v>
      </c>
      <c r="R1406" s="14">
        <f>IF(Table3[[#This Row],[ShoulderLenEnd]]="",0,90-(DEGREES(ATAN((Q1406-P1406)/((N1406-O1406)/2)))))</f>
        <v>0</v>
      </c>
      <c r="T1406" s="6">
        <v>3</v>
      </c>
      <c r="U1406" s="6">
        <v>2.5</v>
      </c>
      <c r="V1406" s="6">
        <v>2.1000000000000001E-2</v>
      </c>
      <c r="AE1406" s="6" t="s">
        <v>44</v>
      </c>
      <c r="AF1406" s="6" t="s">
        <v>73</v>
      </c>
      <c r="AG1406" s="6" t="s">
        <v>66</v>
      </c>
      <c r="AI1406" s="6">
        <v>0</v>
      </c>
      <c r="BJ1406" s="6">
        <v>0</v>
      </c>
      <c r="BK1406" s="6">
        <v>0</v>
      </c>
      <c r="BL1406" s="6">
        <v>0</v>
      </c>
      <c r="BM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8" x14ac:dyDescent="0.25">
      <c r="A1407" s="6">
        <v>1</v>
      </c>
      <c r="B1407" s="6" t="s">
        <v>1565</v>
      </c>
      <c r="C1407" s="6" t="s">
        <v>1565</v>
      </c>
      <c r="E1407" s="6">
        <v>1405</v>
      </c>
      <c r="G1407" s="9" t="s">
        <v>74</v>
      </c>
      <c r="H1407" s="10" t="s">
        <v>1565</v>
      </c>
      <c r="I1407" s="11" t="s">
        <v>3546</v>
      </c>
      <c r="J1407" s="30" t="s">
        <v>3547</v>
      </c>
      <c r="K1407" s="11" t="str">
        <f>CONCATENATE(Table3[[#This Row],[Type]]," "&amp;TEXT(Table3[[#This Row],[Diameter]],".0000")&amp;""," "&amp;Table3[[#This Row],[NumFlutes]]&amp;"FL")</f>
        <v>EM .0100 3FL</v>
      </c>
      <c r="M1407" s="13">
        <v>0.01</v>
      </c>
      <c r="N1407" s="13">
        <v>0.125</v>
      </c>
      <c r="O1407" s="6">
        <v>0.01</v>
      </c>
      <c r="R1407" s="14">
        <f>IF(Table3[[#This Row],[ShoulderLenEnd]]="",0,90-(DEGREES(ATAN((Q1407-P1407)/((N1407-O1407)/2)))))</f>
        <v>0</v>
      </c>
      <c r="T1407" s="6">
        <v>3</v>
      </c>
      <c r="U1407" s="6">
        <v>2.5</v>
      </c>
      <c r="V1407" s="6">
        <v>1.4999999999999999E-2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6">
        <v>0</v>
      </c>
      <c r="BK1407" s="6">
        <v>0</v>
      </c>
      <c r="BL1407" s="6">
        <v>0</v>
      </c>
      <c r="BM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8" x14ac:dyDescent="0.25">
      <c r="A1408" s="6">
        <v>1</v>
      </c>
      <c r="B1408" s="6" t="s">
        <v>2241</v>
      </c>
      <c r="C1408" s="6" t="s">
        <v>2241</v>
      </c>
      <c r="E1408" s="6">
        <v>1406</v>
      </c>
      <c r="G1408" s="9" t="s">
        <v>74</v>
      </c>
      <c r="H1408" s="10" t="s">
        <v>2241</v>
      </c>
      <c r="I1408" s="11" t="s">
        <v>3548</v>
      </c>
      <c r="J1408" s="30">
        <v>102544</v>
      </c>
      <c r="K1408" s="11" t="str">
        <f>CONCATENATE(Table3[[#This Row],[Type]]," "&amp;TEXT(Table3[[#This Row],[Diameter]],".0000")&amp;""," "&amp;Table3[[#This Row],[NumFlutes]]&amp;"FL")</f>
        <v>TM .7400 4FL</v>
      </c>
      <c r="L1408" s="17" t="s">
        <v>3549</v>
      </c>
      <c r="M1408" s="13">
        <v>0.74</v>
      </c>
      <c r="N1408" s="13">
        <v>0.75</v>
      </c>
      <c r="O1408" s="6">
        <v>0.51</v>
      </c>
      <c r="P1408" s="6">
        <v>1.37</v>
      </c>
      <c r="Q1408" s="6">
        <v>1.415</v>
      </c>
      <c r="R1408" s="14">
        <f>IF(Table3[[#This Row],[ShoulderLenEnd]]="",0,90-(DEGREES(ATAN((Q1408-P1408)/((N1408-O1408)/2)))))</f>
        <v>69.443954780416561</v>
      </c>
      <c r="S1408" s="15">
        <v>4.0999999999999996</v>
      </c>
      <c r="T1408" s="6">
        <v>4</v>
      </c>
      <c r="U1408" s="6">
        <v>6</v>
      </c>
      <c r="V1408" s="6">
        <v>1.1220000000000001</v>
      </c>
      <c r="X1408" s="13">
        <v>0.125</v>
      </c>
      <c r="AB1408" s="6">
        <v>0.58499999999999996</v>
      </c>
      <c r="AC1408" s="6">
        <v>0.09</v>
      </c>
      <c r="AE1408" s="6" t="s">
        <v>44</v>
      </c>
      <c r="AF1408" s="6" t="s">
        <v>62</v>
      </c>
      <c r="AG1408" s="6" t="s">
        <v>2246</v>
      </c>
      <c r="AH1408" s="6">
        <v>9</v>
      </c>
      <c r="AI1408" s="6">
        <v>0</v>
      </c>
      <c r="AJ1408" s="6">
        <v>1</v>
      </c>
      <c r="AK1408" s="6">
        <v>0</v>
      </c>
      <c r="AL1408" s="6">
        <v>0</v>
      </c>
      <c r="AM1408" s="6">
        <v>0</v>
      </c>
      <c r="AN1408" s="6">
        <v>0</v>
      </c>
      <c r="AO1408" s="6">
        <v>0</v>
      </c>
      <c r="AP1408" s="6">
        <v>1</v>
      </c>
      <c r="AR1408" s="6">
        <v>0</v>
      </c>
      <c r="AS1408" s="6">
        <v>0</v>
      </c>
      <c r="AT1408" s="6">
        <v>0</v>
      </c>
      <c r="AU1408" s="6">
        <v>0</v>
      </c>
      <c r="AV1408" s="6">
        <v>0</v>
      </c>
      <c r="AW1408" s="6">
        <v>0</v>
      </c>
      <c r="AX1408" s="6">
        <v>0</v>
      </c>
      <c r="AY1408" s="6">
        <v>1</v>
      </c>
      <c r="AZ1408" s="6">
        <v>0</v>
      </c>
      <c r="BA1408" s="6">
        <v>0</v>
      </c>
      <c r="BB1408" s="6">
        <v>0</v>
      </c>
      <c r="BC1408" s="6">
        <v>0</v>
      </c>
      <c r="BD1408" s="6">
        <v>0</v>
      </c>
      <c r="BE1408" s="6">
        <v>0</v>
      </c>
      <c r="BF1408" s="6">
        <v>0</v>
      </c>
      <c r="BG1408" s="6">
        <v>0</v>
      </c>
      <c r="BH1408" s="6">
        <v>0</v>
      </c>
      <c r="BI1408" s="6">
        <v>0</v>
      </c>
      <c r="BJ1408" s="6">
        <v>0</v>
      </c>
      <c r="BK1408" s="6">
        <v>0</v>
      </c>
      <c r="BL1408" s="6">
        <v>0</v>
      </c>
      <c r="BM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5" x14ac:dyDescent="0.25">
      <c r="A1409" s="6">
        <v>1</v>
      </c>
      <c r="B1409" s="6" t="s">
        <v>1858</v>
      </c>
      <c r="C1409" s="6" t="s">
        <v>2407</v>
      </c>
      <c r="E1409" s="6">
        <v>1407</v>
      </c>
      <c r="G1409" s="9" t="s">
        <v>60</v>
      </c>
      <c r="H1409" s="10" t="s">
        <v>1858</v>
      </c>
      <c r="I1409" s="11" t="s">
        <v>1870</v>
      </c>
      <c r="J1409" s="12" t="s">
        <v>3803</v>
      </c>
      <c r="K1409" s="11" t="str">
        <f>CONCATENATE(Table3[[#This Row],[Type]]," "&amp;TEXT(Table3[[#This Row],[Diameter]],".0000")&amp;""," "&amp;Table3[[#This Row],[NumFlutes]]&amp;"FL")</f>
        <v>FM 3.0000 5FL</v>
      </c>
      <c r="M1409" s="13">
        <v>3</v>
      </c>
      <c r="N1409" s="13">
        <v>1.968</v>
      </c>
      <c r="O1409" s="6">
        <v>1.968</v>
      </c>
      <c r="P1409" s="6">
        <v>0.55200000000000005</v>
      </c>
      <c r="R1409" s="14">
        <v>0</v>
      </c>
      <c r="S1409" s="15">
        <v>1.575</v>
      </c>
      <c r="T1409" s="6">
        <v>5</v>
      </c>
      <c r="U1409" s="6">
        <v>1.575</v>
      </c>
      <c r="V1409" s="6">
        <v>0.23599999999999999</v>
      </c>
      <c r="W1409" s="6">
        <v>5.8999999999999997E-2</v>
      </c>
      <c r="Z1409" s="6">
        <v>45</v>
      </c>
      <c r="AB1409" s="6">
        <v>2.5</v>
      </c>
      <c r="AD1409" s="6">
        <v>0.81200000000000006</v>
      </c>
      <c r="AE1409" s="6" t="s">
        <v>44</v>
      </c>
      <c r="AF1409" s="6" t="s">
        <v>62</v>
      </c>
      <c r="AG1409" s="6" t="s">
        <v>3619</v>
      </c>
      <c r="AH1409" s="6" t="s">
        <v>3619</v>
      </c>
      <c r="AI1409" s="6">
        <v>0</v>
      </c>
      <c r="AJ1409" s="6">
        <v>0</v>
      </c>
      <c r="AK1409" s="6">
        <v>1</v>
      </c>
      <c r="AL1409" s="6">
        <v>0</v>
      </c>
      <c r="AM1409" s="6">
        <v>0</v>
      </c>
      <c r="AN1409" s="6">
        <v>0</v>
      </c>
      <c r="AO1409" s="6">
        <v>1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0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1</v>
      </c>
      <c r="BH1409" s="6">
        <v>0</v>
      </c>
      <c r="BI1409" s="6">
        <v>0</v>
      </c>
      <c r="BJ1409" s="6">
        <v>0</v>
      </c>
      <c r="BK1409" s="6">
        <v>0</v>
      </c>
      <c r="BL1409" s="6">
        <v>0</v>
      </c>
      <c r="BM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5" x14ac:dyDescent="0.25">
      <c r="A1410" s="6">
        <v>1</v>
      </c>
      <c r="B1410" s="6" t="s">
        <v>1858</v>
      </c>
      <c r="C1410" s="6" t="s">
        <v>2277</v>
      </c>
      <c r="E1410" s="6">
        <v>1408</v>
      </c>
      <c r="G1410" s="9" t="s">
        <v>60</v>
      </c>
      <c r="H1410" s="10" t="s">
        <v>1858</v>
      </c>
      <c r="I1410" s="11" t="s">
        <v>3620</v>
      </c>
      <c r="J1410" s="12">
        <v>10617540</v>
      </c>
      <c r="K1410" s="11" t="str">
        <f>CONCATENATE(Table3[[#This Row],[Type]]," "&amp;TEXT(Table3[[#This Row],[Diameter]],".0000")&amp;""," "&amp;Table3[[#This Row],[NumFlutes]]&amp;"FL")</f>
        <v>FM 2.0000 6FL</v>
      </c>
      <c r="M1410" s="13">
        <v>2</v>
      </c>
      <c r="N1410" s="13">
        <v>1.75</v>
      </c>
      <c r="O1410" s="6">
        <v>1.75</v>
      </c>
      <c r="P1410" s="6">
        <v>2</v>
      </c>
      <c r="R1410" s="14">
        <v>0</v>
      </c>
      <c r="S1410" s="15">
        <v>2</v>
      </c>
      <c r="T1410" s="6">
        <v>6</v>
      </c>
      <c r="U1410" s="6">
        <v>2</v>
      </c>
      <c r="V1410" s="6">
        <v>4.7E-2</v>
      </c>
      <c r="W1410" s="6">
        <v>4.7E-2</v>
      </c>
      <c r="Z1410" s="6">
        <v>0</v>
      </c>
      <c r="AB1410" s="6">
        <v>1.5569999999999999</v>
      </c>
      <c r="AD1410" s="6">
        <v>2.0001000000000002</v>
      </c>
      <c r="AE1410" s="6" t="s">
        <v>44</v>
      </c>
      <c r="AF1410" s="6" t="s">
        <v>62</v>
      </c>
      <c r="AG1410" s="6" t="s">
        <v>2286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Q1410" s="6" t="s">
        <v>3621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6">
        <v>0</v>
      </c>
      <c r="BK1410" s="6">
        <v>0</v>
      </c>
      <c r="BL1410" s="6">
        <v>0</v>
      </c>
      <c r="BM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5" x14ac:dyDescent="0.25">
      <c r="A1411" s="6">
        <v>1</v>
      </c>
      <c r="B1411" s="6" t="s">
        <v>149</v>
      </c>
      <c r="D1411" s="6" t="s">
        <v>149</v>
      </c>
      <c r="E1411" s="6">
        <v>1409</v>
      </c>
      <c r="G1411" s="9" t="s">
        <v>74</v>
      </c>
      <c r="H1411" s="10" t="s">
        <v>2265</v>
      </c>
      <c r="I1411" s="11" t="s">
        <v>3754</v>
      </c>
      <c r="J1411" s="12" t="s">
        <v>3755</v>
      </c>
      <c r="K1411" s="11" t="str">
        <f>CONCATENATE(Table3[[#This Row],[Type]]," "&amp;TEXT(Table3[[#This Row],[Diameter]],".0000")&amp;""," "&amp;Table3[[#This Row],[NumFlutes]]&amp;"FL")</f>
        <v>DC .1339 2FL</v>
      </c>
      <c r="M1411" s="13">
        <v>0.13389999999999999</v>
      </c>
      <c r="N1411" s="13">
        <v>0.23599999999999999</v>
      </c>
      <c r="O1411" s="6">
        <v>0.13389999999999999</v>
      </c>
      <c r="P1411" s="6">
        <v>1.0900000000000001</v>
      </c>
      <c r="Q1411" s="6">
        <v>1.175</v>
      </c>
      <c r="R1411" s="14">
        <f>IF(Table3[[#This Row],[ShoulderLenEnd]]="",0,90-(DEGREES(ATAN((Q1411-P1411)/((N1411-O1411)/2)))))</f>
        <v>30.988532012460105</v>
      </c>
      <c r="S1411" s="15">
        <v>1.2</v>
      </c>
      <c r="T1411" s="6">
        <v>2</v>
      </c>
      <c r="U1411" s="6">
        <v>2.1619999999999999</v>
      </c>
      <c r="V1411" s="6">
        <v>0.87</v>
      </c>
      <c r="Z1411" s="6">
        <v>141</v>
      </c>
      <c r="AA1411" s="13">
        <f>IF(Z1411 &lt; 1, "", (M1411/2)/TAN(RADIANS(Z1411/2)))</f>
        <v>2.3708238430930229E-2</v>
      </c>
      <c r="AE1411" s="6" t="s">
        <v>44</v>
      </c>
      <c r="AF1411" s="6" t="s">
        <v>62</v>
      </c>
      <c r="AG1411" s="6" t="s">
        <v>2268</v>
      </c>
      <c r="AI1411" s="6">
        <v>0</v>
      </c>
      <c r="AJ1411" s="6">
        <v>1</v>
      </c>
      <c r="AK1411" s="6">
        <v>1</v>
      </c>
      <c r="AL1411" s="6">
        <v>1</v>
      </c>
      <c r="AM1411" s="6">
        <v>1</v>
      </c>
      <c r="AN1411" s="6">
        <v>1</v>
      </c>
      <c r="AO1411" s="6">
        <v>1</v>
      </c>
      <c r="AP1411" s="6">
        <v>1</v>
      </c>
      <c r="AR1411" s="6">
        <v>0</v>
      </c>
      <c r="AS1411" s="6">
        <v>0</v>
      </c>
      <c r="AT1411" s="6">
        <v>0</v>
      </c>
      <c r="AU1411" s="6">
        <v>0</v>
      </c>
      <c r="AV1411" s="6">
        <v>1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0</v>
      </c>
      <c r="BH1411" s="6">
        <v>0</v>
      </c>
      <c r="BI1411" s="6">
        <v>0</v>
      </c>
      <c r="BJ1411" s="6">
        <v>0</v>
      </c>
      <c r="BK1411" s="6">
        <v>0</v>
      </c>
      <c r="BL1411" s="6">
        <v>0</v>
      </c>
      <c r="BM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5" x14ac:dyDescent="0.25">
      <c r="A1412" s="6">
        <v>1</v>
      </c>
      <c r="B1412" s="6" t="s">
        <v>2193</v>
      </c>
      <c r="D1412" s="6" t="s">
        <v>2193</v>
      </c>
      <c r="E1412" s="6">
        <v>1410</v>
      </c>
      <c r="G1412" s="9" t="s">
        <v>74</v>
      </c>
      <c r="H1412" s="10" t="s">
        <v>2193</v>
      </c>
      <c r="I1412" s="11" t="s">
        <v>3756</v>
      </c>
      <c r="J1412" s="12">
        <v>11645</v>
      </c>
      <c r="K1412" s="11" t="str">
        <f>CONCATENATE(Table3[[#This Row],[Type]]," "&amp;TEXT(Table3[[#This Row],[Diameter]],".0000")&amp;""," "&amp;Table3[[#This Row],[NumFlutes]]&amp;"FL")</f>
        <v>SD .0450 2FL</v>
      </c>
      <c r="M1412" s="13">
        <v>4.4999999999999998E-2</v>
      </c>
      <c r="N1412" s="13">
        <v>0.125</v>
      </c>
      <c r="O1412" s="6">
        <v>4.4999999999999998E-2</v>
      </c>
      <c r="P1412" s="6">
        <v>0.15</v>
      </c>
      <c r="Q1412" s="6">
        <v>0.37580000000000002</v>
      </c>
      <c r="R1412" s="14">
        <f>IF(Table3[[#This Row],[ShoulderLenEnd]]="",0,90-(DEGREES(ATAN((Q1412-P1412)/((N1412-O1412)/2)))))</f>
        <v>10.045611541276912</v>
      </c>
      <c r="S1412" s="15">
        <v>0.42499999999999999</v>
      </c>
      <c r="T1412" s="6">
        <v>2</v>
      </c>
      <c r="U1412" s="6">
        <v>1.5</v>
      </c>
      <c r="V1412" s="6">
        <v>0.13500000000000001</v>
      </c>
      <c r="Z1412" s="6">
        <v>120</v>
      </c>
      <c r="AA1412" s="13">
        <f t="shared" ref="AA1412:AA1413" si="24">IF(Z1412 &lt; 1, "", (M1412/2)/TAN(RADIANS(Z1412/2)))</f>
        <v>1.2990381056766583E-2</v>
      </c>
      <c r="AE1412" s="6" t="s">
        <v>44</v>
      </c>
      <c r="AF1412" s="6" t="s">
        <v>62</v>
      </c>
      <c r="AG1412" s="6" t="s">
        <v>66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0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1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6">
        <v>0</v>
      </c>
      <c r="BK1412" s="6">
        <v>0</v>
      </c>
      <c r="BL1412" s="6">
        <v>0</v>
      </c>
      <c r="BM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5" x14ac:dyDescent="0.25">
      <c r="A1413" s="6">
        <v>1</v>
      </c>
      <c r="B1413" s="6" t="s">
        <v>2193</v>
      </c>
      <c r="D1413" s="6" t="s">
        <v>2193</v>
      </c>
      <c r="E1413" s="6">
        <v>1411</v>
      </c>
      <c r="G1413" s="9" t="s">
        <v>74</v>
      </c>
      <c r="H1413" s="10" t="s">
        <v>2193</v>
      </c>
      <c r="I1413" s="11" t="s">
        <v>3757</v>
      </c>
      <c r="J1413" s="12">
        <v>39845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</v>
      </c>
      <c r="R1413" s="14">
        <f>IF(Table3[[#This Row],[ShoulderLenEnd]]="",0,90-(DEGREES(ATAN((Q1413-P1413)/((N1413-O1413)/2)))))</f>
        <v>10.080597987542319</v>
      </c>
      <c r="S1413" s="15">
        <v>0.42499999999999999</v>
      </c>
      <c r="T1413" s="6">
        <v>2</v>
      </c>
      <c r="U1413" s="6">
        <v>2</v>
      </c>
      <c r="V1413" s="6">
        <v>0.13500000000000001</v>
      </c>
      <c r="Z1413" s="6">
        <v>140</v>
      </c>
      <c r="AA1413" s="13">
        <f t="shared" si="24"/>
        <v>8.1893302709895553E-3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6">
        <v>0</v>
      </c>
      <c r="BK1413" s="6">
        <v>0</v>
      </c>
      <c r="BL1413" s="6">
        <v>0</v>
      </c>
      <c r="BM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5" x14ac:dyDescent="0.25">
      <c r="A1414" s="6">
        <v>1</v>
      </c>
      <c r="B1414" s="6" t="s">
        <v>529</v>
      </c>
      <c r="D1414" s="6" t="s">
        <v>529</v>
      </c>
      <c r="E1414" s="6">
        <v>1412</v>
      </c>
      <c r="G1414" s="9" t="s">
        <v>74</v>
      </c>
      <c r="H1414" s="10" t="s">
        <v>528</v>
      </c>
      <c r="I1414" s="11" t="s">
        <v>3758</v>
      </c>
      <c r="J1414" s="12">
        <v>1010518</v>
      </c>
      <c r="K1414" s="11" t="str">
        <f>CONCATENATE(Table3[[#This Row],[Type]]," "&amp;TEXT(Table3[[#This Row],[Diameter]],".0000")&amp;""," "&amp;Table3[[#This Row],[NumFlutes]]&amp;"FL")</f>
        <v>CT .3210 1FL</v>
      </c>
      <c r="L1414" s="17" t="s">
        <v>3759</v>
      </c>
      <c r="M1414" s="13">
        <v>0.32100000000000001</v>
      </c>
      <c r="N1414" s="13">
        <v>0.31</v>
      </c>
      <c r="O1414" s="6">
        <v>0.26</v>
      </c>
      <c r="P1414" s="6">
        <v>0.74</v>
      </c>
      <c r="Q1414" s="6">
        <v>1</v>
      </c>
      <c r="R1414" s="14">
        <f>IF(Table3[[#This Row],[ShoulderLenEnd]]="",0,90-(DEGREES(ATAN((Q1414-P1414)/((N1414-O1414)/2)))))</f>
        <v>5.4923245571274322</v>
      </c>
      <c r="S1414" s="15">
        <v>1.2</v>
      </c>
      <c r="T1414" s="6">
        <v>1</v>
      </c>
      <c r="U1414" s="6">
        <v>2.1</v>
      </c>
      <c r="V1414" s="6">
        <v>0.7</v>
      </c>
      <c r="X1414" s="13">
        <v>3.6999999999999998E-2</v>
      </c>
      <c r="AB1414" s="6">
        <v>0.22500000000000001</v>
      </c>
      <c r="AC1414" s="6">
        <v>0.1</v>
      </c>
      <c r="AE1414" s="6" t="s">
        <v>49</v>
      </c>
      <c r="AF1414" s="6" t="s">
        <v>62</v>
      </c>
      <c r="AG1414" s="6" t="s">
        <v>568</v>
      </c>
      <c r="AI1414" s="6">
        <v>0</v>
      </c>
      <c r="AJ1414" s="6">
        <v>1</v>
      </c>
      <c r="AK1414" s="6">
        <v>1</v>
      </c>
      <c r="AL1414" s="6">
        <v>1</v>
      </c>
      <c r="AM1414" s="6">
        <v>0</v>
      </c>
      <c r="AN1414" s="6">
        <v>0</v>
      </c>
      <c r="AO1414" s="6">
        <v>0</v>
      </c>
      <c r="AP1414" s="6">
        <v>1</v>
      </c>
      <c r="AQ1414" s="6" t="s">
        <v>3759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0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6">
        <v>0</v>
      </c>
      <c r="BK1414" s="6">
        <v>0</v>
      </c>
      <c r="BL1414" s="6">
        <v>0</v>
      </c>
      <c r="BM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5" x14ac:dyDescent="0.25">
      <c r="A1415" s="6">
        <v>1</v>
      </c>
      <c r="B1415" s="6" t="s">
        <v>421</v>
      </c>
      <c r="C1415" s="6" t="s">
        <v>421</v>
      </c>
      <c r="E1415" s="6">
        <v>1413</v>
      </c>
      <c r="G1415" s="9" t="s">
        <v>74</v>
      </c>
      <c r="H1415" s="10" t="s">
        <v>421</v>
      </c>
      <c r="I1415" s="11" t="s">
        <v>3769</v>
      </c>
      <c r="J1415" s="30" t="s">
        <v>3770</v>
      </c>
      <c r="K1415" s="11" t="str">
        <f>CONCATENATE(Table3[[#This Row],[Type]]," "&amp;TEXT(Table3[[#This Row],[Diameter]],".0000")&amp;""," "&amp;Table3[[#This Row],[NumFlutes]]&amp;"FL")</f>
        <v>CM .5000 4FL</v>
      </c>
      <c r="M1415" s="13">
        <v>0.5</v>
      </c>
      <c r="N1415" s="13">
        <v>0.5</v>
      </c>
      <c r="O1415" s="6">
        <v>0.5</v>
      </c>
      <c r="P1415" s="6">
        <v>2.95</v>
      </c>
      <c r="R1415" s="14">
        <f>IF(Table3[[#This Row],[ShoulderLenEnd]]="",0,90-(DEGREES(ATAN((Q1415-P1415)/((N1415-O1415)/2)))))</f>
        <v>0</v>
      </c>
      <c r="S1415" s="15">
        <v>3.05</v>
      </c>
      <c r="T1415" s="6">
        <v>4</v>
      </c>
      <c r="U1415" s="6">
        <v>6</v>
      </c>
      <c r="V1415" s="6">
        <v>0.25</v>
      </c>
      <c r="Z1415" s="6">
        <v>90</v>
      </c>
      <c r="AA1415" s="13">
        <f>IF(Z1415 &lt; 1, "", (M1415/2)/TAN(RADIANS(Z1415/2)))</f>
        <v>0.25</v>
      </c>
      <c r="AE1415" s="6" t="s">
        <v>44</v>
      </c>
      <c r="AF1415" s="6" t="s">
        <v>369</v>
      </c>
      <c r="AG1415" s="6" t="s">
        <v>466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R1415" s="6">
        <v>0</v>
      </c>
      <c r="AS1415" s="6">
        <v>0</v>
      </c>
      <c r="AT1415" s="6">
        <v>0</v>
      </c>
      <c r="AU1415" s="6">
        <v>0</v>
      </c>
      <c r="AV1415" s="6">
        <v>0</v>
      </c>
      <c r="AW1415" s="6">
        <v>0</v>
      </c>
      <c r="AX1415" s="6">
        <v>0</v>
      </c>
      <c r="AY1415" s="6">
        <v>1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1</v>
      </c>
      <c r="BF1415" s="6">
        <v>1</v>
      </c>
      <c r="BG1415" s="6">
        <v>0</v>
      </c>
      <c r="BH1415" s="6">
        <v>0</v>
      </c>
      <c r="BI1415" s="6">
        <v>0</v>
      </c>
      <c r="BJ1415" s="6">
        <v>0</v>
      </c>
      <c r="BK1415" s="6">
        <v>0</v>
      </c>
      <c r="BL1415" s="6">
        <v>0</v>
      </c>
      <c r="BM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5" x14ac:dyDescent="0.25">
      <c r="A1416" s="6">
        <v>1</v>
      </c>
      <c r="B1416" s="6" t="s">
        <v>529</v>
      </c>
      <c r="D1416" s="6" t="s">
        <v>529</v>
      </c>
      <c r="E1416" s="6">
        <v>1414</v>
      </c>
      <c r="G1416" s="9" t="s">
        <v>74</v>
      </c>
      <c r="H1416" s="10" t="s">
        <v>528</v>
      </c>
      <c r="I1416" s="11" t="s">
        <v>3771</v>
      </c>
      <c r="J1416" s="12">
        <v>7680887</v>
      </c>
      <c r="K1416" s="11" t="str">
        <f>CONCATENATE(Table3[[#This Row],[Type]]," "&amp;TEXT(Table3[[#This Row],[Diameter]],".0000")&amp;""," "&amp;Table3[[#This Row],[NumFlutes]]&amp;"FL")</f>
        <v>CT .3110 1FL</v>
      </c>
      <c r="L1416" s="17" t="s">
        <v>3759</v>
      </c>
      <c r="M1416" s="13">
        <v>0.311</v>
      </c>
      <c r="N1416" s="13">
        <v>0.311</v>
      </c>
      <c r="O1416" s="6">
        <v>0.311</v>
      </c>
      <c r="P1416" s="6">
        <v>1.25</v>
      </c>
      <c r="R1416" s="14">
        <f>IF(Table3[[#This Row],[ShoulderLenEnd]]="",0,90-(DEGREES(ATAN((Q1416-P1416)/((N1416-O1416)/2)))))</f>
        <v>0</v>
      </c>
      <c r="S1416" s="15">
        <v>1.5</v>
      </c>
      <c r="T1416" s="6">
        <v>1</v>
      </c>
      <c r="U1416" s="6">
        <v>6</v>
      </c>
      <c r="V1416" s="6">
        <v>0.76</v>
      </c>
      <c r="X1416" s="13">
        <v>3.6999999999999998E-2</v>
      </c>
      <c r="AB1416" s="6">
        <v>0.215</v>
      </c>
      <c r="AC1416" s="6">
        <v>8.5000000000000006E-2</v>
      </c>
      <c r="AE1416" s="6" t="s">
        <v>49</v>
      </c>
      <c r="AF1416" s="6" t="s">
        <v>62</v>
      </c>
      <c r="AG1416" s="6" t="s">
        <v>557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Q1416" s="6" t="s">
        <v>3772</v>
      </c>
      <c r="AR1416" s="6">
        <v>0</v>
      </c>
      <c r="AS1416" s="6">
        <v>0</v>
      </c>
      <c r="AT1416" s="6">
        <v>0</v>
      </c>
      <c r="AU1416" s="6">
        <v>0</v>
      </c>
      <c r="AV1416" s="6">
        <v>1</v>
      </c>
      <c r="AW1416" s="6">
        <v>0</v>
      </c>
      <c r="AX1416" s="6">
        <v>0</v>
      </c>
      <c r="AY1416" s="6">
        <v>0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0</v>
      </c>
      <c r="BF1416" s="6">
        <v>0</v>
      </c>
      <c r="BG1416" s="6">
        <v>0</v>
      </c>
      <c r="BH1416" s="6">
        <v>0</v>
      </c>
      <c r="BI1416" s="6">
        <v>0</v>
      </c>
      <c r="BJ1416" s="6">
        <v>0</v>
      </c>
      <c r="BK1416" s="6">
        <v>0</v>
      </c>
      <c r="BL1416" s="6">
        <v>0</v>
      </c>
      <c r="BM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5" x14ac:dyDescent="0.25">
      <c r="A1417" s="6">
        <v>1</v>
      </c>
      <c r="B1417" s="6" t="s">
        <v>529</v>
      </c>
      <c r="D1417" s="6" t="s">
        <v>529</v>
      </c>
      <c r="E1417" s="6">
        <v>1415</v>
      </c>
      <c r="G1417" s="9" t="s">
        <v>74</v>
      </c>
      <c r="H1417" s="10" t="s">
        <v>528</v>
      </c>
      <c r="I1417" s="11" t="s">
        <v>3777</v>
      </c>
      <c r="J1417" s="12">
        <v>2986600</v>
      </c>
      <c r="K1417" s="11" t="str">
        <f>CONCATENATE(Table3[[#This Row],[Type]]," "&amp;TEXT(Table3[[#This Row],[Diameter]],".0000")&amp;""," "&amp;Table3[[#This Row],[NumFlutes]]&amp;"FL")</f>
        <v>CT .1380 1FL</v>
      </c>
      <c r="L1417" s="17" t="s">
        <v>3789</v>
      </c>
      <c r="M1417" s="13">
        <v>0.13800000000000001</v>
      </c>
      <c r="N1417" s="13">
        <v>0.14099999999999999</v>
      </c>
      <c r="O1417" s="6">
        <v>9.7000000000000003E-2</v>
      </c>
      <c r="P1417" s="6">
        <v>0.73</v>
      </c>
      <c r="Q1417" s="6">
        <v>0.9</v>
      </c>
      <c r="R1417" s="14">
        <f>IF(Table3[[#This Row],[ShoulderLenEnd]]="",0,90-(DEGREES(ATAN((Q1417-P1417)/((N1417-O1417)/2)))))</f>
        <v>7.3737663613301976</v>
      </c>
      <c r="S1417" s="15">
        <v>0.92500000000000004</v>
      </c>
      <c r="T1417" s="6">
        <v>1</v>
      </c>
      <c r="U1417" s="6">
        <v>2</v>
      </c>
      <c r="V1417" s="6">
        <v>0.43</v>
      </c>
      <c r="X1417" s="13">
        <v>2.5000000000000001E-2</v>
      </c>
      <c r="Y1417" s="6" t="s">
        <v>3778</v>
      </c>
      <c r="AB1417" s="6">
        <v>0.11</v>
      </c>
      <c r="AC1417" s="6">
        <v>3.7999999999999999E-2</v>
      </c>
      <c r="AE1417" s="6" t="s">
        <v>49</v>
      </c>
      <c r="AF1417" s="6" t="s">
        <v>369</v>
      </c>
      <c r="AG1417" s="6" t="s">
        <v>90</v>
      </c>
      <c r="AI1417" s="6">
        <v>0</v>
      </c>
      <c r="AJ1417" s="6">
        <v>0</v>
      </c>
      <c r="AK1417" s="6">
        <v>0</v>
      </c>
      <c r="AL1417" s="6">
        <v>0</v>
      </c>
      <c r="AM1417" s="6">
        <v>1</v>
      </c>
      <c r="AN1417" s="6">
        <v>1</v>
      </c>
      <c r="AO1417" s="6">
        <v>0</v>
      </c>
      <c r="AP1417" s="6">
        <v>1</v>
      </c>
      <c r="AQ1417" s="21" t="s">
        <v>3779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6">
        <v>0</v>
      </c>
      <c r="BK1417" s="6">
        <v>0</v>
      </c>
      <c r="BL1417" s="6">
        <v>0</v>
      </c>
      <c r="BM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5" x14ac:dyDescent="0.25">
      <c r="A1418" s="6">
        <v>1</v>
      </c>
      <c r="B1418" s="6" t="s">
        <v>1922</v>
      </c>
      <c r="D1418" s="6" t="s">
        <v>1922</v>
      </c>
      <c r="E1418" s="6">
        <v>1416</v>
      </c>
      <c r="G1418" s="9" t="s">
        <v>74</v>
      </c>
      <c r="H1418" s="10" t="s">
        <v>1922</v>
      </c>
      <c r="K1418" s="11" t="str">
        <f>CONCATENATE(Table3[[#This Row],[Type]]," "&amp;TEXT(Table3[[#This Row],[Diameter]],".0000")&amp;""," "&amp;Table3[[#This Row],[NumFlutes]]&amp;"FL")</f>
        <v>RM .0000 FL</v>
      </c>
      <c r="R1418" s="14">
        <f>IF(Table3[[#This Row],[ShoulderLenEnd]]="",0,90-(DEGREES(ATAN((Q1418-P1418)/((N1418-O1418)/2)))))</f>
        <v>0</v>
      </c>
      <c r="AQ1418" t="s">
        <v>3790</v>
      </c>
      <c r="BJ1418" s="6">
        <v>0</v>
      </c>
      <c r="BK1418" s="6">
        <v>0</v>
      </c>
      <c r="BL1418" s="6">
        <v>0</v>
      </c>
      <c r="BM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5" x14ac:dyDescent="0.25">
      <c r="A1419" s="6">
        <v>1</v>
      </c>
      <c r="B1419" s="6" t="s">
        <v>2193</v>
      </c>
      <c r="D1419" s="6" t="s">
        <v>2193</v>
      </c>
      <c r="E1419" s="6">
        <v>1417</v>
      </c>
      <c r="G1419" s="9" t="s">
        <v>74</v>
      </c>
      <c r="H1419" s="10" t="s">
        <v>2193</v>
      </c>
      <c r="I1419" s="11" t="s">
        <v>3798</v>
      </c>
      <c r="J1419" s="12">
        <v>15350</v>
      </c>
      <c r="K1419" s="11" t="str">
        <f>CONCATENATE(Table3[[#This Row],[Type]]," "&amp;TEXT(Table3[[#This Row],[Diameter]],".0000")&amp;""," "&amp;Table3[[#This Row],[NumFlutes]]&amp;"FL")</f>
        <v>SD .1250 2FL</v>
      </c>
      <c r="M1419" s="13">
        <v>0.125</v>
      </c>
      <c r="N1419" s="13">
        <v>0.125</v>
      </c>
      <c r="O1419" s="6">
        <v>0.125</v>
      </c>
      <c r="P1419" s="6">
        <v>0.68500000000000005</v>
      </c>
      <c r="R1419" s="14">
        <f>IF(Table3[[#This Row],[ShoulderLenEnd]]="",0,90-(DEGREES(ATAN((Q1419-P1419)/((N1419-O1419)/2)))))</f>
        <v>0</v>
      </c>
      <c r="S1419" s="15">
        <v>0.7</v>
      </c>
      <c r="T1419" s="6">
        <v>2</v>
      </c>
      <c r="U1419" s="6">
        <v>2.5249999999999999</v>
      </c>
      <c r="V1419" s="6">
        <v>3.5999999999999997E-2</v>
      </c>
      <c r="Z1419" s="6">
        <v>120</v>
      </c>
      <c r="AA1419" s="13">
        <f t="shared" ref="AA1419" si="25">IF(Z1419 &lt; 1, "", (M1419/2)/TAN(RADIANS(Z1419/2)))</f>
        <v>3.6084391824351622E-2</v>
      </c>
      <c r="AE1419" s="6" t="s">
        <v>49</v>
      </c>
      <c r="AF1419" s="6" t="s">
        <v>62</v>
      </c>
      <c r="AG1419" s="6" t="s">
        <v>76</v>
      </c>
      <c r="AI1419" s="6">
        <v>0</v>
      </c>
      <c r="AJ1419" s="6">
        <v>1</v>
      </c>
      <c r="AK1419" s="6">
        <v>1</v>
      </c>
      <c r="AL1419" s="6">
        <v>1</v>
      </c>
      <c r="AM1419" s="6">
        <v>0</v>
      </c>
      <c r="AN1419" s="6">
        <v>0</v>
      </c>
      <c r="AO1419" s="6">
        <v>0</v>
      </c>
      <c r="AP1419" s="6">
        <v>1</v>
      </c>
      <c r="AR1419" s="6">
        <v>0</v>
      </c>
      <c r="AS1419" s="6">
        <v>0</v>
      </c>
      <c r="AT1419" s="6">
        <v>0</v>
      </c>
      <c r="AU1419" s="6">
        <v>0</v>
      </c>
      <c r="AV1419" s="6">
        <v>1</v>
      </c>
      <c r="AW1419" s="6">
        <v>0</v>
      </c>
      <c r="AX1419" s="6">
        <v>0</v>
      </c>
      <c r="AY1419" s="6">
        <v>0</v>
      </c>
      <c r="AZ1419" s="6">
        <v>1</v>
      </c>
      <c r="BA1419" s="6">
        <v>0</v>
      </c>
      <c r="BB1419" s="6">
        <v>0</v>
      </c>
      <c r="BC1419" s="6">
        <v>0</v>
      </c>
      <c r="BD1419" s="6">
        <v>0</v>
      </c>
      <c r="BE1419" s="6">
        <v>0</v>
      </c>
      <c r="BF1419" s="6">
        <v>0</v>
      </c>
      <c r="BG1419" s="6">
        <v>0</v>
      </c>
      <c r="BH1419" s="6">
        <v>0</v>
      </c>
      <c r="BI1419" s="6">
        <v>0</v>
      </c>
      <c r="BJ1419" s="6">
        <v>0</v>
      </c>
      <c r="BK1419" s="6">
        <v>0</v>
      </c>
      <c r="BL1419" s="6">
        <v>0</v>
      </c>
      <c r="BM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5" x14ac:dyDescent="0.25">
      <c r="A1420" s="6">
        <v>1</v>
      </c>
      <c r="B1420" s="6" t="s">
        <v>149</v>
      </c>
      <c r="D1420" s="6" t="s">
        <v>149</v>
      </c>
      <c r="E1420" s="6">
        <v>1418</v>
      </c>
      <c r="G1420" s="9" t="s">
        <v>74</v>
      </c>
      <c r="H1420" s="10" t="s">
        <v>2265</v>
      </c>
      <c r="I1420" s="11" t="s">
        <v>3801</v>
      </c>
      <c r="J1420" s="30" t="s">
        <v>3802</v>
      </c>
      <c r="K1420" s="11" t="str">
        <f>CONCATENATE(Table3[[#This Row],[Type]]," "&amp;TEXT(Table3[[#This Row],[Diameter]],".0000")&amp;""," "&amp;Table3[[#This Row],[NumFlutes]]&amp;"FL")</f>
        <v>DC .0635 2FL</v>
      </c>
      <c r="M1420" s="13">
        <v>6.3500000000000001E-2</v>
      </c>
      <c r="N1420" s="13">
        <v>0.11799999999999999</v>
      </c>
      <c r="O1420" s="6">
        <v>6.3500000000000001E-2</v>
      </c>
      <c r="P1420" s="6">
        <v>1.9</v>
      </c>
      <c r="Q1420" s="6">
        <v>2</v>
      </c>
      <c r="R1420" s="14">
        <f>IF(Table3[[#This Row],[ShoulderLenEnd]]="",0,90-(DEGREES(ATAN((Q1420-P1420)/((N1420-O1420)/2)))))</f>
        <v>15.242997742901565</v>
      </c>
      <c r="S1420" s="15">
        <v>2.0499999999999998</v>
      </c>
      <c r="T1420" s="6">
        <v>2</v>
      </c>
      <c r="U1420" s="6">
        <v>3.415</v>
      </c>
      <c r="V1420" s="6">
        <v>0.52500000000000002</v>
      </c>
      <c r="Z1420" s="6">
        <v>140</v>
      </c>
      <c r="AA1420" s="13">
        <f>IF(Z1420 &lt; 1, "", (M1420/2)/TAN(RADIANS(Z1420/2)))</f>
        <v>1.1556054937951928E-2</v>
      </c>
      <c r="AE1420" s="6" t="s">
        <v>44</v>
      </c>
      <c r="AF1420" s="6" t="s">
        <v>369</v>
      </c>
      <c r="AG1420" s="6" t="s">
        <v>2286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1</v>
      </c>
      <c r="AO1420" s="6">
        <v>1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0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6">
        <v>0</v>
      </c>
      <c r="BK1420" s="6">
        <v>0</v>
      </c>
      <c r="BL1420" s="6">
        <v>0</v>
      </c>
      <c r="BM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5" x14ac:dyDescent="0.25">
      <c r="A1421" s="6">
        <v>1</v>
      </c>
      <c r="B1421" s="6" t="s">
        <v>149</v>
      </c>
      <c r="D1421" s="6" t="s">
        <v>149</v>
      </c>
      <c r="E1421" s="6">
        <v>1419</v>
      </c>
      <c r="G1421" s="9" t="s">
        <v>74</v>
      </c>
      <c r="H1421" s="10" t="s">
        <v>2265</v>
      </c>
      <c r="I1421" s="11" t="s">
        <v>3804</v>
      </c>
      <c r="J1421" s="30" t="s">
        <v>3805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0.157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25.056088833535355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3806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6">
        <v>0</v>
      </c>
      <c r="BK1421" s="6">
        <v>0</v>
      </c>
      <c r="BL1421" s="6">
        <v>0</v>
      </c>
      <c r="BM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5" x14ac:dyDescent="0.25">
      <c r="A1422" s="6">
        <v>1</v>
      </c>
      <c r="B1422" s="6" t="s">
        <v>1873</v>
      </c>
      <c r="C1422" s="6" t="s">
        <v>1873</v>
      </c>
      <c r="E1422" s="6">
        <v>1420</v>
      </c>
      <c r="G1422" s="9" t="s">
        <v>74</v>
      </c>
      <c r="H1422" s="10" t="s">
        <v>1873</v>
      </c>
      <c r="I1422" s="11" t="s">
        <v>3807</v>
      </c>
      <c r="J1422" s="12">
        <v>22297</v>
      </c>
      <c r="K1422" s="11" t="str">
        <f>CONCATENATE(Table3[[#This Row],[Type]]," "&amp;TEXT(Table3[[#This Row],[Diameter]],".0000")&amp;""," "&amp;Table3[[#This Row],[NumFlutes]]&amp;"FL")</f>
        <v>KC .1870 6FL</v>
      </c>
      <c r="M1422" s="13">
        <v>0.187</v>
      </c>
      <c r="N1422" s="13">
        <v>0.188</v>
      </c>
      <c r="O1422" s="6">
        <v>9.2999999999999999E-2</v>
      </c>
      <c r="P1422" s="6">
        <v>0.45</v>
      </c>
      <c r="Q1422" s="6">
        <v>0.5</v>
      </c>
      <c r="R1422" s="14">
        <f>IF(Table3[[#This Row],[ShoulderLenEnd]]="",0,90-(DEGREES(ATAN((Q1422-P1422)/((N1422-O1422)/2)))))</f>
        <v>43.531199285614186</v>
      </c>
      <c r="S1422" s="15">
        <v>0.57499999999999996</v>
      </c>
      <c r="T1422" s="6">
        <v>6</v>
      </c>
      <c r="U1422" s="6">
        <v>2.0249999999999999</v>
      </c>
      <c r="V1422" s="6">
        <v>0.157</v>
      </c>
      <c r="AA1422" s="13" t="str">
        <f t="shared" ref="AA1422:AA1426" si="26">IF(Z1422 &lt; 1, "", (M1422/2)/TAN(RADIANS(Z1422/2)))</f>
        <v/>
      </c>
      <c r="AE1422" s="6" t="s">
        <v>44</v>
      </c>
      <c r="AF1422" s="6" t="s">
        <v>62</v>
      </c>
      <c r="AG1422" s="6" t="s">
        <v>66</v>
      </c>
      <c r="AI1422" s="6">
        <v>0</v>
      </c>
      <c r="AJ1422" s="6">
        <v>1</v>
      </c>
      <c r="AK1422" s="6">
        <v>0</v>
      </c>
      <c r="AL1422" s="6">
        <v>0</v>
      </c>
      <c r="AM1422" s="6">
        <v>1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6">
        <v>0</v>
      </c>
      <c r="BK1422" s="6">
        <v>0</v>
      </c>
      <c r="BL1422" s="6">
        <v>0</v>
      </c>
      <c r="BM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5" x14ac:dyDescent="0.25">
      <c r="A1423" s="6">
        <v>1</v>
      </c>
      <c r="B1423" s="6" t="s">
        <v>120</v>
      </c>
      <c r="C1423" s="6" t="s">
        <v>120</v>
      </c>
      <c r="E1423" s="6">
        <v>1421</v>
      </c>
      <c r="G1423" s="9" t="s">
        <v>74</v>
      </c>
      <c r="H1423" s="10" t="s">
        <v>120</v>
      </c>
      <c r="I1423" s="11" t="s">
        <v>3809</v>
      </c>
      <c r="J1423" s="30" t="s">
        <v>3808</v>
      </c>
      <c r="K1423" s="11" t="str">
        <f>CONCATENATE(Table3[[#This Row],[Type]]," "&amp;TEXT(Table3[[#This Row],[Diameter]],".0000")&amp;""," "&amp;Table3[[#This Row],[NumFlutes]]&amp;"FL")</f>
        <v>BU .1250 4FL</v>
      </c>
      <c r="M1423" s="13">
        <v>0.125</v>
      </c>
      <c r="N1423" s="13">
        <v>0.125</v>
      </c>
      <c r="O1423" s="6">
        <v>0.115</v>
      </c>
      <c r="P1423" s="6">
        <v>0.48499999999999999</v>
      </c>
      <c r="Q1423" s="6">
        <v>0.5</v>
      </c>
      <c r="R1423" s="14">
        <f>IF(Table3[[#This Row],[ShoulderLenEnd]]="",0,90-(DEGREES(ATAN((Q1423-P1423)/((N1423-O1423)/2)))))</f>
        <v>18.434948822921982</v>
      </c>
      <c r="S1423" s="15">
        <v>0.55000000000000004</v>
      </c>
      <c r="T1423" s="6">
        <v>4</v>
      </c>
      <c r="U1423" s="6">
        <v>2.25</v>
      </c>
      <c r="V1423" s="6">
        <v>0.15</v>
      </c>
      <c r="W1423" s="6">
        <v>0.01</v>
      </c>
      <c r="AA1423" s="13" t="str">
        <f t="shared" si="26"/>
        <v/>
      </c>
      <c r="AE1423" s="6" t="s">
        <v>44</v>
      </c>
      <c r="AF1423" s="6" t="s">
        <v>369</v>
      </c>
      <c r="AG1423" s="6" t="s">
        <v>2268</v>
      </c>
      <c r="AI1423" s="6">
        <v>0</v>
      </c>
      <c r="AJ1423" s="6">
        <v>1</v>
      </c>
      <c r="AK1423" s="6">
        <v>0</v>
      </c>
      <c r="AL1423" s="6">
        <v>1</v>
      </c>
      <c r="AM1423" s="6">
        <v>0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1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6">
        <v>0</v>
      </c>
      <c r="BK1423" s="6">
        <v>0</v>
      </c>
      <c r="BL1423" s="6">
        <v>0</v>
      </c>
      <c r="BM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5" x14ac:dyDescent="0.25">
      <c r="A1424" s="6">
        <v>1</v>
      </c>
      <c r="B1424" s="6" t="s">
        <v>149</v>
      </c>
      <c r="D1424" s="6" t="s">
        <v>149</v>
      </c>
      <c r="E1424" s="6">
        <v>1422</v>
      </c>
      <c r="G1424" s="9" t="s">
        <v>74</v>
      </c>
      <c r="H1424" s="10" t="s">
        <v>2265</v>
      </c>
      <c r="I1424" s="11" t="s">
        <v>3810</v>
      </c>
      <c r="J1424" s="30" t="s">
        <v>3811</v>
      </c>
      <c r="K1424" s="11" t="str">
        <f>CONCATENATE(Table3[[#This Row],[Type]]," "&amp;TEXT(Table3[[#This Row],[Diameter]],".0000")&amp;""," "&amp;Table3[[#This Row],[NumFlutes]]&amp;"FL")</f>
        <v>DC .0551 2FL</v>
      </c>
      <c r="M1424" s="13">
        <v>5.5100000000000003E-2</v>
      </c>
      <c r="N1424" s="13">
        <v>0.11799999999999999</v>
      </c>
      <c r="O1424" s="6">
        <v>5.5100000000000003E-2</v>
      </c>
      <c r="P1424" s="6">
        <v>0.433</v>
      </c>
      <c r="Q1424" s="6">
        <v>0.54</v>
      </c>
      <c r="R1424" s="14">
        <f>IF(Table3[[#This Row],[ShoulderLenEnd]]="",0,90-(DEGREES(ATAN((Q1424-P1424)/((N1424-O1424)/2)))))</f>
        <v>16.379393074012043</v>
      </c>
      <c r="S1424" s="15">
        <v>0.56000000000000005</v>
      </c>
      <c r="T1424" s="6">
        <v>2</v>
      </c>
      <c r="U1424" s="6">
        <v>2</v>
      </c>
      <c r="V1424" s="6">
        <v>0.32500000000000001</v>
      </c>
      <c r="Z1424" s="6">
        <v>140</v>
      </c>
      <c r="AA1424" s="13">
        <f t="shared" si="26"/>
        <v>1.0027379954033877E-2</v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1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0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6">
        <v>0</v>
      </c>
      <c r="BK1424" s="6">
        <v>0</v>
      </c>
      <c r="BL1424" s="6">
        <v>0</v>
      </c>
      <c r="BM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5" x14ac:dyDescent="0.25">
      <c r="A1425" s="6">
        <v>1</v>
      </c>
      <c r="B1425" s="6" t="s">
        <v>149</v>
      </c>
      <c r="D1425" s="6" t="s">
        <v>149</v>
      </c>
      <c r="E1425" s="6">
        <v>1423</v>
      </c>
      <c r="G1425" s="9" t="s">
        <v>74</v>
      </c>
      <c r="H1425" s="10" t="s">
        <v>2265</v>
      </c>
      <c r="I1425" s="11" t="s">
        <v>3812</v>
      </c>
      <c r="J1425" s="30" t="s">
        <v>3813</v>
      </c>
      <c r="K1425" s="11" t="str">
        <f>CONCATENATE(Table3[[#This Row],[Type]]," "&amp;TEXT(Table3[[#This Row],[Diameter]],".0000")&amp;""," "&amp;Table3[[#This Row],[NumFlutes]]&amp;"FL")</f>
        <v>DC .0945 2FL</v>
      </c>
      <c r="M1425" s="13">
        <v>9.4500000000000001E-2</v>
      </c>
      <c r="N1425" s="13">
        <v>0.11799999999999999</v>
      </c>
      <c r="O1425" s="6">
        <v>9.4500000000000001E-2</v>
      </c>
      <c r="P1425" s="6">
        <v>0.67900000000000005</v>
      </c>
      <c r="Q1425" s="6">
        <v>0.72499999999999998</v>
      </c>
      <c r="R1425" s="14">
        <f>IF(Table3[[#This Row],[ShoulderLenEnd]]="",0,90-(DEGREES(ATAN((Q1425-P1425)/((N1425-O1425)/2)))))</f>
        <v>14.328939667661672</v>
      </c>
      <c r="S1425" s="15">
        <v>0.77500000000000002</v>
      </c>
      <c r="T1425" s="6">
        <v>2</v>
      </c>
      <c r="U1425" s="6">
        <v>2</v>
      </c>
      <c r="V1425" s="6">
        <v>0.6</v>
      </c>
      <c r="Z1425" s="6">
        <v>140</v>
      </c>
      <c r="AA1425" s="13">
        <f t="shared" si="26"/>
        <v>1.7197593569078067E-2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6">
        <v>0</v>
      </c>
      <c r="BK1425" s="6">
        <v>0</v>
      </c>
      <c r="BL1425" s="6">
        <v>0</v>
      </c>
      <c r="BM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5" x14ac:dyDescent="0.25">
      <c r="A1426" s="6">
        <v>1</v>
      </c>
      <c r="B1426" s="6" t="s">
        <v>149</v>
      </c>
      <c r="D1426" s="6" t="s">
        <v>149</v>
      </c>
      <c r="E1426" s="6">
        <v>1424</v>
      </c>
      <c r="G1426" s="9" t="s">
        <v>74</v>
      </c>
      <c r="H1426" s="10" t="s">
        <v>2265</v>
      </c>
      <c r="I1426" s="11" t="s">
        <v>3814</v>
      </c>
      <c r="J1426" s="30" t="s">
        <v>3815</v>
      </c>
      <c r="K1426" s="11" t="str">
        <f>CONCATENATE(Table3[[#This Row],[Type]]," "&amp;TEXT(Table3[[#This Row],[Diameter]],".0000")&amp;""," "&amp;Table3[[#This Row],[NumFlutes]]&amp;"FL")</f>
        <v>DC .1004 2FL</v>
      </c>
      <c r="M1426" s="13">
        <f>2.55/25.4</f>
        <v>0.10039370078740158</v>
      </c>
      <c r="N1426" s="13">
        <v>0.11799999999999999</v>
      </c>
      <c r="O1426" s="6">
        <v>0.1</v>
      </c>
      <c r="P1426" s="6">
        <v>0.73199999999999998</v>
      </c>
      <c r="Q1426" s="6">
        <v>0.76800000000000002</v>
      </c>
      <c r="R1426" s="14">
        <f>IF(Table3[[#This Row],[ShoulderLenEnd]]="",0,90-(DEGREES(ATAN((Q1426-P1426)/((N1426-O1426)/2)))))</f>
        <v>14.036243467926454</v>
      </c>
      <c r="S1426" s="15">
        <v>0.79</v>
      </c>
      <c r="T1426" s="6">
        <v>2</v>
      </c>
      <c r="U1426" s="6">
        <v>2.379</v>
      </c>
      <c r="V1426" s="6">
        <v>0.64</v>
      </c>
      <c r="Z1426" s="6">
        <v>140</v>
      </c>
      <c r="AA1426" s="13">
        <f t="shared" si="26"/>
        <v>1.8270159397220792E-2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6">
        <v>0</v>
      </c>
      <c r="BK1426" s="6">
        <v>0</v>
      </c>
      <c r="BL1426" s="6">
        <v>0</v>
      </c>
      <c r="BM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5" x14ac:dyDescent="0.25">
      <c r="A1427" s="6">
        <v>1</v>
      </c>
      <c r="B1427" s="6" t="s">
        <v>1858</v>
      </c>
      <c r="C1427" s="6" t="s">
        <v>2277</v>
      </c>
      <c r="E1427" s="6">
        <v>1425</v>
      </c>
      <c r="G1427" s="9" t="s">
        <v>74</v>
      </c>
      <c r="H1427" s="10" t="s">
        <v>1858</v>
      </c>
      <c r="I1427" s="11" t="s">
        <v>3816</v>
      </c>
      <c r="J1427" s="30" t="s">
        <v>3817</v>
      </c>
      <c r="K1427" s="11" t="str">
        <f>CONCATENATE(Table3[[#This Row],[Type]]," "&amp;TEXT(Table3[[#This Row],[Diameter]],".0000")&amp;""," "&amp;Table3[[#This Row],[NumFlutes]]&amp;"FL")</f>
        <v>FM 2.0000 6FL</v>
      </c>
      <c r="M1427" s="13">
        <v>2</v>
      </c>
      <c r="N1427" s="13">
        <v>1.75</v>
      </c>
      <c r="O1427" s="6">
        <v>1.75</v>
      </c>
      <c r="P1427" s="6">
        <v>0.62</v>
      </c>
      <c r="R1427" s="14">
        <v>0</v>
      </c>
      <c r="S1427" s="15">
        <v>1.52</v>
      </c>
      <c r="T1427" s="6">
        <v>6</v>
      </c>
      <c r="U1427" s="6">
        <v>1.5</v>
      </c>
      <c r="V1427" s="6">
        <v>0.06</v>
      </c>
      <c r="W1427" s="6">
        <v>4.7E-2</v>
      </c>
      <c r="Z1427" s="6">
        <v>0</v>
      </c>
      <c r="AB1427" s="6">
        <v>1.486</v>
      </c>
      <c r="AD1427" s="6">
        <v>0.65100000000000002</v>
      </c>
      <c r="AE1427" s="6" t="s">
        <v>44</v>
      </c>
      <c r="AF1427" s="6" t="s">
        <v>62</v>
      </c>
      <c r="AG1427" s="6" t="s">
        <v>3818</v>
      </c>
      <c r="AI1427" s="6">
        <v>0</v>
      </c>
      <c r="AJ1427" s="6">
        <v>1</v>
      </c>
      <c r="AK1427" s="6">
        <v>1</v>
      </c>
      <c r="AL1427" s="6">
        <v>0</v>
      </c>
      <c r="AM1427" s="6">
        <v>0</v>
      </c>
      <c r="AN1427" s="6">
        <v>0</v>
      </c>
      <c r="AO1427" s="6">
        <v>1</v>
      </c>
      <c r="AP1427" s="6">
        <v>1</v>
      </c>
      <c r="AQ1427" s="6" t="s">
        <v>3897</v>
      </c>
      <c r="AR1427" s="6">
        <v>0</v>
      </c>
      <c r="AS1427" s="6">
        <v>0</v>
      </c>
      <c r="AT1427" s="6">
        <v>0</v>
      </c>
      <c r="AU1427" s="6">
        <v>0</v>
      </c>
      <c r="AV1427" s="6">
        <v>0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1</v>
      </c>
      <c r="BH1427" s="6">
        <v>0</v>
      </c>
      <c r="BI1427" s="6">
        <v>0</v>
      </c>
      <c r="BJ1427" s="6">
        <v>0</v>
      </c>
      <c r="BK1427" s="6">
        <v>0</v>
      </c>
      <c r="BL1427" s="6">
        <v>0</v>
      </c>
      <c r="BM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5" x14ac:dyDescent="0.25">
      <c r="A1428" s="6">
        <v>1</v>
      </c>
      <c r="B1428" s="6" t="s">
        <v>149</v>
      </c>
      <c r="D1428" s="6" t="s">
        <v>149</v>
      </c>
      <c r="E1428" s="6">
        <v>1426</v>
      </c>
      <c r="G1428" s="9" t="s">
        <v>74</v>
      </c>
      <c r="H1428" s="10" t="s">
        <v>150</v>
      </c>
      <c r="I1428" s="11" t="s">
        <v>3898</v>
      </c>
      <c r="J1428" s="83">
        <v>9038990001400</v>
      </c>
      <c r="K1428" s="11" t="str">
        <f>CONCATENATE(Table3[[#This Row],[Type]]," "&amp;TEXT(Table3[[#This Row],[Diameter]],".0000")&amp;""," "&amp;Table3[[#This Row],[NumFlutes]]&amp;"FL")</f>
        <v>CD .0055 2FL</v>
      </c>
      <c r="M1428" s="13">
        <v>5.4999999999999997E-3</v>
      </c>
      <c r="N1428" s="13">
        <v>0.11799999999999999</v>
      </c>
      <c r="O1428" s="6">
        <v>0.04</v>
      </c>
      <c r="P1428" s="6">
        <v>0.316</v>
      </c>
      <c r="R1428" s="14">
        <f>IF(Table3[[#This Row],[ShoulderLenEnd]]="",0,90-(DEGREES(ATAN((Q1428-P1428)/((N1428-O1428)/2)))))</f>
        <v>0</v>
      </c>
      <c r="S1428" s="15">
        <v>0.47499999999999998</v>
      </c>
      <c r="T1428" s="6">
        <v>2</v>
      </c>
      <c r="U1428" s="6">
        <v>1.496</v>
      </c>
      <c r="V1428" s="6">
        <v>5.5100000000000003E-2</v>
      </c>
      <c r="Z1428" s="6">
        <v>140</v>
      </c>
      <c r="AA1428" s="13">
        <f>IF(Z1428 &lt; 1, "", (M1428/2)/TAN(RADIANS(Z1428/2)))</f>
        <v>1.0009181442320566E-3</v>
      </c>
      <c r="AE1428" s="6" t="s">
        <v>44</v>
      </c>
      <c r="AF1428" s="6" t="s">
        <v>369</v>
      </c>
      <c r="AG1428" s="6" t="s">
        <v>875</v>
      </c>
      <c r="AH1428" s="6" t="s">
        <v>153</v>
      </c>
      <c r="AI1428" s="6">
        <v>0</v>
      </c>
      <c r="AJ1428" s="6">
        <v>1</v>
      </c>
      <c r="AK1428" s="6">
        <v>0</v>
      </c>
      <c r="AL1428" s="6">
        <v>0</v>
      </c>
      <c r="AM1428" s="6">
        <v>0</v>
      </c>
      <c r="AN1428" s="6">
        <v>1</v>
      </c>
      <c r="AO1428" s="6">
        <v>1</v>
      </c>
      <c r="AP1428" s="6">
        <v>1</v>
      </c>
      <c r="AQ1428" s="6" t="s">
        <v>3899</v>
      </c>
      <c r="AR1428" s="6">
        <v>0</v>
      </c>
      <c r="AS1428" s="6">
        <v>0</v>
      </c>
      <c r="AT1428" s="6">
        <v>0</v>
      </c>
      <c r="AU1428" s="6">
        <v>0</v>
      </c>
      <c r="AV1428" s="6">
        <v>2</v>
      </c>
      <c r="AW1428" s="6">
        <v>0</v>
      </c>
      <c r="AX1428" s="6">
        <v>0</v>
      </c>
      <c r="AY1428" s="6">
        <v>0</v>
      </c>
      <c r="AZ1428" s="6">
        <v>1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0</v>
      </c>
      <c r="BH1428" s="6">
        <v>0</v>
      </c>
      <c r="BI1428" s="6">
        <v>0</v>
      </c>
      <c r="BJ1428" s="6">
        <v>0</v>
      </c>
      <c r="BK1428" s="6">
        <v>0</v>
      </c>
      <c r="BL1428" s="6">
        <v>0</v>
      </c>
      <c r="BM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429" spans="1:65" x14ac:dyDescent="0.25">
      <c r="A1429" s="6">
        <v>1</v>
      </c>
      <c r="B1429" s="6" t="s">
        <v>149</v>
      </c>
      <c r="D1429" s="6" t="s">
        <v>149</v>
      </c>
      <c r="E1429" s="6">
        <v>1427</v>
      </c>
      <c r="G1429" s="9" t="s">
        <v>74</v>
      </c>
      <c r="H1429" s="10" t="s">
        <v>150</v>
      </c>
      <c r="I1429" s="11" t="s">
        <v>3907</v>
      </c>
      <c r="J1429" s="12">
        <v>320426</v>
      </c>
      <c r="K1429" s="11" t="str">
        <f>CONCATENATE(Table3[[#This Row],[Type]]," "&amp;TEXT(Table3[[#This Row],[Diameter]],".0000")&amp;""," "&amp;Table3[[#This Row],[NumFlutes]]&amp;"FL")</f>
        <v>CD .0114 2FL</v>
      </c>
      <c r="M1429" s="13">
        <v>1.14E-2</v>
      </c>
      <c r="N1429" s="13">
        <v>0.11799999999999999</v>
      </c>
      <c r="O1429" s="6">
        <v>3.9E-2</v>
      </c>
      <c r="P1429" s="6">
        <v>0.23899999999999999</v>
      </c>
      <c r="R1429" s="14">
        <v>0</v>
      </c>
      <c r="S1429" s="15">
        <v>0.41499999999999998</v>
      </c>
      <c r="T1429" s="6">
        <v>2</v>
      </c>
      <c r="U1429" s="6">
        <v>1.4990000000000001</v>
      </c>
      <c r="V1429" s="6">
        <v>0.12</v>
      </c>
      <c r="Z1429" s="6">
        <v>130</v>
      </c>
      <c r="AA1429" s="13">
        <f>IF(Z1429 &lt; 1, "", (M1429/2)/TAN(RADIANS(Z1429/2)))</f>
        <v>2.6579536514834919E-3</v>
      </c>
      <c r="AE1429" s="6" t="s">
        <v>44</v>
      </c>
      <c r="AF1429" s="6" t="s">
        <v>369</v>
      </c>
      <c r="AG1429" s="6" t="s">
        <v>3908</v>
      </c>
      <c r="AH1429" s="6" t="s">
        <v>153</v>
      </c>
      <c r="AI1429" s="6">
        <v>0</v>
      </c>
      <c r="AJ1429" s="6">
        <v>1</v>
      </c>
      <c r="AK1429" s="6">
        <v>0</v>
      </c>
      <c r="AL1429" s="6">
        <v>0</v>
      </c>
      <c r="AM1429" s="6">
        <v>0</v>
      </c>
      <c r="AN1429" s="6">
        <v>1</v>
      </c>
      <c r="AO1429" s="6">
        <v>1</v>
      </c>
      <c r="AP1429" s="6">
        <v>1</v>
      </c>
      <c r="AQ1429" s="6" t="s">
        <v>3909</v>
      </c>
      <c r="AR1429" s="6">
        <v>0</v>
      </c>
      <c r="AS1429" s="6">
        <v>0</v>
      </c>
      <c r="AT1429" s="6">
        <v>0</v>
      </c>
      <c r="AU1429" s="6">
        <v>0</v>
      </c>
      <c r="AV1429" s="6">
        <v>2</v>
      </c>
      <c r="AW1429" s="6">
        <v>0</v>
      </c>
      <c r="AX1429" s="6">
        <v>0</v>
      </c>
      <c r="AY1429" s="6">
        <v>0</v>
      </c>
      <c r="AZ1429" s="6">
        <v>1</v>
      </c>
      <c r="BA1429" s="6">
        <v>0</v>
      </c>
      <c r="BB1429" s="6">
        <v>0</v>
      </c>
      <c r="BC1429" s="6">
        <v>0</v>
      </c>
      <c r="BD1429" s="6">
        <v>0</v>
      </c>
      <c r="BE1429" s="6">
        <v>0</v>
      </c>
      <c r="BF1429" s="6">
        <v>0</v>
      </c>
      <c r="BG1429" s="6">
        <v>0</v>
      </c>
      <c r="BH1429" s="6">
        <v>0</v>
      </c>
      <c r="BI1429" s="6">
        <v>0</v>
      </c>
      <c r="BJ1429" s="6">
        <v>0</v>
      </c>
      <c r="BK1429" s="6">
        <v>0</v>
      </c>
      <c r="BL1429" s="6">
        <v>0</v>
      </c>
      <c r="BM1429" s="76">
        <f>IF(Table3[[#This Row],[Type]]="EM",IF((Table3[[#This Row],[Diameter]]/2)-Table3[[#This Row],[CornerRadius]]-0.012&gt;0,(Table3[[#This Row],[Diameter]]/2)-Table3[[#This Row],[CornerRadius]]-0.012,0),)</f>
        <v>0</v>
      </c>
    </row>
    <row r="1430" spans="1:65" x14ac:dyDescent="0.25">
      <c r="A1430" s="6">
        <v>1</v>
      </c>
      <c r="B1430" s="6" t="s">
        <v>149</v>
      </c>
      <c r="D1430" s="6" t="s">
        <v>149</v>
      </c>
      <c r="E1430" s="6">
        <v>1428</v>
      </c>
      <c r="G1430" s="9" t="s">
        <v>74</v>
      </c>
      <c r="H1430" s="10" t="s">
        <v>150</v>
      </c>
      <c r="I1430" s="11" t="s">
        <v>3917</v>
      </c>
      <c r="J1430" s="83">
        <v>9038990002800</v>
      </c>
      <c r="K1430" s="11" t="str">
        <f>CONCATENATE(Table3[[#This Row],[Type]]," "&amp;TEXT(Table3[[#This Row],[Diameter]],".0000")&amp;""," "&amp;Table3[[#This Row],[NumFlutes]]&amp;"FL")</f>
        <v>CD .0110 2FL</v>
      </c>
      <c r="M1430" s="13">
        <v>1.0999999999999999E-2</v>
      </c>
      <c r="N1430" s="13">
        <v>0.11799999999999999</v>
      </c>
      <c r="O1430" s="6">
        <v>0.04</v>
      </c>
      <c r="P1430" s="6">
        <v>0.316</v>
      </c>
      <c r="R1430" s="14">
        <v>0</v>
      </c>
      <c r="S1430" s="15">
        <v>0.47499999999999998</v>
      </c>
      <c r="T1430" s="6">
        <v>2</v>
      </c>
      <c r="U1430" s="6">
        <v>1.496</v>
      </c>
      <c r="V1430" s="6">
        <v>0.11799999999999999</v>
      </c>
      <c r="Z1430" s="6">
        <v>140</v>
      </c>
      <c r="AA1430" s="13">
        <f>IF(Z1430 &lt; 1, "", (M1430/2)/TAN(RADIANS(Z1430/2)))</f>
        <v>2.0018362884641132E-3</v>
      </c>
      <c r="AE1430" s="6" t="s">
        <v>44</v>
      </c>
      <c r="AF1430" s="6" t="s">
        <v>369</v>
      </c>
      <c r="AG1430" s="6" t="s">
        <v>875</v>
      </c>
      <c r="AH1430" s="6" t="s">
        <v>153</v>
      </c>
      <c r="AI1430" s="6">
        <v>0</v>
      </c>
      <c r="AJ1430" s="6">
        <v>1</v>
      </c>
      <c r="AK1430" s="6">
        <v>0</v>
      </c>
      <c r="AL1430" s="6">
        <v>0</v>
      </c>
      <c r="AM1430" s="6">
        <v>0</v>
      </c>
      <c r="AN1430" s="6">
        <v>1</v>
      </c>
      <c r="AO1430" s="6">
        <v>1</v>
      </c>
      <c r="AP1430" s="6">
        <v>1</v>
      </c>
      <c r="AQ1430" s="6" t="s">
        <v>3918</v>
      </c>
      <c r="AR1430" s="6">
        <v>0</v>
      </c>
      <c r="AS1430" s="6">
        <v>0</v>
      </c>
      <c r="AT1430" s="6">
        <v>0</v>
      </c>
      <c r="AU1430" s="6">
        <v>0</v>
      </c>
      <c r="AV1430" s="6">
        <v>2</v>
      </c>
      <c r="AW1430" s="6">
        <v>0</v>
      </c>
      <c r="AX1430" s="6">
        <v>0</v>
      </c>
      <c r="AY1430" s="6">
        <v>0</v>
      </c>
      <c r="AZ1430" s="6">
        <v>1</v>
      </c>
      <c r="BA1430" s="6">
        <v>0</v>
      </c>
      <c r="BB1430" s="6">
        <v>0</v>
      </c>
      <c r="BC1430" s="6">
        <v>0</v>
      </c>
      <c r="BD1430" s="6">
        <v>0</v>
      </c>
      <c r="BE1430" s="6">
        <v>0</v>
      </c>
      <c r="BF1430" s="6">
        <v>0</v>
      </c>
      <c r="BG1430" s="6">
        <v>0</v>
      </c>
      <c r="BH1430" s="6">
        <v>0</v>
      </c>
      <c r="BI1430" s="6">
        <v>0</v>
      </c>
      <c r="BJ1430" s="6">
        <v>0</v>
      </c>
      <c r="BK1430" s="6">
        <v>0</v>
      </c>
      <c r="BL1430" s="6">
        <v>0</v>
      </c>
      <c r="BM1430" s="76">
        <f>IF(Table3[[#This Row],[Type]]="EM",IF((Table3[[#This Row],[Diameter]]/2)-Table3[[#This Row],[CornerRadius]]-0.012&gt;0,(Table3[[#This Row],[Diameter]]/2)-Table3[[#This Row],[CornerRadius]]-0.012,0),)</f>
        <v>0</v>
      </c>
    </row>
    <row r="1431" spans="1:65" x14ac:dyDescent="0.25">
      <c r="A1431" s="6">
        <v>1</v>
      </c>
      <c r="B1431" s="6" t="s">
        <v>149</v>
      </c>
      <c r="D1431" s="6" t="s">
        <v>149</v>
      </c>
      <c r="E1431" s="6">
        <v>1429</v>
      </c>
      <c r="G1431" s="9" t="s">
        <v>74</v>
      </c>
      <c r="H1431" s="10" t="s">
        <v>150</v>
      </c>
      <c r="I1431" s="11" t="s">
        <v>3926</v>
      </c>
      <c r="J1431" s="83">
        <v>9038990001900</v>
      </c>
      <c r="K1431" s="11" t="str">
        <f>CONCATENATE(Table3[[#This Row],[Type]]," "&amp;TEXT(Table3[[#This Row],[Diameter]],".0000")&amp;""," "&amp;Table3[[#This Row],[NumFlutes]]&amp;"FL")</f>
        <v>CD .0070 2FL</v>
      </c>
      <c r="M1431" s="13">
        <v>7.0000000000000001E-3</v>
      </c>
      <c r="N1431" s="13">
        <v>1.18E-2</v>
      </c>
      <c r="O1431" s="6">
        <v>0.04</v>
      </c>
      <c r="P1431" s="6">
        <v>0.316</v>
      </c>
      <c r="R1431" s="14">
        <v>0</v>
      </c>
      <c r="S1431" s="15">
        <v>0.47499999999999998</v>
      </c>
      <c r="T1431" s="6">
        <v>2</v>
      </c>
      <c r="U1431" s="6">
        <v>1.496</v>
      </c>
      <c r="V1431" s="6">
        <v>7.9000000000000001E-2</v>
      </c>
      <c r="Z1431" s="6">
        <v>140</v>
      </c>
      <c r="AA1431" s="13">
        <f>IF(Z1431 &lt; 1, "", (M1431/2)/TAN(RADIANS(Z1431/2)))</f>
        <v>1.2738958199317086E-3</v>
      </c>
      <c r="AE1431" s="6" t="s">
        <v>44</v>
      </c>
      <c r="AF1431" s="6" t="s">
        <v>369</v>
      </c>
      <c r="AG1431" s="6" t="s">
        <v>875</v>
      </c>
      <c r="AH1431" s="6" t="s">
        <v>153</v>
      </c>
      <c r="AI1431" s="6">
        <v>0</v>
      </c>
      <c r="AJ1431" s="6">
        <v>1</v>
      </c>
      <c r="AK1431" s="6">
        <v>0</v>
      </c>
      <c r="AL1431" s="6">
        <v>0</v>
      </c>
      <c r="AM1431" s="6">
        <v>0</v>
      </c>
      <c r="AN1431" s="6">
        <v>1</v>
      </c>
      <c r="AO1431" s="6">
        <v>1</v>
      </c>
      <c r="AP1431" s="6">
        <v>1</v>
      </c>
      <c r="AQ1431" s="6" t="s">
        <v>3927</v>
      </c>
      <c r="AR1431" s="6">
        <v>0</v>
      </c>
      <c r="AS1431" s="6">
        <v>0</v>
      </c>
      <c r="AT1431" s="6">
        <v>0</v>
      </c>
      <c r="AU1431" s="6">
        <v>0</v>
      </c>
      <c r="AV1431" s="6">
        <v>2</v>
      </c>
      <c r="AW1431" s="6">
        <v>0</v>
      </c>
      <c r="AX1431" s="6">
        <v>0</v>
      </c>
      <c r="AY1431" s="6">
        <v>0</v>
      </c>
      <c r="AZ1431" s="6">
        <v>1</v>
      </c>
      <c r="BA1431" s="6">
        <v>0</v>
      </c>
      <c r="BB1431" s="6">
        <v>0</v>
      </c>
      <c r="BC1431" s="6">
        <v>0</v>
      </c>
      <c r="BD1431" s="6">
        <v>0</v>
      </c>
      <c r="BE1431" s="6">
        <v>0</v>
      </c>
      <c r="BF1431" s="6">
        <v>0</v>
      </c>
      <c r="BG1431" s="6">
        <v>0</v>
      </c>
      <c r="BH1431" s="6">
        <v>0</v>
      </c>
      <c r="BI1431" s="6">
        <v>0</v>
      </c>
      <c r="BJ1431" s="6">
        <v>0</v>
      </c>
      <c r="BK1431" s="6">
        <v>0</v>
      </c>
      <c r="BL1431" s="6">
        <v>0</v>
      </c>
      <c r="BM1431" s="76">
        <f>IF(Table3[[#This Row],[Type]]="EM",IF((Table3[[#This Row],[Diameter]]/2)-Table3[[#This Row],[CornerRadius]]-0.012&gt;0,(Table3[[#This Row],[Diameter]]/2)-Table3[[#This Row],[CornerRadius]]-0.012,0),)</f>
        <v>0</v>
      </c>
    </row>
    <row r="1432" spans="1:65" x14ac:dyDescent="0.25">
      <c r="A1432" s="6">
        <v>1</v>
      </c>
      <c r="B1432" s="6" t="s">
        <v>149</v>
      </c>
      <c r="D1432" s="6" t="s">
        <v>149</v>
      </c>
      <c r="E1432" s="6">
        <v>1430</v>
      </c>
      <c r="G1432" s="9" t="s">
        <v>74</v>
      </c>
      <c r="H1432" s="10" t="s">
        <v>2265</v>
      </c>
      <c r="I1432" s="11" t="s">
        <v>3934</v>
      </c>
      <c r="J1432" s="12">
        <v>51020</v>
      </c>
      <c r="K1432" s="11" t="str">
        <f>CONCATENATE(Table3[[#This Row],[Type]]," "&amp;TEXT(Table3[[#This Row],[Diameter]],".0000")&amp;""," "&amp;Table3[[#This Row],[NumFlutes]]&amp;"FL")</f>
        <v>DC .1610 2FL</v>
      </c>
      <c r="M1432" s="13">
        <v>0.161</v>
      </c>
      <c r="N1432" s="13">
        <v>0.161</v>
      </c>
      <c r="O1432" s="6">
        <v>0.161</v>
      </c>
      <c r="P1432" s="6">
        <v>1.375</v>
      </c>
      <c r="R1432" s="14">
        <v>0</v>
      </c>
      <c r="S1432" s="15">
        <v>1.5</v>
      </c>
      <c r="T1432" s="6">
        <v>2</v>
      </c>
      <c r="U1432" s="6">
        <v>2.5</v>
      </c>
      <c r="V1432" s="6">
        <v>1.109</v>
      </c>
      <c r="Z1432" s="6">
        <v>118</v>
      </c>
      <c r="AA1432" s="13">
        <f t="shared" ref="AA1432:AA1437" si="27">IF(Z1432 &lt; 1, "", (M1432/2)/TAN(RADIANS(Z1432/2)))</f>
        <v>4.8369279831718605E-2</v>
      </c>
      <c r="AE1432" s="6" t="s">
        <v>44</v>
      </c>
      <c r="AF1432" s="6" t="s">
        <v>369</v>
      </c>
      <c r="AG1432" s="6" t="s">
        <v>79</v>
      </c>
      <c r="AI1432" s="6">
        <v>0</v>
      </c>
      <c r="AJ1432" s="6">
        <v>1</v>
      </c>
      <c r="AK1432" s="6">
        <v>1</v>
      </c>
      <c r="AL1432" s="6">
        <v>1</v>
      </c>
      <c r="AM1432" s="6">
        <v>1</v>
      </c>
      <c r="AN1432" s="6">
        <v>1</v>
      </c>
      <c r="AO1432" s="6">
        <v>1</v>
      </c>
      <c r="AP1432" s="6">
        <v>1</v>
      </c>
      <c r="AR1432" s="6">
        <v>0</v>
      </c>
      <c r="AS1432" s="6">
        <v>0</v>
      </c>
      <c r="AT1432" s="6">
        <v>0</v>
      </c>
      <c r="AU1432" s="6">
        <v>0</v>
      </c>
      <c r="AV1432" s="6">
        <v>1</v>
      </c>
      <c r="AW1432" s="6">
        <v>0</v>
      </c>
      <c r="AX1432" s="6">
        <v>0</v>
      </c>
      <c r="AY1432" s="6">
        <v>0</v>
      </c>
      <c r="AZ1432" s="6">
        <v>0</v>
      </c>
      <c r="BA1432" s="6">
        <v>0</v>
      </c>
      <c r="BB1432" s="6">
        <v>0</v>
      </c>
      <c r="BC1432" s="6">
        <v>0</v>
      </c>
      <c r="BD1432" s="6">
        <v>0</v>
      </c>
      <c r="BE1432" s="6">
        <v>0</v>
      </c>
      <c r="BF1432" s="6">
        <v>0</v>
      </c>
      <c r="BG1432" s="6">
        <v>0</v>
      </c>
      <c r="BH1432" s="6">
        <v>0</v>
      </c>
      <c r="BI1432" s="6">
        <v>0</v>
      </c>
      <c r="BJ1432" s="6">
        <v>0</v>
      </c>
      <c r="BK1432" s="6">
        <v>0</v>
      </c>
      <c r="BL1432" s="6">
        <v>0</v>
      </c>
      <c r="BM1432" s="76">
        <f>IF(Table3[[#This Row],[Type]]="EM",IF((Table3[[#This Row],[Diameter]]/2)-Table3[[#This Row],[CornerRadius]]-0.012&gt;0,(Table3[[#This Row],[Diameter]]/2)-Table3[[#This Row],[CornerRadius]]-0.012,0),)</f>
        <v>0</v>
      </c>
    </row>
    <row r="1433" spans="1:65" x14ac:dyDescent="0.25">
      <c r="A1433" s="6">
        <v>1</v>
      </c>
      <c r="B1433" s="6" t="s">
        <v>1873</v>
      </c>
      <c r="C1433" s="6" t="s">
        <v>1873</v>
      </c>
      <c r="E1433" s="6">
        <v>1431</v>
      </c>
      <c r="G1433" s="9" t="s">
        <v>74</v>
      </c>
      <c r="H1433" s="10" t="s">
        <v>1873</v>
      </c>
      <c r="I1433" s="11" t="s">
        <v>1894</v>
      </c>
      <c r="J1433" s="12">
        <v>22640</v>
      </c>
      <c r="K1433" s="11" t="str">
        <f>CONCATENATE(Table3[[#This Row],[Type]]," "&amp;TEXT(Table3[[#This Row],[Diameter]],".0000")&amp;""," "&amp;Table3[[#This Row],[NumFlutes]]&amp;"FL")</f>
        <v>KC .5000 5FL</v>
      </c>
      <c r="M1433" s="13">
        <v>0.5</v>
      </c>
      <c r="N1433" s="13">
        <v>0.5</v>
      </c>
      <c r="O1433" s="6">
        <v>0.25</v>
      </c>
      <c r="P1433" s="6">
        <v>0.82799999999999996</v>
      </c>
      <c r="Q1433" s="6">
        <v>0.97</v>
      </c>
      <c r="R1433" s="14">
        <f>IF(Table3[[#This Row],[ShoulderLenEnd]]="",0,90-(DEGREES(ATAN((Q1433-P1433)/((N1433-O1433)/2)))))</f>
        <v>41.356871787793956</v>
      </c>
      <c r="S1433" s="15">
        <v>1.1000000000000001</v>
      </c>
      <c r="T1433" s="6">
        <v>5</v>
      </c>
      <c r="U1433" s="6">
        <v>3.01</v>
      </c>
      <c r="V1433" s="6">
        <v>7.8E-2</v>
      </c>
      <c r="AA1433" s="13" t="str">
        <f t="shared" si="27"/>
        <v/>
      </c>
      <c r="AE1433" s="6" t="s">
        <v>44</v>
      </c>
      <c r="AF1433" s="6" t="s">
        <v>62</v>
      </c>
      <c r="AG1433" s="6" t="s">
        <v>66</v>
      </c>
      <c r="AI1433" s="6">
        <v>0</v>
      </c>
      <c r="AJ1433" s="6">
        <v>1</v>
      </c>
      <c r="AK1433" s="6">
        <v>1</v>
      </c>
      <c r="AL1433" s="6">
        <v>1</v>
      </c>
      <c r="AM1433" s="6">
        <v>1</v>
      </c>
      <c r="AN1433" s="6">
        <v>1</v>
      </c>
      <c r="AO1433" s="6">
        <v>1</v>
      </c>
      <c r="AP1433" s="6">
        <v>1</v>
      </c>
      <c r="AR1433" s="6">
        <v>0</v>
      </c>
      <c r="AS1433" s="6">
        <v>0</v>
      </c>
      <c r="AT1433" s="6">
        <v>0</v>
      </c>
      <c r="AU1433" s="6">
        <v>0</v>
      </c>
      <c r="AV1433" s="6">
        <v>1</v>
      </c>
      <c r="AW1433" s="6">
        <v>0</v>
      </c>
      <c r="AX1433" s="6">
        <v>0</v>
      </c>
      <c r="AY1433" s="6">
        <v>1</v>
      </c>
      <c r="AZ1433" s="6">
        <v>0</v>
      </c>
      <c r="BA1433" s="6">
        <v>0</v>
      </c>
      <c r="BB1433" s="6">
        <v>0</v>
      </c>
      <c r="BC1433" s="6">
        <v>0</v>
      </c>
      <c r="BD1433" s="6">
        <v>0</v>
      </c>
      <c r="BE1433" s="6">
        <v>0</v>
      </c>
      <c r="BF1433" s="6">
        <v>0</v>
      </c>
      <c r="BG1433" s="6">
        <v>0</v>
      </c>
      <c r="BH1433" s="6">
        <v>0</v>
      </c>
      <c r="BI1433" s="6">
        <v>0</v>
      </c>
      <c r="BJ1433" s="6">
        <v>0</v>
      </c>
      <c r="BK1433" s="6">
        <v>0</v>
      </c>
      <c r="BL1433" s="6">
        <v>0</v>
      </c>
      <c r="BM1433" s="76">
        <f>IF(Table3[[#This Row],[Type]]="EM",IF((Table3[[#This Row],[Diameter]]/2)-Table3[[#This Row],[CornerRadius]]-0.012&gt;0,(Table3[[#This Row],[Diameter]]/2)-Table3[[#This Row],[CornerRadius]]-0.012,0),)</f>
        <v>0</v>
      </c>
    </row>
    <row r="1434" spans="1:65" x14ac:dyDescent="0.25">
      <c r="A1434" s="6">
        <v>1</v>
      </c>
      <c r="B1434" s="6" t="s">
        <v>149</v>
      </c>
      <c r="D1434" s="6" t="s">
        <v>149</v>
      </c>
      <c r="E1434" s="6">
        <v>1432</v>
      </c>
      <c r="G1434" s="9" t="s">
        <v>74</v>
      </c>
      <c r="H1434" s="10" t="s">
        <v>873</v>
      </c>
      <c r="I1434" s="11" t="s">
        <v>3935</v>
      </c>
      <c r="J1434" s="30" t="s">
        <v>3937</v>
      </c>
      <c r="K1434" s="11" t="str">
        <f>CONCATENATE(Table3[[#This Row],[Type]]," "&amp;TEXT(Table3[[#This Row],[Diameter]],".0000")&amp;""," "&amp;Table3[[#This Row],[NumFlutes]]&amp;"FL")</f>
        <v>DT .0492 2FL</v>
      </c>
      <c r="M1434" s="13">
        <v>4.9200000000000001E-2</v>
      </c>
      <c r="N1434" s="13">
        <v>4.9200000000000001E-2</v>
      </c>
      <c r="O1434" s="6">
        <v>4.9200000000000001E-2</v>
      </c>
      <c r="P1434" s="6">
        <v>1.823</v>
      </c>
      <c r="R1434" s="14">
        <v>0</v>
      </c>
      <c r="S1434" s="15">
        <v>1.825</v>
      </c>
      <c r="T1434" s="6">
        <v>2</v>
      </c>
      <c r="U1434" s="6">
        <v>3</v>
      </c>
      <c r="V1434" s="6">
        <v>1.75</v>
      </c>
      <c r="Z1434" s="6">
        <v>118</v>
      </c>
      <c r="AA1434" s="13">
        <f t="shared" si="27"/>
        <v>1.4781171228077983E-2</v>
      </c>
      <c r="AE1434" s="6" t="s">
        <v>49</v>
      </c>
      <c r="AF1434" s="6" t="s">
        <v>62</v>
      </c>
      <c r="AG1434" s="6" t="s">
        <v>3936</v>
      </c>
      <c r="AH1434" s="6" t="s">
        <v>620</v>
      </c>
      <c r="AI1434" s="6">
        <v>0</v>
      </c>
      <c r="AJ1434" s="6">
        <v>0</v>
      </c>
      <c r="AK1434" s="6">
        <v>0</v>
      </c>
      <c r="AL1434" s="6">
        <v>1</v>
      </c>
      <c r="AM1434" s="6">
        <v>0</v>
      </c>
      <c r="AN1434" s="6">
        <v>0</v>
      </c>
      <c r="AO1434" s="6">
        <v>1</v>
      </c>
      <c r="AP1434" s="6">
        <v>1</v>
      </c>
      <c r="AR1434" s="6">
        <v>0</v>
      </c>
      <c r="AS1434" s="6">
        <v>0</v>
      </c>
      <c r="AT1434" s="6">
        <v>0</v>
      </c>
      <c r="AU1434" s="6">
        <v>0</v>
      </c>
      <c r="AV1434" s="6">
        <v>1</v>
      </c>
      <c r="AW1434" s="6">
        <v>0</v>
      </c>
      <c r="AX1434" s="6">
        <v>0</v>
      </c>
      <c r="AY1434" s="6">
        <v>0</v>
      </c>
      <c r="AZ1434" s="6">
        <v>0</v>
      </c>
      <c r="BA1434" s="6">
        <v>0</v>
      </c>
      <c r="BB1434" s="6">
        <v>0</v>
      </c>
      <c r="BC1434" s="6">
        <v>0</v>
      </c>
      <c r="BD1434" s="6">
        <v>0</v>
      </c>
      <c r="BE1434" s="6">
        <v>0</v>
      </c>
      <c r="BF1434" s="6">
        <v>0</v>
      </c>
      <c r="BG1434" s="6">
        <v>0</v>
      </c>
      <c r="BH1434" s="6">
        <v>0</v>
      </c>
      <c r="BI1434" s="6">
        <v>0</v>
      </c>
      <c r="BJ1434" s="6">
        <v>0</v>
      </c>
      <c r="BK1434" s="6">
        <v>0</v>
      </c>
      <c r="BL1434" s="6">
        <v>0</v>
      </c>
      <c r="BM1434" s="76">
        <f>IF(Table3[[#This Row],[Type]]="EM",IF((Table3[[#This Row],[Diameter]]/2)-Table3[[#This Row],[CornerRadius]]-0.012&gt;0,(Table3[[#This Row],[Diameter]]/2)-Table3[[#This Row],[CornerRadius]]-0.012,0),)</f>
        <v>0</v>
      </c>
    </row>
    <row r="1435" spans="1:65" x14ac:dyDescent="0.25">
      <c r="A1435" s="6">
        <v>1</v>
      </c>
      <c r="B1435" s="6" t="s">
        <v>1922</v>
      </c>
      <c r="D1435" s="6" t="s">
        <v>1922</v>
      </c>
      <c r="E1435" s="6">
        <v>1433</v>
      </c>
      <c r="G1435" s="9" t="s">
        <v>74</v>
      </c>
      <c r="H1435" s="10" t="s">
        <v>1922</v>
      </c>
      <c r="I1435" s="11" t="s">
        <v>3945</v>
      </c>
      <c r="J1435" s="30" t="s">
        <v>3946</v>
      </c>
      <c r="K1435" s="11" t="str">
        <f>CONCATENATE(Table3[[#This Row],[Type]]," "&amp;TEXT(Table3[[#This Row],[Diameter]],".0000")&amp;""," "&amp;Table3[[#This Row],[NumFlutes]]&amp;"FL")</f>
        <v>RM .0495 4FL</v>
      </c>
      <c r="M1435" s="13">
        <v>4.9500000000000002E-2</v>
      </c>
      <c r="N1435" s="13">
        <v>0.125</v>
      </c>
      <c r="O1435" s="6">
        <v>4.4999999999999998E-2</v>
      </c>
      <c r="P1435" s="6">
        <v>0.66</v>
      </c>
      <c r="Q1435" s="6">
        <v>0.85</v>
      </c>
      <c r="R1435" s="14">
        <f>IF(Table3[[#This Row],[ShoulderLenEnd]]="",0,90-(DEGREES(ATAN((Q1435-P1435)/((N1435-O1435)/2)))))</f>
        <v>11.888658039627984</v>
      </c>
      <c r="S1435" s="15">
        <v>0.86</v>
      </c>
      <c r="T1435" s="6">
        <v>4</v>
      </c>
      <c r="U1435" s="6">
        <v>2</v>
      </c>
      <c r="V1435" s="6">
        <v>0.4</v>
      </c>
      <c r="AA1435" s="13" t="str">
        <f t="shared" si="27"/>
        <v/>
      </c>
      <c r="AB1435" s="6">
        <v>2.9000000000000001E-2</v>
      </c>
      <c r="AC1435" s="6">
        <v>0.01</v>
      </c>
      <c r="AE1435" s="6" t="s">
        <v>44</v>
      </c>
      <c r="AF1435" s="6" t="s">
        <v>62</v>
      </c>
      <c r="AG1435" s="6" t="s">
        <v>66</v>
      </c>
      <c r="AI1435" s="6">
        <v>0</v>
      </c>
      <c r="AJ1435" s="6">
        <v>0</v>
      </c>
      <c r="AK1435" s="6">
        <v>0</v>
      </c>
      <c r="AL1435" s="6">
        <v>1</v>
      </c>
      <c r="AM1435" s="6">
        <v>0</v>
      </c>
      <c r="AN1435" s="6">
        <v>0</v>
      </c>
      <c r="AO1435" s="6">
        <v>0</v>
      </c>
      <c r="AP1435" s="6">
        <v>1</v>
      </c>
      <c r="AR1435" s="6">
        <v>0</v>
      </c>
      <c r="AS1435" s="6">
        <v>0</v>
      </c>
      <c r="AT1435" s="6">
        <v>0</v>
      </c>
      <c r="AU1435" s="6">
        <v>0</v>
      </c>
      <c r="AV1435" s="6">
        <v>1</v>
      </c>
      <c r="AW1435" s="6">
        <v>0</v>
      </c>
      <c r="AX1435" s="6">
        <v>0</v>
      </c>
      <c r="AY1435" s="6">
        <v>0</v>
      </c>
      <c r="AZ1435" s="6">
        <v>1</v>
      </c>
      <c r="BA1435" s="6">
        <v>0</v>
      </c>
      <c r="BB1435" s="6">
        <v>0</v>
      </c>
      <c r="BC1435" s="6">
        <v>0</v>
      </c>
      <c r="BD1435" s="6">
        <v>0</v>
      </c>
      <c r="BE1435" s="6">
        <v>0</v>
      </c>
      <c r="BF1435" s="6">
        <v>0</v>
      </c>
      <c r="BG1435" s="6">
        <v>0</v>
      </c>
      <c r="BH1435" s="6">
        <v>0</v>
      </c>
      <c r="BI1435" s="6">
        <v>0</v>
      </c>
      <c r="BJ1435" s="6">
        <v>0</v>
      </c>
      <c r="BK1435" s="6">
        <v>1</v>
      </c>
      <c r="BL1435" s="6">
        <v>0</v>
      </c>
      <c r="BM1435" s="76">
        <f>IF(Table3[[#This Row],[Type]]="EM",IF((Table3[[#This Row],[Diameter]]/2)-Table3[[#This Row],[CornerRadius]]-0.012&gt;0,(Table3[[#This Row],[Diameter]]/2)-Table3[[#This Row],[CornerRadius]]-0.012,0),)</f>
        <v>0</v>
      </c>
    </row>
    <row r="1436" spans="1:65" x14ac:dyDescent="0.25">
      <c r="A1436" s="6">
        <v>1</v>
      </c>
      <c r="B1436" s="6" t="s">
        <v>149</v>
      </c>
      <c r="D1436" s="6" t="s">
        <v>149</v>
      </c>
      <c r="E1436" s="6">
        <v>1434</v>
      </c>
      <c r="G1436" s="9" t="s">
        <v>74</v>
      </c>
      <c r="H1436" s="10" t="s">
        <v>2265</v>
      </c>
      <c r="I1436" s="11" t="s">
        <v>3980</v>
      </c>
      <c r="J1436" s="30" t="s">
        <v>3981</v>
      </c>
      <c r="K1436" s="11" t="str">
        <f>CONCATENATE(Table3[[#This Row],[Type]]," "&amp;TEXT(Table3[[#This Row],[Diameter]],".0000")&amp;""," "&amp;Table3[[#This Row],[NumFlutes]]&amp;"FL")</f>
        <v>DC .2440 2FL</v>
      </c>
      <c r="M1436" s="13">
        <v>0.24399999999999999</v>
      </c>
      <c r="N1436" s="13">
        <v>0.315</v>
      </c>
      <c r="O1436" s="6">
        <v>0.24399999999999999</v>
      </c>
      <c r="P1436" s="6">
        <v>8.5830000000000002</v>
      </c>
      <c r="Q1436" s="6">
        <v>8.6219999999999999</v>
      </c>
      <c r="R1436" s="14">
        <f>IF(Table3[[#This Row],[ShoulderLenEnd]]="",0,90-(DEGREES(ATAN((Q1436-P1436)/((N1436-O1436)/2)))))</f>
        <v>42.310229676849751</v>
      </c>
      <c r="S1436" s="15">
        <v>8.66</v>
      </c>
      <c r="T1436" s="6">
        <v>2</v>
      </c>
      <c r="U1436" s="6">
        <v>10.079000000000001</v>
      </c>
      <c r="V1436" s="6">
        <v>8.5039999999999996</v>
      </c>
      <c r="Z1436" s="6">
        <v>140</v>
      </c>
      <c r="AA1436" s="13">
        <f t="shared" si="27"/>
        <v>4.4404368580476694E-2</v>
      </c>
      <c r="AE1436" s="6" t="s">
        <v>44</v>
      </c>
      <c r="AF1436" s="6" t="s">
        <v>369</v>
      </c>
      <c r="AG1436" s="6" t="s">
        <v>3982</v>
      </c>
      <c r="AI1436" s="6">
        <v>0</v>
      </c>
      <c r="AJ1436" s="6">
        <v>1</v>
      </c>
      <c r="AK1436" s="6">
        <v>1</v>
      </c>
      <c r="AL1436" s="6">
        <v>1</v>
      </c>
      <c r="AM1436" s="6">
        <v>0</v>
      </c>
      <c r="AN1436" s="6">
        <v>0</v>
      </c>
      <c r="AO1436" s="6">
        <v>1</v>
      </c>
      <c r="AP1436" s="6">
        <v>1</v>
      </c>
      <c r="AR1436" s="6">
        <v>0</v>
      </c>
      <c r="AS1436" s="6">
        <v>0</v>
      </c>
      <c r="AT1436" s="6">
        <v>0</v>
      </c>
      <c r="AU1436" s="6">
        <v>0</v>
      </c>
      <c r="AV1436" s="6">
        <v>0</v>
      </c>
      <c r="AW1436" s="6">
        <v>0</v>
      </c>
      <c r="AX1436" s="6">
        <v>1</v>
      </c>
      <c r="AY1436" s="6">
        <v>0</v>
      </c>
      <c r="AZ1436" s="6">
        <v>0</v>
      </c>
      <c r="BA1436" s="6">
        <v>0</v>
      </c>
      <c r="BB1436" s="6">
        <v>0</v>
      </c>
      <c r="BC1436" s="6">
        <v>0</v>
      </c>
      <c r="BD1436" s="6">
        <v>0</v>
      </c>
      <c r="BE1436" s="6">
        <v>0</v>
      </c>
      <c r="BF1436" s="6">
        <v>0</v>
      </c>
      <c r="BG1436" s="6">
        <v>0</v>
      </c>
      <c r="BH1436" s="6">
        <v>0</v>
      </c>
      <c r="BI1436" s="6">
        <v>0</v>
      </c>
      <c r="BJ1436" s="6">
        <v>0</v>
      </c>
      <c r="BK1436" s="6">
        <v>0</v>
      </c>
      <c r="BL1436" s="6">
        <v>0</v>
      </c>
      <c r="BM1436" s="76">
        <f>IF(Table3[[#This Row],[Type]]="EM",IF((Table3[[#This Row],[Diameter]]/2)-Table3[[#This Row],[CornerRadius]]-0.012&gt;0,(Table3[[#This Row],[Diameter]]/2)-Table3[[#This Row],[CornerRadius]]-0.012,0),)</f>
        <v>0</v>
      </c>
    </row>
    <row r="1437" spans="1:65" x14ac:dyDescent="0.25">
      <c r="A1437" s="6">
        <v>1</v>
      </c>
      <c r="B1437" s="6" t="s">
        <v>1554</v>
      </c>
      <c r="C1437" s="6" t="s">
        <v>1554</v>
      </c>
      <c r="E1437" s="6">
        <v>1435</v>
      </c>
      <c r="G1437" s="9" t="s">
        <v>74</v>
      </c>
      <c r="H1437" s="10" t="s">
        <v>1554</v>
      </c>
      <c r="I1437" s="11" t="s">
        <v>3983</v>
      </c>
      <c r="J1437" s="30" t="s">
        <v>3984</v>
      </c>
      <c r="K1437" s="11" t="str">
        <f>CONCATENATE(Table3[[#This Row],[Type]]," "&amp;TEXT(Table3[[#This Row],[Diameter]],".0000")&amp;""," "&amp;Table3[[#This Row],[NumFlutes]]&amp;"FL")</f>
        <v>DO .0550 2FL</v>
      </c>
      <c r="M1437" s="13">
        <v>5.5E-2</v>
      </c>
      <c r="N1437" s="13">
        <v>0.1875</v>
      </c>
      <c r="O1437" s="6">
        <v>2.3E-2</v>
      </c>
      <c r="P1437" s="6">
        <v>5.3999999999999999E-2</v>
      </c>
      <c r="Q1437" s="6">
        <v>0.19600000000000001</v>
      </c>
      <c r="R1437" s="14">
        <f>IF(Table3[[#This Row],[ShoulderLenEnd]]="",0,90-(DEGREES(ATAN((Q1437-P1437)/((N1437-O1437)/2)))))</f>
        <v>30.0805103311301</v>
      </c>
      <c r="S1437" s="15">
        <v>0.67500000000000004</v>
      </c>
      <c r="T1437" s="6">
        <v>2</v>
      </c>
      <c r="U1437" s="6">
        <v>2.25</v>
      </c>
      <c r="V1437" s="6">
        <v>5.3999999999999999E-2</v>
      </c>
      <c r="W1437" s="6">
        <v>1.4999999999999999E-2</v>
      </c>
      <c r="Z1437" s="6">
        <v>48</v>
      </c>
      <c r="AA1437" s="13">
        <f t="shared" si="27"/>
        <v>6.1766011282365939E-2</v>
      </c>
      <c r="AE1437" s="6" t="s">
        <v>44</v>
      </c>
      <c r="AF1437" s="6" t="s">
        <v>62</v>
      </c>
      <c r="AG1437" s="6" t="s">
        <v>3985</v>
      </c>
      <c r="AI1437" s="6">
        <v>0</v>
      </c>
      <c r="AJ1437" s="6">
        <v>1</v>
      </c>
      <c r="AK1437" s="6">
        <v>0</v>
      </c>
      <c r="AL1437" s="6">
        <v>0</v>
      </c>
      <c r="AM1437" s="6">
        <v>0</v>
      </c>
      <c r="AN1437" s="6">
        <v>1</v>
      </c>
      <c r="AO1437" s="6">
        <v>0</v>
      </c>
      <c r="AP1437" s="6">
        <v>1</v>
      </c>
      <c r="AR1437" s="6">
        <v>0</v>
      </c>
      <c r="AS1437" s="6">
        <v>0</v>
      </c>
      <c r="AT1437" s="6">
        <v>0</v>
      </c>
      <c r="AU1437" s="6">
        <v>0</v>
      </c>
      <c r="AV1437" s="6">
        <v>1</v>
      </c>
      <c r="AW1437" s="6">
        <v>0</v>
      </c>
      <c r="AX1437" s="6">
        <v>0</v>
      </c>
      <c r="AY1437" s="6">
        <v>0</v>
      </c>
      <c r="AZ1437" s="6">
        <v>1</v>
      </c>
      <c r="BA1437" s="6">
        <v>0</v>
      </c>
      <c r="BB1437" s="6">
        <v>0</v>
      </c>
      <c r="BC1437" s="6">
        <v>0</v>
      </c>
      <c r="BD1437" s="6">
        <v>0</v>
      </c>
      <c r="BE1437" s="6">
        <v>0</v>
      </c>
      <c r="BF1437" s="6">
        <v>0</v>
      </c>
      <c r="BG1437" s="6">
        <v>0</v>
      </c>
      <c r="BH1437" s="6">
        <v>0</v>
      </c>
      <c r="BI1437" s="6">
        <v>0</v>
      </c>
      <c r="BJ1437" s="6">
        <v>0</v>
      </c>
      <c r="BK1437" s="6">
        <v>0</v>
      </c>
      <c r="BL1437" s="6">
        <v>0</v>
      </c>
      <c r="BM1437" s="76">
        <f>IF(Table3[[#This Row],[Type]]="EM",IF((Table3[[#This Row],[Diameter]]/2)-Table3[[#This Row],[CornerRadius]]-0.012&gt;0,(Table3[[#This Row],[Diameter]]/2)-Table3[[#This Row],[CornerRadius]]-0.012,0),)</f>
        <v>0</v>
      </c>
    </row>
    <row r="1438" spans="1:65" x14ac:dyDescent="0.25">
      <c r="A1438" s="6">
        <v>1</v>
      </c>
      <c r="B1438" s="6" t="s">
        <v>1565</v>
      </c>
      <c r="C1438" s="6" t="s">
        <v>1565</v>
      </c>
      <c r="E1438" s="6">
        <v>1436</v>
      </c>
      <c r="G1438" s="9" t="s">
        <v>74</v>
      </c>
      <c r="H1438" s="10" t="s">
        <v>1565</v>
      </c>
      <c r="I1438" s="11" t="s">
        <v>3986</v>
      </c>
      <c r="J1438" s="12">
        <v>72030</v>
      </c>
      <c r="K1438" s="11" t="str">
        <f>CONCATENATE(Table3[[#This Row],[Type]]," "&amp;TEXT(Table3[[#This Row],[Diameter]],".0000")&amp;""," "&amp;Table3[[#This Row],[NumFlutes]]&amp;"FL")</f>
        <v>EM .0300 2FL</v>
      </c>
      <c r="M1438" s="13">
        <v>0.03</v>
      </c>
      <c r="N1438" s="13">
        <v>0.125</v>
      </c>
      <c r="O1438" s="6">
        <v>0.03</v>
      </c>
      <c r="P1438" s="6">
        <v>0.09</v>
      </c>
      <c r="Q1438" s="6">
        <v>0.35</v>
      </c>
      <c r="R1438" s="14">
        <f>IF(Table3[[#This Row],[ShoulderLenEnd]]="",0,90-(DEGREES(ATAN((Q1438-P1438)/((N1438-O1438)/2)))))</f>
        <v>10.353320043929443</v>
      </c>
      <c r="S1438" s="15">
        <v>0.36</v>
      </c>
      <c r="T1438" s="6">
        <v>2</v>
      </c>
      <c r="U1438" s="6">
        <v>1.5</v>
      </c>
      <c r="V1438" s="6">
        <v>0.09</v>
      </c>
      <c r="AE1438" s="6" t="s">
        <v>44</v>
      </c>
      <c r="AF1438" s="6" t="s">
        <v>62</v>
      </c>
      <c r="AG1438" s="6" t="s">
        <v>66</v>
      </c>
      <c r="AI1438" s="6">
        <v>0</v>
      </c>
      <c r="AJ1438" s="6">
        <v>1</v>
      </c>
      <c r="AK1438" s="6">
        <v>1</v>
      </c>
      <c r="AL1438" s="6">
        <v>1</v>
      </c>
      <c r="AM1438" s="6">
        <v>1</v>
      </c>
      <c r="AN1438" s="6">
        <v>1</v>
      </c>
      <c r="AO1438" s="6">
        <v>1</v>
      </c>
      <c r="AP1438" s="6">
        <v>1</v>
      </c>
      <c r="AR1438" s="6">
        <v>0</v>
      </c>
      <c r="AS1438" s="6">
        <v>0</v>
      </c>
      <c r="AT1438" s="6">
        <v>0</v>
      </c>
      <c r="AU1438" s="6">
        <v>0</v>
      </c>
      <c r="AV1438" s="6">
        <v>1</v>
      </c>
      <c r="AW1438" s="6">
        <v>0</v>
      </c>
      <c r="AX1438" s="6">
        <v>0</v>
      </c>
      <c r="AY1438" s="6">
        <v>0</v>
      </c>
      <c r="AZ1438" s="6">
        <v>1</v>
      </c>
      <c r="BA1438" s="6">
        <v>0</v>
      </c>
      <c r="BB1438" s="6">
        <v>0</v>
      </c>
      <c r="BC1438" s="6">
        <v>0</v>
      </c>
      <c r="BD1438" s="6">
        <v>0</v>
      </c>
      <c r="BE1438" s="6">
        <v>0</v>
      </c>
      <c r="BF1438" s="6">
        <v>0</v>
      </c>
      <c r="BG1438" s="6">
        <v>0</v>
      </c>
      <c r="BH1438" s="6">
        <v>0</v>
      </c>
      <c r="BI1438" s="6">
        <v>0</v>
      </c>
      <c r="BJ1438" s="6">
        <v>0</v>
      </c>
      <c r="BK1438" s="6">
        <v>0</v>
      </c>
      <c r="BL1438" s="6">
        <v>0</v>
      </c>
      <c r="BM1438" s="76">
        <f>IF(Table3[[#This Row],[Type]]="EM",IF((Table3[[#This Row],[Diameter]]/2)-Table3[[#This Row],[CornerRadius]]-0.012&gt;0,(Table3[[#This Row],[Diameter]]/2)-Table3[[#This Row],[CornerRadius]]-0.012,0),)</f>
        <v>2.9999999999999992E-3</v>
      </c>
    </row>
    <row r="1439" spans="1:65" x14ac:dyDescent="0.25">
      <c r="A1439" s="6">
        <v>1</v>
      </c>
      <c r="B1439" s="6" t="s">
        <v>2193</v>
      </c>
      <c r="D1439" s="6" t="s">
        <v>2193</v>
      </c>
      <c r="E1439" s="6">
        <v>1437</v>
      </c>
      <c r="G1439" s="9" t="s">
        <v>74</v>
      </c>
      <c r="H1439" s="10" t="s">
        <v>2193</v>
      </c>
      <c r="I1439" s="11" t="s">
        <v>3987</v>
      </c>
      <c r="J1439" s="30" t="s">
        <v>3988</v>
      </c>
      <c r="K1439" s="11" t="str">
        <f>CONCATENATE(Table3[[#This Row],[Type]]," "&amp;TEXT(Table3[[#This Row],[Diameter]],".0000")&amp;""," "&amp;Table3[[#This Row],[NumFlutes]]&amp;"FL")</f>
        <v>SD .3750 2FL</v>
      </c>
      <c r="M1439" s="13">
        <v>0.375</v>
      </c>
      <c r="N1439" s="13">
        <v>0.375</v>
      </c>
      <c r="O1439" s="6">
        <v>0.375</v>
      </c>
      <c r="P1439" s="6">
        <v>1.28</v>
      </c>
      <c r="R1439" s="14">
        <v>0</v>
      </c>
      <c r="S1439" s="15">
        <v>1.3</v>
      </c>
      <c r="T1439" s="6">
        <v>2</v>
      </c>
      <c r="U1439" s="6">
        <v>5.18</v>
      </c>
      <c r="V1439" s="6">
        <v>1.2</v>
      </c>
      <c r="Z1439" s="6">
        <v>90</v>
      </c>
      <c r="AA1439" s="13">
        <f t="shared" ref="AA1439" si="28">IF(Z1439 &lt; 1, "", (M1439/2)/TAN(RADIANS(Z1439/2)))</f>
        <v>0.18750000000000003</v>
      </c>
      <c r="AE1439" s="6" t="s">
        <v>471</v>
      </c>
      <c r="AF1439" s="6" t="s">
        <v>62</v>
      </c>
      <c r="AG1439" s="6" t="s">
        <v>3989</v>
      </c>
      <c r="AI1439" s="6">
        <v>0</v>
      </c>
      <c r="AJ1439" s="6">
        <v>1</v>
      </c>
      <c r="AK1439" s="6">
        <v>1</v>
      </c>
      <c r="AL1439" s="6">
        <v>1</v>
      </c>
      <c r="AM1439" s="6">
        <v>1</v>
      </c>
      <c r="AN1439" s="6">
        <v>1</v>
      </c>
      <c r="AO1439" s="6">
        <v>0</v>
      </c>
      <c r="AP1439" s="6">
        <v>1</v>
      </c>
      <c r="AR1439" s="6">
        <v>0</v>
      </c>
      <c r="AS1439" s="6">
        <v>0</v>
      </c>
      <c r="AT1439" s="6">
        <v>0</v>
      </c>
      <c r="AU1439" s="6">
        <v>0</v>
      </c>
      <c r="AV1439" s="6">
        <v>1</v>
      </c>
      <c r="AW1439" s="6">
        <v>0</v>
      </c>
      <c r="AX1439" s="6">
        <v>0</v>
      </c>
      <c r="AY1439" s="6">
        <v>1</v>
      </c>
      <c r="AZ1439" s="6">
        <v>0</v>
      </c>
      <c r="BA1439" s="6">
        <v>0</v>
      </c>
      <c r="BB1439" s="6">
        <v>0</v>
      </c>
      <c r="BC1439" s="6">
        <v>0</v>
      </c>
      <c r="BD1439" s="6">
        <v>0</v>
      </c>
      <c r="BE1439" s="6">
        <v>0</v>
      </c>
      <c r="BF1439" s="6">
        <v>0</v>
      </c>
      <c r="BG1439" s="6">
        <v>0</v>
      </c>
      <c r="BH1439" s="6">
        <v>0</v>
      </c>
      <c r="BI1439" s="6">
        <v>0</v>
      </c>
      <c r="BJ1439" s="6">
        <v>0</v>
      </c>
      <c r="BK1439" s="6">
        <v>0</v>
      </c>
      <c r="BL1439" s="6">
        <v>0</v>
      </c>
      <c r="BM1439" s="76">
        <f>IF(Table3[[#This Row],[Type]]="EM",IF((Table3[[#This Row],[Diameter]]/2)-Table3[[#This Row],[CornerRadius]]-0.012&gt;0,(Table3[[#This Row],[Diameter]]/2)-Table3[[#This Row],[CornerRadius]]-0.012,0),)</f>
        <v>0</v>
      </c>
    </row>
    <row r="1440" spans="1:65" x14ac:dyDescent="0.25">
      <c r="A1440" s="6">
        <v>1</v>
      </c>
      <c r="B1440" s="6" t="s">
        <v>421</v>
      </c>
      <c r="C1440" s="6" t="s">
        <v>421</v>
      </c>
      <c r="E1440" s="6">
        <v>1438</v>
      </c>
      <c r="G1440" s="9" t="s">
        <v>74</v>
      </c>
      <c r="H1440" s="10" t="s">
        <v>421</v>
      </c>
      <c r="I1440" s="11" t="s">
        <v>3990</v>
      </c>
      <c r="J1440" s="12">
        <v>996830</v>
      </c>
      <c r="K1440" s="11" t="str">
        <f>CONCATENATE(Table3[[#This Row],[Type]]," "&amp;TEXT(Table3[[#This Row],[Diameter]],".0000")&amp;""," "&amp;Table3[[#This Row],[NumFlutes]]&amp;"FL")</f>
        <v>CM .0469 2FL</v>
      </c>
      <c r="M1440" s="13">
        <v>4.6899999999999997E-2</v>
      </c>
      <c r="N1440" s="13">
        <v>0.125</v>
      </c>
      <c r="O1440" s="6">
        <v>4.6899999999999997E-2</v>
      </c>
      <c r="P1440" s="6">
        <v>0.25</v>
      </c>
      <c r="Q1440" s="6">
        <v>0.4</v>
      </c>
      <c r="R1440" s="14">
        <f>IF(Table3[[#This Row],[ShoulderLenEnd]]="",0,90-(DEGREES(ATAN((Q1440-P1440)/((N1440-O1440)/2)))))</f>
        <v>14.592104023321923</v>
      </c>
      <c r="S1440" s="15">
        <v>0.5</v>
      </c>
      <c r="T1440" s="6">
        <v>2</v>
      </c>
      <c r="U1440" s="6">
        <v>2.5</v>
      </c>
      <c r="V1440" s="6">
        <v>4.1000000000000002E-2</v>
      </c>
      <c r="Z1440" s="6">
        <v>60</v>
      </c>
      <c r="AA1440" s="13">
        <f>IF(Z1440 &lt; 1, "", (M1440/2)/TAN(RADIANS(Z1440/2)))</f>
        <v>4.061659143749017E-2</v>
      </c>
      <c r="AE1440" s="6" t="s">
        <v>44</v>
      </c>
      <c r="AF1440" s="6" t="s">
        <v>62</v>
      </c>
      <c r="AG1440" s="6" t="s">
        <v>66</v>
      </c>
      <c r="AI1440" s="6">
        <v>0</v>
      </c>
      <c r="AJ1440" s="6">
        <v>1</v>
      </c>
      <c r="AK1440" s="6">
        <v>1</v>
      </c>
      <c r="AL1440" s="6">
        <v>1</v>
      </c>
      <c r="AM1440" s="6">
        <v>1</v>
      </c>
      <c r="AN1440" s="6">
        <v>1</v>
      </c>
      <c r="AO1440" s="6">
        <v>0</v>
      </c>
      <c r="AP1440" s="6">
        <v>1</v>
      </c>
      <c r="AR1440" s="6">
        <v>0</v>
      </c>
      <c r="AS1440" s="6">
        <v>0</v>
      </c>
      <c r="AT1440" s="6">
        <v>0</v>
      </c>
      <c r="AU1440" s="6">
        <v>0</v>
      </c>
      <c r="AV1440" s="6">
        <v>1</v>
      </c>
      <c r="AW1440" s="6">
        <v>0</v>
      </c>
      <c r="AX1440" s="6">
        <v>0</v>
      </c>
      <c r="AY1440" s="6">
        <v>0</v>
      </c>
      <c r="AZ1440" s="6">
        <v>1</v>
      </c>
      <c r="BA1440" s="6">
        <v>0</v>
      </c>
      <c r="BB1440" s="6">
        <v>0</v>
      </c>
      <c r="BC1440" s="6">
        <v>0</v>
      </c>
      <c r="BD1440" s="6">
        <v>0</v>
      </c>
      <c r="BE1440" s="6">
        <v>0</v>
      </c>
      <c r="BF1440" s="6">
        <v>0</v>
      </c>
      <c r="BG1440" s="6">
        <v>0</v>
      </c>
      <c r="BH1440" s="6">
        <v>0</v>
      </c>
      <c r="BI1440" s="6">
        <v>0</v>
      </c>
      <c r="BJ1440" s="6">
        <v>0</v>
      </c>
      <c r="BK1440" s="6">
        <v>0</v>
      </c>
      <c r="BL1440" s="6">
        <v>0</v>
      </c>
      <c r="BM1440" s="76">
        <f>IF(Table3[[#This Row],[Type]]="EM",IF((Table3[[#This Row],[Diameter]]/2)-Table3[[#This Row],[CornerRadius]]-0.012&gt;0,(Table3[[#This Row],[Diameter]]/2)-Table3[[#This Row],[CornerRadius]]-0.012,0),)</f>
        <v>0</v>
      </c>
    </row>
    <row r="1441" spans="1:65" x14ac:dyDescent="0.25">
      <c r="A1441" s="6">
        <v>1</v>
      </c>
      <c r="B1441" s="6" t="s">
        <v>1565</v>
      </c>
      <c r="C1441" s="6" t="s">
        <v>1565</v>
      </c>
      <c r="E1441" s="6">
        <v>1439</v>
      </c>
      <c r="G1441" s="9" t="s">
        <v>74</v>
      </c>
      <c r="H1441" s="10" t="s">
        <v>1565</v>
      </c>
      <c r="I1441" s="11" t="s">
        <v>3991</v>
      </c>
      <c r="J1441" s="12">
        <v>73033</v>
      </c>
      <c r="K1441" s="11" t="str">
        <f>CONCATENATE(Table3[[#This Row],[Type]]," "&amp;TEXT(Table3[[#This Row],[Diameter]],".0000")&amp;""," "&amp;Table3[[#This Row],[NumFlutes]]&amp;"FL")</f>
        <v>EM .0330 4FL</v>
      </c>
      <c r="M1441" s="13">
        <v>3.3000000000000002E-2</v>
      </c>
      <c r="N1441" s="13">
        <v>0.125</v>
      </c>
      <c r="O1441" s="6">
        <v>3.3000000000000002E-2</v>
      </c>
      <c r="P1441" s="6">
        <v>0.127</v>
      </c>
      <c r="Q1441" s="6">
        <v>0.36499999999999999</v>
      </c>
      <c r="R1441" s="14">
        <f>IF(Table3[[#This Row],[ShoulderLenEnd]]="",0,90-(DEGREES(ATAN((Q1441-P1441)/((N1441-O1441)/2)))))</f>
        <v>10.939091183192147</v>
      </c>
      <c r="S1441" s="15">
        <v>0.375</v>
      </c>
      <c r="T1441" s="6">
        <v>4</v>
      </c>
      <c r="U1441" s="6">
        <v>1.52</v>
      </c>
      <c r="V1441" s="6">
        <v>9.9000000000000005E-2</v>
      </c>
      <c r="AE1441" s="6" t="s">
        <v>44</v>
      </c>
      <c r="AF1441" s="6" t="s">
        <v>62</v>
      </c>
      <c r="AG1441" s="6" t="s">
        <v>66</v>
      </c>
      <c r="AI1441" s="6">
        <v>0</v>
      </c>
      <c r="AJ1441" s="6">
        <v>1</v>
      </c>
      <c r="AK1441" s="6">
        <v>0</v>
      </c>
      <c r="AL1441" s="6">
        <v>0</v>
      </c>
      <c r="AM1441" s="6">
        <v>0</v>
      </c>
      <c r="AN1441" s="6">
        <v>1</v>
      </c>
      <c r="AO1441" s="6">
        <v>1</v>
      </c>
      <c r="AP1441" s="6">
        <v>1</v>
      </c>
      <c r="AR1441" s="6">
        <v>0</v>
      </c>
      <c r="AS1441" s="6">
        <v>0</v>
      </c>
      <c r="AT1441" s="6">
        <v>0</v>
      </c>
      <c r="AU1441" s="6">
        <v>0</v>
      </c>
      <c r="AV1441" s="6">
        <v>1</v>
      </c>
      <c r="AW1441" s="6">
        <v>0</v>
      </c>
      <c r="AX1441" s="6">
        <v>0</v>
      </c>
      <c r="AY1441" s="6">
        <v>0</v>
      </c>
      <c r="AZ1441" s="6">
        <v>1</v>
      </c>
      <c r="BA1441" s="6">
        <v>0</v>
      </c>
      <c r="BB1441" s="6">
        <v>0</v>
      </c>
      <c r="BC1441" s="6">
        <v>0</v>
      </c>
      <c r="BD1441" s="6">
        <v>0</v>
      </c>
      <c r="BE1441" s="6">
        <v>0</v>
      </c>
      <c r="BF1441" s="6">
        <v>0</v>
      </c>
      <c r="BG1441" s="6">
        <v>0</v>
      </c>
      <c r="BH1441" s="6">
        <v>0</v>
      </c>
      <c r="BI1441" s="6">
        <v>0</v>
      </c>
      <c r="BJ1441" s="6">
        <v>0</v>
      </c>
      <c r="BK1441" s="6">
        <v>0</v>
      </c>
      <c r="BL1441" s="6">
        <v>0</v>
      </c>
      <c r="BM1441" s="76">
        <f>IF(Table3[[#This Row],[Type]]="EM",IF((Table3[[#This Row],[Diameter]]/2)-Table3[[#This Row],[CornerRadius]]-0.012&gt;0,(Table3[[#This Row],[Diameter]]/2)-Table3[[#This Row],[CornerRadius]]-0.012,0),)</f>
        <v>4.5000000000000005E-3</v>
      </c>
    </row>
    <row r="1442" spans="1:65" x14ac:dyDescent="0.25">
      <c r="A1442" s="6">
        <v>1</v>
      </c>
      <c r="B1442" s="6" t="s">
        <v>1922</v>
      </c>
      <c r="D1442" s="6" t="s">
        <v>1922</v>
      </c>
      <c r="E1442" s="6">
        <v>1440</v>
      </c>
      <c r="G1442" s="9" t="s">
        <v>74</v>
      </c>
      <c r="H1442" s="10" t="s">
        <v>1922</v>
      </c>
      <c r="I1442" s="11" t="s">
        <v>3992</v>
      </c>
      <c r="J1442" s="30" t="s">
        <v>3993</v>
      </c>
      <c r="K1442" s="11" t="str">
        <f>CONCATENATE(Table3[[#This Row],[Type]]," "&amp;TEXT(Table3[[#This Row],[Diameter]],".0000")&amp;""," "&amp;Table3[[#This Row],[NumFlutes]]&amp;"FL")</f>
        <v>RM .2800 6FL</v>
      </c>
      <c r="M1442" s="13">
        <v>0.28000000000000003</v>
      </c>
      <c r="N1442" s="13">
        <v>0.313</v>
      </c>
      <c r="O1442" s="6">
        <v>0.28000000000000003</v>
      </c>
      <c r="P1442" s="6">
        <v>0.82599999999999996</v>
      </c>
      <c r="Q1442" s="6">
        <v>0.82699999999999996</v>
      </c>
      <c r="R1442" s="14">
        <f>IF(Table3[[#This Row],[ShoulderLenEnd]]="",0,90-(DEGREES(ATAN((Q1442-P1442)/((N1442-O1442)/2)))))</f>
        <v>86.531770741082852</v>
      </c>
      <c r="S1442" s="15">
        <v>1.5</v>
      </c>
      <c r="T1442" s="6">
        <v>6</v>
      </c>
      <c r="U1442" s="6">
        <v>6</v>
      </c>
      <c r="V1442" s="6">
        <v>0.82499999999999996</v>
      </c>
      <c r="AB1442" s="6">
        <v>0.2</v>
      </c>
      <c r="AC1442" s="6">
        <v>0.03</v>
      </c>
      <c r="AE1442" s="6" t="s">
        <v>49</v>
      </c>
      <c r="AF1442" s="6" t="s">
        <v>62</v>
      </c>
      <c r="AG1442" s="6" t="s">
        <v>2138</v>
      </c>
      <c r="AI1442" s="6">
        <v>0</v>
      </c>
      <c r="AJ1442" s="6">
        <v>1</v>
      </c>
      <c r="AK1442" s="6">
        <v>1</v>
      </c>
      <c r="AL1442" s="6">
        <v>1</v>
      </c>
      <c r="AM1442" s="6">
        <v>0</v>
      </c>
      <c r="AN1442" s="6">
        <v>0</v>
      </c>
      <c r="AO1442" s="6">
        <v>0</v>
      </c>
      <c r="AP1442" s="6">
        <v>1</v>
      </c>
      <c r="AQ1442" s="6" t="s">
        <v>3994</v>
      </c>
      <c r="AR1442" s="6">
        <v>0</v>
      </c>
      <c r="AS1442" s="6">
        <v>0</v>
      </c>
      <c r="AT1442" s="6">
        <v>0</v>
      </c>
      <c r="AU1442" s="6">
        <v>0</v>
      </c>
      <c r="AV1442" s="6">
        <v>1</v>
      </c>
      <c r="AW1442" s="6">
        <v>0</v>
      </c>
      <c r="AX1442" s="6">
        <v>0</v>
      </c>
      <c r="AY1442" s="6">
        <v>0</v>
      </c>
      <c r="AZ1442" s="6">
        <v>0</v>
      </c>
      <c r="BA1442" s="6">
        <v>0</v>
      </c>
      <c r="BB1442" s="6">
        <v>0</v>
      </c>
      <c r="BC1442" s="6">
        <v>0</v>
      </c>
      <c r="BD1442" s="6">
        <v>0</v>
      </c>
      <c r="BE1442" s="6">
        <v>0</v>
      </c>
      <c r="BF1442" s="6">
        <v>0</v>
      </c>
      <c r="BG1442" s="6">
        <v>0</v>
      </c>
      <c r="BH1442" s="6">
        <v>0</v>
      </c>
      <c r="BI1442" s="6">
        <v>0</v>
      </c>
      <c r="BJ1442" s="6">
        <v>0</v>
      </c>
      <c r="BK1442" s="6">
        <v>0</v>
      </c>
      <c r="BL1442" s="6">
        <v>0</v>
      </c>
      <c r="BM1442" s="76">
        <f>IF(Table3[[#This Row],[Type]]="EM",IF((Table3[[#This Row],[Diameter]]/2)-Table3[[#This Row],[CornerRadius]]-0.012&gt;0,(Table3[[#This Row],[Diameter]]/2)-Table3[[#This Row],[CornerRadius]]-0.012,0),)</f>
        <v>0</v>
      </c>
    </row>
    <row r="1443" spans="1:65" x14ac:dyDescent="0.25">
      <c r="A1443" s="6">
        <v>1</v>
      </c>
      <c r="B1443" s="6" t="s">
        <v>1565</v>
      </c>
      <c r="C1443" s="6" t="s">
        <v>1565</v>
      </c>
      <c r="E1443" s="6">
        <v>1441</v>
      </c>
      <c r="G1443" s="9" t="s">
        <v>74</v>
      </c>
      <c r="H1443" s="10" t="s">
        <v>1565</v>
      </c>
      <c r="I1443" s="11" t="s">
        <v>3999</v>
      </c>
      <c r="J1443" s="30" t="s">
        <v>4000</v>
      </c>
      <c r="K1443" s="11" t="str">
        <f>CONCATENATE(Table3[[#This Row],[Type]]," "&amp;TEXT(Table3[[#This Row],[Diameter]],".0000")&amp;""," "&amp;Table3[[#This Row],[NumFlutes]]&amp;"FL")</f>
        <v>EM .0120 2FL</v>
      </c>
      <c r="M1443" s="13">
        <v>1.2E-2</v>
      </c>
      <c r="N1443" s="13">
        <v>0.125</v>
      </c>
      <c r="O1443" s="6">
        <v>1.2E-2</v>
      </c>
      <c r="P1443" s="6">
        <v>0.04</v>
      </c>
      <c r="Q1443" s="6">
        <v>0.28999999999999998</v>
      </c>
      <c r="R1443" s="14">
        <f>IF(Table3[[#This Row],[ShoulderLenEnd]]="",0,90-(DEGREES(ATAN((Q1443-P1443)/((N1443-O1443)/2)))))</f>
        <v>12.734906746535628</v>
      </c>
      <c r="S1443" s="15">
        <v>0.3</v>
      </c>
      <c r="T1443" s="6">
        <v>2</v>
      </c>
      <c r="U1443" s="6">
        <v>1.5</v>
      </c>
      <c r="V1443" s="6">
        <v>3.7999999999999999E-2</v>
      </c>
      <c r="AE1443" s="6" t="s">
        <v>44</v>
      </c>
      <c r="AF1443" s="6" t="s">
        <v>62</v>
      </c>
      <c r="AG1443" s="6" t="s">
        <v>3327</v>
      </c>
      <c r="AI1443" s="6">
        <v>0</v>
      </c>
      <c r="AJ1443" s="6">
        <v>1</v>
      </c>
      <c r="AK1443" s="6">
        <v>0</v>
      </c>
      <c r="AL1443" s="6">
        <v>0</v>
      </c>
      <c r="AM1443" s="6">
        <v>0</v>
      </c>
      <c r="AN1443" s="6">
        <v>1</v>
      </c>
      <c r="AO1443" s="6">
        <v>1</v>
      </c>
      <c r="AP1443" s="6">
        <v>1</v>
      </c>
      <c r="AR1443" s="6">
        <v>0</v>
      </c>
      <c r="AS1443" s="6">
        <v>0</v>
      </c>
      <c r="AT1443" s="6">
        <v>0</v>
      </c>
      <c r="AU1443" s="6">
        <v>0</v>
      </c>
      <c r="AV1443" s="6">
        <v>1</v>
      </c>
      <c r="AW1443" s="6">
        <v>0</v>
      </c>
      <c r="AX1443" s="6">
        <v>0</v>
      </c>
      <c r="AY1443" s="6">
        <v>0</v>
      </c>
      <c r="AZ1443" s="6">
        <v>1</v>
      </c>
      <c r="BA1443" s="6">
        <v>0</v>
      </c>
      <c r="BB1443" s="6">
        <v>0</v>
      </c>
      <c r="BC1443" s="6">
        <v>0</v>
      </c>
      <c r="BD1443" s="6">
        <v>0</v>
      </c>
      <c r="BE1443" s="6">
        <v>0</v>
      </c>
      <c r="BF1443" s="6">
        <v>0</v>
      </c>
      <c r="BG1443" s="6">
        <v>0</v>
      </c>
      <c r="BH1443" s="6">
        <v>0</v>
      </c>
      <c r="BI1443" s="6">
        <v>0</v>
      </c>
      <c r="BJ1443" s="6">
        <v>0</v>
      </c>
      <c r="BK1443" s="6">
        <v>0</v>
      </c>
      <c r="BL1443" s="6">
        <v>0</v>
      </c>
      <c r="BM1443" s="76">
        <f>IF(Table3[[#This Row],[Type]]="EM",IF((Table3[[#This Row],[Diameter]]/2)-Table3[[#This Row],[CornerRadius]]-0.012&gt;0,(Table3[[#This Row],[Diameter]]/2)-Table3[[#This Row],[CornerRadius]]-0.012,0),)</f>
        <v>0</v>
      </c>
    </row>
    <row r="1444" spans="1:65" x14ac:dyDescent="0.25">
      <c r="A1444" s="6">
        <v>1</v>
      </c>
      <c r="B1444" s="6" t="s">
        <v>1565</v>
      </c>
      <c r="C1444" s="6" t="s">
        <v>1565</v>
      </c>
      <c r="E1444" s="6">
        <v>1442</v>
      </c>
      <c r="G1444" s="9" t="s">
        <v>74</v>
      </c>
      <c r="H1444" s="10" t="s">
        <v>1565</v>
      </c>
      <c r="I1444" s="11" t="s">
        <v>4001</v>
      </c>
      <c r="J1444" s="12">
        <v>34621</v>
      </c>
      <c r="K1444" s="11" t="str">
        <f>CONCATENATE(Table3[[#This Row],[Type]]," "&amp;TEXT(Table3[[#This Row],[Diameter]],".0000")&amp;""," "&amp;Table3[[#This Row],[NumFlutes]]&amp;"FL")</f>
        <v>EM .0210 3FL</v>
      </c>
      <c r="M1444" s="13">
        <v>2.1000000000000001E-2</v>
      </c>
      <c r="N1444" s="13">
        <v>0.125</v>
      </c>
      <c r="O1444" s="6">
        <v>2.1000000000000001E-2</v>
      </c>
      <c r="P1444" s="6">
        <v>0.17</v>
      </c>
      <c r="Q1444" s="6">
        <v>0.312</v>
      </c>
      <c r="R1444" s="14">
        <f>IF(Table3[[#This Row],[ShoulderLenEnd]]="",0,90-(DEGREES(ATAN((Q1444-P1444)/((N1444-O1444)/2)))))</f>
        <v>20.112588289075475</v>
      </c>
      <c r="S1444" s="15">
        <v>0.35</v>
      </c>
      <c r="T1444" s="6">
        <v>3</v>
      </c>
      <c r="U1444" s="6">
        <v>2.5249999999999999</v>
      </c>
      <c r="V1444" s="6">
        <v>3.1E-2</v>
      </c>
      <c r="AE1444" s="6" t="s">
        <v>44</v>
      </c>
      <c r="AF1444" s="6" t="s">
        <v>62</v>
      </c>
      <c r="AG1444" s="6" t="s">
        <v>66</v>
      </c>
      <c r="AI1444" s="6">
        <v>0</v>
      </c>
      <c r="AJ1444" s="6">
        <v>1</v>
      </c>
      <c r="AK1444" s="6">
        <v>0</v>
      </c>
      <c r="AL1444" s="6">
        <v>0</v>
      </c>
      <c r="AM1444" s="6">
        <v>0</v>
      </c>
      <c r="AN1444" s="6">
        <v>1</v>
      </c>
      <c r="AO1444" s="6">
        <v>1</v>
      </c>
      <c r="AP1444" s="6">
        <v>1</v>
      </c>
      <c r="AR1444" s="6">
        <v>0</v>
      </c>
      <c r="AS1444" s="6">
        <v>0</v>
      </c>
      <c r="AT1444" s="6">
        <v>0</v>
      </c>
      <c r="AU1444" s="6">
        <v>0</v>
      </c>
      <c r="AV1444" s="6">
        <v>1</v>
      </c>
      <c r="AW1444" s="6">
        <v>0</v>
      </c>
      <c r="AX1444" s="6">
        <v>0</v>
      </c>
      <c r="AY1444" s="6">
        <v>0</v>
      </c>
      <c r="AZ1444" s="6">
        <v>1</v>
      </c>
      <c r="BA1444" s="6">
        <v>0</v>
      </c>
      <c r="BB1444" s="6">
        <v>0</v>
      </c>
      <c r="BC1444" s="6">
        <v>0</v>
      </c>
      <c r="BD1444" s="6">
        <v>0</v>
      </c>
      <c r="BE1444" s="6">
        <v>0</v>
      </c>
      <c r="BF1444" s="6">
        <v>0</v>
      </c>
      <c r="BG1444" s="6">
        <v>0</v>
      </c>
      <c r="BH1444" s="6">
        <v>0</v>
      </c>
      <c r="BI1444" s="6">
        <v>0</v>
      </c>
      <c r="BJ1444" s="6">
        <v>0</v>
      </c>
      <c r="BK1444" s="6">
        <v>0</v>
      </c>
      <c r="BL1444" s="6">
        <v>0</v>
      </c>
      <c r="BM1444" s="76">
        <f>IF(Table3[[#This Row],[Type]]="EM",IF((Table3[[#This Row],[Diameter]]/2)-Table3[[#This Row],[CornerRadius]]-0.012&gt;0,(Table3[[#This Row],[Diameter]]/2)-Table3[[#This Row],[CornerRadius]]-0.012,0),)</f>
        <v>0</v>
      </c>
    </row>
    <row r="1445" spans="1:65" x14ac:dyDescent="0.25">
      <c r="A1445" s="6">
        <v>1</v>
      </c>
      <c r="B1445" s="6" t="s">
        <v>1565</v>
      </c>
      <c r="C1445" s="6" t="s">
        <v>1565</v>
      </c>
      <c r="E1445" s="6">
        <v>1443</v>
      </c>
      <c r="G1445" s="9" t="s">
        <v>74</v>
      </c>
      <c r="H1445" s="10" t="s">
        <v>1565</v>
      </c>
      <c r="I1445" s="11" t="s">
        <v>4002</v>
      </c>
      <c r="J1445" s="30" t="s">
        <v>4003</v>
      </c>
      <c r="K1445" s="11" t="str">
        <f>CONCATENATE(Table3[[#This Row],[Type]]," "&amp;TEXT(Table3[[#This Row],[Diameter]],".0000")&amp;""," "&amp;Table3[[#This Row],[NumFlutes]]&amp;"FL")</f>
        <v>EM .0320 2FL</v>
      </c>
      <c r="M1445" s="13">
        <v>3.2000000000000001E-2</v>
      </c>
      <c r="N1445" s="13">
        <v>0.125</v>
      </c>
      <c r="O1445" s="6">
        <v>3.2000000000000001E-2</v>
      </c>
      <c r="P1445" s="6">
        <v>0.20100000000000001</v>
      </c>
      <c r="Q1445" s="6">
        <v>0.44500000000000001</v>
      </c>
      <c r="R1445" s="14">
        <f>IF(Table3[[#This Row],[ShoulderLenEnd]]="",0,90-(DEGREES(ATAN((Q1445-P1445)/((N1445-O1445)/2)))))</f>
        <v>10.789692950363332</v>
      </c>
      <c r="S1445" s="15">
        <v>0.47499999999999998</v>
      </c>
      <c r="T1445" s="6">
        <v>2</v>
      </c>
      <c r="U1445" s="6">
        <v>1.5</v>
      </c>
      <c r="V1445" s="6">
        <v>0.2</v>
      </c>
      <c r="AE1445" s="6" t="s">
        <v>44</v>
      </c>
      <c r="AF1445" s="6" t="s">
        <v>62</v>
      </c>
      <c r="AG1445" s="6" t="s">
        <v>3327</v>
      </c>
      <c r="AI1445" s="6">
        <v>0</v>
      </c>
      <c r="AJ1445" s="6">
        <v>1</v>
      </c>
      <c r="AK1445" s="6">
        <v>0</v>
      </c>
      <c r="AL1445" s="6">
        <v>0</v>
      </c>
      <c r="AM1445" s="6">
        <v>0</v>
      </c>
      <c r="AN1445" s="6">
        <v>1</v>
      </c>
      <c r="AO1445" s="6">
        <v>1</v>
      </c>
      <c r="AP1445" s="6">
        <v>1</v>
      </c>
      <c r="AR1445" s="6">
        <v>0</v>
      </c>
      <c r="AS1445" s="6">
        <v>0</v>
      </c>
      <c r="AT1445" s="6">
        <v>0</v>
      </c>
      <c r="AU1445" s="6">
        <v>0</v>
      </c>
      <c r="AV1445" s="6">
        <v>1</v>
      </c>
      <c r="AW1445" s="6">
        <v>0</v>
      </c>
      <c r="AX1445" s="6">
        <v>0</v>
      </c>
      <c r="AY1445" s="6">
        <v>0</v>
      </c>
      <c r="AZ1445" s="6">
        <v>1</v>
      </c>
      <c r="BA1445" s="6">
        <v>0</v>
      </c>
      <c r="BB1445" s="6">
        <v>0</v>
      </c>
      <c r="BC1445" s="6">
        <v>0</v>
      </c>
      <c r="BD1445" s="6">
        <v>0</v>
      </c>
      <c r="BE1445" s="6">
        <v>0</v>
      </c>
      <c r="BF1445" s="6">
        <v>0</v>
      </c>
      <c r="BG1445" s="6">
        <v>0</v>
      </c>
      <c r="BH1445" s="6">
        <v>0</v>
      </c>
      <c r="BI1445" s="6">
        <v>0</v>
      </c>
      <c r="BJ1445" s="6">
        <v>0</v>
      </c>
      <c r="BK1445" s="6">
        <v>0</v>
      </c>
      <c r="BL1445" s="6">
        <v>0</v>
      </c>
      <c r="BM1445" s="76">
        <f>IF(Table3[[#This Row],[Type]]="EM",IF((Table3[[#This Row],[Diameter]]/2)-Table3[[#This Row],[CornerRadius]]-0.012&gt;0,(Table3[[#This Row],[Diameter]]/2)-Table3[[#This Row],[CornerRadius]]-0.012,0),)</f>
        <v>4.0000000000000001E-3</v>
      </c>
    </row>
    <row r="1446" spans="1:65" x14ac:dyDescent="0.25">
      <c r="A1446" s="6">
        <v>1</v>
      </c>
      <c r="B1446" s="6" t="s">
        <v>1565</v>
      </c>
      <c r="C1446" s="6" t="s">
        <v>1565</v>
      </c>
      <c r="E1446" s="6">
        <v>1444</v>
      </c>
      <c r="G1446" s="9" t="s">
        <v>74</v>
      </c>
      <c r="H1446" s="10" t="s">
        <v>1565</v>
      </c>
      <c r="I1446" s="11" t="s">
        <v>4006</v>
      </c>
      <c r="J1446" s="30" t="s">
        <v>4007</v>
      </c>
      <c r="K1446" s="11" t="str">
        <f>CONCATENATE(Table3[[#This Row],[Type]]," "&amp;TEXT(Table3[[#This Row],[Diameter]],".0000")&amp;""," "&amp;Table3[[#This Row],[NumFlutes]]&amp;"FL")</f>
        <v>EM .0930 5FL</v>
      </c>
      <c r="M1446" s="13">
        <v>9.2999999999999999E-2</v>
      </c>
      <c r="N1446" s="13">
        <v>0.25</v>
      </c>
      <c r="O1446" s="6">
        <v>9.2999999999999999E-2</v>
      </c>
      <c r="P1446" s="6">
        <v>0.55000000000000004</v>
      </c>
      <c r="Q1446" s="6">
        <v>0.84599999999999997</v>
      </c>
      <c r="R1446" s="14">
        <f>IF(Table3[[#This Row],[ShoulderLenEnd]]="",0,90-(DEGREES(ATAN((Q1446-P1446)/((N1446-O1446)/2)))))</f>
        <v>14.853078445541186</v>
      </c>
      <c r="S1446" s="15">
        <v>0.875</v>
      </c>
      <c r="T1446" s="6">
        <v>5</v>
      </c>
      <c r="U1446" s="6">
        <v>2.52</v>
      </c>
      <c r="V1446" s="6">
        <v>0.5</v>
      </c>
      <c r="AE1446" s="6" t="s">
        <v>44</v>
      </c>
      <c r="AF1446" s="6" t="s">
        <v>369</v>
      </c>
      <c r="AG1446" s="6" t="s">
        <v>66</v>
      </c>
      <c r="AI1446" s="6">
        <v>0</v>
      </c>
      <c r="AJ1446" s="6">
        <v>1</v>
      </c>
      <c r="AK1446" s="6">
        <v>1</v>
      </c>
      <c r="AL1446" s="6">
        <v>1</v>
      </c>
      <c r="AM1446" s="6">
        <v>0</v>
      </c>
      <c r="AN1446" s="6">
        <v>0</v>
      </c>
      <c r="AO1446" s="6">
        <v>0</v>
      </c>
      <c r="AP1446" s="6">
        <v>1</v>
      </c>
      <c r="AR1446" s="6">
        <v>0</v>
      </c>
      <c r="AS1446" s="6">
        <v>0</v>
      </c>
      <c r="AT1446" s="6">
        <v>0</v>
      </c>
      <c r="AU1446" s="6">
        <v>0</v>
      </c>
      <c r="AV1446" s="6">
        <v>1</v>
      </c>
      <c r="AW1446" s="6">
        <v>0</v>
      </c>
      <c r="AX1446" s="6">
        <v>0</v>
      </c>
      <c r="AY1446" s="6">
        <v>0</v>
      </c>
      <c r="AZ1446" s="6">
        <v>1</v>
      </c>
      <c r="BA1446" s="6">
        <v>0</v>
      </c>
      <c r="BB1446" s="6">
        <v>0</v>
      </c>
      <c r="BC1446" s="6">
        <v>0</v>
      </c>
      <c r="BD1446" s="6">
        <v>0</v>
      </c>
      <c r="BE1446" s="6">
        <v>0</v>
      </c>
      <c r="BF1446" s="6">
        <v>0</v>
      </c>
      <c r="BG1446" s="6">
        <v>0</v>
      </c>
      <c r="BH1446" s="6">
        <v>0</v>
      </c>
      <c r="BI1446" s="6">
        <v>0</v>
      </c>
      <c r="BJ1446" s="6">
        <v>0</v>
      </c>
      <c r="BK1446" s="6">
        <v>0</v>
      </c>
      <c r="BL1446" s="6">
        <v>0</v>
      </c>
      <c r="BM1446" s="76">
        <f>IF(Table3[[#This Row],[Type]]="EM",IF((Table3[[#This Row],[Diameter]]/2)-Table3[[#This Row],[CornerRadius]]-0.012&gt;0,(Table3[[#This Row],[Diameter]]/2)-Table3[[#This Row],[CornerRadius]]-0.012,0),)</f>
        <v>3.4500000000000003E-2</v>
      </c>
    </row>
    <row r="1447" spans="1:65" x14ac:dyDescent="0.25">
      <c r="A1447" s="6">
        <v>1</v>
      </c>
      <c r="B1447" s="6" t="s">
        <v>1565</v>
      </c>
      <c r="C1447" s="6" t="s">
        <v>1565</v>
      </c>
      <c r="E1447" s="6">
        <v>1445</v>
      </c>
      <c r="G1447" s="9" t="s">
        <v>74</v>
      </c>
      <c r="H1447" s="10" t="s">
        <v>1565</v>
      </c>
      <c r="I1447" s="11" t="s">
        <v>4008</v>
      </c>
      <c r="J1447" s="30" t="s">
        <v>4009</v>
      </c>
      <c r="K1447" s="11" t="str">
        <f>CONCATENATE(Table3[[#This Row],[Type]]," "&amp;TEXT(Table3[[#This Row],[Diameter]],".0000")&amp;""," "&amp;Table3[[#This Row],[NumFlutes]]&amp;"FL")</f>
        <v>EM .1180 5FL</v>
      </c>
      <c r="M1447" s="13">
        <v>0.11799999999999999</v>
      </c>
      <c r="N1447" s="13">
        <v>0.23599999999999999</v>
      </c>
      <c r="O1447" s="6">
        <v>0.11799999999999999</v>
      </c>
      <c r="P1447" s="6">
        <v>0.61499999999999999</v>
      </c>
      <c r="Q1447" s="6">
        <v>0.84899999999999998</v>
      </c>
      <c r="R1447" s="14">
        <f>IF(Table3[[#This Row],[ShoulderLenEnd]]="",0,90-(DEGREES(ATAN((Q1447-P1447)/((N1447-O1447)/2)))))</f>
        <v>14.15141070882936</v>
      </c>
      <c r="S1447" s="15">
        <v>0.875</v>
      </c>
      <c r="T1447" s="6">
        <v>5</v>
      </c>
      <c r="U1447" s="6">
        <v>2.48</v>
      </c>
      <c r="V1447" s="6">
        <v>0.55100000000000005</v>
      </c>
      <c r="AE1447" s="6" t="s">
        <v>44</v>
      </c>
      <c r="AF1447" s="6" t="s">
        <v>369</v>
      </c>
      <c r="AG1447" s="6" t="s">
        <v>2268</v>
      </c>
      <c r="AI1447" s="6">
        <v>0</v>
      </c>
      <c r="AJ1447" s="6">
        <v>1</v>
      </c>
      <c r="AK1447" s="6">
        <v>1</v>
      </c>
      <c r="AL1447" s="6">
        <v>1</v>
      </c>
      <c r="AM1447" s="6">
        <v>0</v>
      </c>
      <c r="AN1447" s="6">
        <v>0</v>
      </c>
      <c r="AO1447" s="6">
        <v>0</v>
      </c>
      <c r="AP1447" s="6">
        <v>1</v>
      </c>
      <c r="AR1447" s="6">
        <v>0</v>
      </c>
      <c r="AS1447" s="6">
        <v>0</v>
      </c>
      <c r="AT1447" s="6">
        <v>0</v>
      </c>
      <c r="AU1447" s="6">
        <v>0</v>
      </c>
      <c r="AV1447" s="6">
        <v>1</v>
      </c>
      <c r="AW1447" s="6">
        <v>0</v>
      </c>
      <c r="AX1447" s="6">
        <v>0</v>
      </c>
      <c r="AY1447" s="6">
        <v>0</v>
      </c>
      <c r="AZ1447" s="6">
        <v>0</v>
      </c>
      <c r="BA1447" s="6">
        <v>0</v>
      </c>
      <c r="BB1447" s="6">
        <v>0</v>
      </c>
      <c r="BC1447" s="6">
        <v>0</v>
      </c>
      <c r="BD1447" s="6">
        <v>0</v>
      </c>
      <c r="BE1447" s="6">
        <v>0</v>
      </c>
      <c r="BF1447" s="6">
        <v>0</v>
      </c>
      <c r="BG1447" s="6">
        <v>0</v>
      </c>
      <c r="BH1447" s="6">
        <v>0</v>
      </c>
      <c r="BI1447" s="6">
        <v>0</v>
      </c>
      <c r="BJ1447" s="6">
        <v>0</v>
      </c>
      <c r="BK1447" s="6">
        <v>0</v>
      </c>
      <c r="BL1447" s="6">
        <v>0</v>
      </c>
      <c r="BM1447" s="76">
        <f>IF(Table3[[#This Row],[Type]]="EM",IF((Table3[[#This Row],[Diameter]]/2)-Table3[[#This Row],[CornerRadius]]-0.012&gt;0,(Table3[[#This Row],[Diameter]]/2)-Table3[[#This Row],[CornerRadius]]-0.012,0),)</f>
        <v>4.7E-2</v>
      </c>
    </row>
    <row r="1448" spans="1:65" x14ac:dyDescent="0.25">
      <c r="A1448" s="6">
        <v>1</v>
      </c>
      <c r="B1448" s="6" t="s">
        <v>149</v>
      </c>
      <c r="D1448" s="6" t="s">
        <v>149</v>
      </c>
      <c r="H1448" s="10" t="s">
        <v>2265</v>
      </c>
      <c r="I1448" s="11" t="s">
        <v>4024</v>
      </c>
      <c r="J1448" s="30" t="s">
        <v>4025</v>
      </c>
      <c r="K1448" s="11" t="str">
        <f>CONCATENATE(Table3[[#This Row],[Type]]," "&amp;TEXT(Table3[[#This Row],[Diameter]],".0000")&amp;""," "&amp;Table3[[#This Row],[NumFlutes]]&amp;"FL")</f>
        <v>DC .0730 2FL</v>
      </c>
      <c r="M1448" s="13">
        <v>7.2999999999999995E-2</v>
      </c>
      <c r="N1448" s="13">
        <v>0.11799999999999999</v>
      </c>
      <c r="O1448" s="6">
        <v>7.2999999999999995E-2</v>
      </c>
      <c r="P1448" s="6">
        <v>0.51200000000000001</v>
      </c>
      <c r="Q1448" s="6">
        <v>0.63</v>
      </c>
      <c r="R1448" s="14">
        <f>IF(Table3[[#This Row],[ShoulderLenEnd]]="",0,90-(DEGREES(ATAN((Q1448-P1448)/((N1448-O1448)/2)))))</f>
        <v>10.795453587731814</v>
      </c>
      <c r="S1448" s="15">
        <v>0.65</v>
      </c>
      <c r="T1448" s="6">
        <v>2</v>
      </c>
      <c r="U1448" s="6">
        <v>2.0470000000000002</v>
      </c>
      <c r="V1448" s="6">
        <v>0.47199999999999998</v>
      </c>
      <c r="Z1448" s="6">
        <v>147</v>
      </c>
      <c r="AA1448" s="13">
        <f t="shared" ref="AA1448" si="29">IF(Z1448 &lt; 1, "", (M1448/2)/TAN(RADIANS(Z1448/2)))</f>
        <v>1.0811792566115933E-2</v>
      </c>
      <c r="AE1448" s="6" t="s">
        <v>44</v>
      </c>
      <c r="AF1448" s="6" t="s">
        <v>369</v>
      </c>
      <c r="AG1448" s="6" t="s">
        <v>2268</v>
      </c>
      <c r="AI1448" s="6">
        <v>0</v>
      </c>
      <c r="AJ1448" s="6">
        <v>1</v>
      </c>
      <c r="AK1448" s="6">
        <v>1</v>
      </c>
      <c r="AL1448" s="6">
        <v>1</v>
      </c>
      <c r="AM1448" s="6">
        <v>0</v>
      </c>
      <c r="AN1448" s="6">
        <v>1</v>
      </c>
      <c r="AO1448" s="6">
        <v>0</v>
      </c>
      <c r="AP1448" s="6">
        <v>1</v>
      </c>
      <c r="AR1448" s="6">
        <v>0</v>
      </c>
      <c r="AS1448" s="6">
        <v>0</v>
      </c>
      <c r="AT1448" s="6">
        <v>0</v>
      </c>
      <c r="AU1448" s="6">
        <v>0</v>
      </c>
      <c r="AV1448" s="6">
        <v>1</v>
      </c>
      <c r="AW1448" s="6">
        <v>0</v>
      </c>
      <c r="AX1448" s="6">
        <v>0</v>
      </c>
      <c r="AY1448" s="6">
        <v>0</v>
      </c>
      <c r="AZ1448" s="6">
        <v>0</v>
      </c>
      <c r="BA1448" s="6">
        <v>0</v>
      </c>
      <c r="BB1448" s="6">
        <v>0</v>
      </c>
      <c r="BC1448" s="6">
        <v>0</v>
      </c>
      <c r="BD1448" s="6">
        <v>0</v>
      </c>
      <c r="BE1448" s="6">
        <v>0</v>
      </c>
      <c r="BF1448" s="6">
        <v>0</v>
      </c>
      <c r="BG1448" s="6">
        <v>0</v>
      </c>
      <c r="BH1448" s="6">
        <v>0</v>
      </c>
      <c r="BI1448" s="6">
        <v>0</v>
      </c>
      <c r="BJ1448" s="6">
        <v>0</v>
      </c>
      <c r="BK1448" s="6">
        <v>0</v>
      </c>
      <c r="BL1448" s="6">
        <v>0</v>
      </c>
      <c r="BM1448" s="76">
        <f>IF(Table3[[#This Row],[Type]]="EM",IF((Table3[[#This Row],[Diameter]]/2)-Table3[[#This Row],[CornerRadius]]-0.012&gt;0,(Table3[[#This Row],[Diameter]]/2)-Table3[[#This Row],[CornerRadius]]-0.012,0),)</f>
        <v>0</v>
      </c>
    </row>
    <row r="1449" spans="1:65" x14ac:dyDescent="0.25">
      <c r="A1449" s="6">
        <v>1</v>
      </c>
      <c r="B1449" s="6" t="s">
        <v>1565</v>
      </c>
      <c r="C1449" s="6" t="s">
        <v>1565</v>
      </c>
      <c r="H1449" s="10" t="s">
        <v>1565</v>
      </c>
      <c r="I1449" s="11" t="s">
        <v>4026</v>
      </c>
      <c r="J1449" s="12">
        <v>39005</v>
      </c>
      <c r="K1449" s="11" t="str">
        <f>CONCATENATE(Table3[[#This Row],[Type]]," "&amp;TEXT(Table3[[#This Row],[Diameter]],".0000")&amp;""," "&amp;Table3[[#This Row],[NumFlutes]]&amp;"FL")</f>
        <v>EM .0469 4FL</v>
      </c>
      <c r="M1449" s="13">
        <v>4.6899999999999997E-2</v>
      </c>
      <c r="N1449" s="13">
        <v>0.125</v>
      </c>
      <c r="O1449" s="6">
        <v>4.6899999999999997E-2</v>
      </c>
      <c r="P1449" s="6">
        <v>0.125</v>
      </c>
      <c r="Q1449" s="6">
        <v>0.27500000000000002</v>
      </c>
      <c r="R1449" s="14">
        <f>IF(Table3[[#This Row],[ShoulderLenEnd]]="",0,90-(DEGREES(ATAN((Q1449-P1449)/((N1449-O1449)/2)))))</f>
        <v>14.592104023321923</v>
      </c>
      <c r="S1449" s="15">
        <v>0.28999999999999998</v>
      </c>
      <c r="T1449" s="6">
        <v>4</v>
      </c>
      <c r="U1449" s="6">
        <v>1.5</v>
      </c>
      <c r="V1449" s="6">
        <v>0.11</v>
      </c>
      <c r="AE1449" s="6" t="s">
        <v>44</v>
      </c>
      <c r="AF1449" s="6" t="s">
        <v>369</v>
      </c>
      <c r="AG1449" s="6" t="s">
        <v>79</v>
      </c>
      <c r="AI1449" s="6">
        <v>0</v>
      </c>
      <c r="AJ1449" s="6">
        <v>1</v>
      </c>
      <c r="AK1449" s="6">
        <v>1</v>
      </c>
      <c r="AL1449" s="6">
        <v>1</v>
      </c>
      <c r="AM1449" s="6">
        <v>1</v>
      </c>
      <c r="AN1449" s="6">
        <v>1</v>
      </c>
      <c r="AO1449" s="6">
        <v>1</v>
      </c>
      <c r="AP1449" s="6">
        <v>1</v>
      </c>
      <c r="AR1449" s="6">
        <v>0</v>
      </c>
      <c r="AS1449" s="6">
        <v>0</v>
      </c>
      <c r="AT1449" s="6">
        <v>0</v>
      </c>
      <c r="AU1449" s="6">
        <v>0</v>
      </c>
      <c r="AV1449" s="6">
        <v>1</v>
      </c>
      <c r="AW1449" s="6">
        <v>0</v>
      </c>
      <c r="AX1449" s="6">
        <v>0</v>
      </c>
      <c r="AY1449" s="6">
        <v>0</v>
      </c>
      <c r="AZ1449" s="6">
        <v>1</v>
      </c>
      <c r="BA1449" s="6">
        <v>0</v>
      </c>
      <c r="BB1449" s="6">
        <v>0</v>
      </c>
      <c r="BC1449" s="6">
        <v>0</v>
      </c>
      <c r="BD1449" s="6">
        <v>0</v>
      </c>
      <c r="BE1449" s="6">
        <v>0</v>
      </c>
      <c r="BF1449" s="6">
        <v>0</v>
      </c>
      <c r="BG1449" s="6">
        <v>0</v>
      </c>
      <c r="BH1449" s="6">
        <v>0</v>
      </c>
      <c r="BI1449" s="6">
        <v>0</v>
      </c>
      <c r="BJ1449" s="6">
        <v>0</v>
      </c>
      <c r="BK1449" s="6">
        <v>0</v>
      </c>
      <c r="BL1449" s="6">
        <v>0</v>
      </c>
      <c r="BM1449" s="76">
        <f>IF(Table3[[#This Row],[Type]]="EM",IF((Table3[[#This Row],[Diameter]]/2)-Table3[[#This Row],[CornerRadius]]-0.012&gt;0,(Table3[[#This Row],[Diameter]]/2)-Table3[[#This Row],[CornerRadius]]-0.012,0),)</f>
        <v>1.1449999999999998E-2</v>
      </c>
    </row>
    <row r="1450" spans="1:65" x14ac:dyDescent="0.25">
      <c r="A1450" s="6">
        <v>1</v>
      </c>
      <c r="B1450" s="6" t="s">
        <v>1565</v>
      </c>
      <c r="C1450" s="6" t="s">
        <v>1565</v>
      </c>
      <c r="H1450" s="10" t="s">
        <v>1565</v>
      </c>
      <c r="I1450" s="11" t="s">
        <v>4027</v>
      </c>
      <c r="J1450" s="12">
        <v>614379</v>
      </c>
      <c r="K1450" s="11" t="str">
        <f>CONCATENATE(Table3[[#This Row],[Type]]," "&amp;TEXT(Table3[[#This Row],[Diameter]],".0000")&amp;""," "&amp;Table3[[#This Row],[NumFlutes]]&amp;"FL")</f>
        <v>EM .1875 3FL</v>
      </c>
      <c r="M1450" s="13">
        <v>0.1875</v>
      </c>
      <c r="N1450" s="13">
        <v>0.25</v>
      </c>
      <c r="O1450" s="6">
        <v>0.1875</v>
      </c>
      <c r="P1450" s="6">
        <v>0.47</v>
      </c>
      <c r="Q1450" s="6">
        <v>0.61</v>
      </c>
      <c r="R1450" s="14">
        <f>IF(Table3[[#This Row],[ShoulderLenEnd]]="",0,90-(DEGREES(ATAN((Q1450-P1450)/((N1450-O1450)/2)))))</f>
        <v>12.582962494076924</v>
      </c>
      <c r="S1450" s="15">
        <v>0.49</v>
      </c>
      <c r="T1450" s="6">
        <v>3</v>
      </c>
      <c r="U1450" s="6">
        <v>2</v>
      </c>
      <c r="V1450" s="6">
        <v>0.46500000000000002</v>
      </c>
      <c r="AE1450" s="6" t="s">
        <v>44</v>
      </c>
      <c r="AF1450" s="6" t="s">
        <v>369</v>
      </c>
      <c r="AG1450" s="6" t="s">
        <v>3806</v>
      </c>
      <c r="AI1450" s="6">
        <v>0</v>
      </c>
      <c r="AJ1450" s="6">
        <v>1</v>
      </c>
      <c r="AK1450" s="6">
        <v>1</v>
      </c>
      <c r="AL1450" s="6">
        <v>1</v>
      </c>
      <c r="AM1450" s="6">
        <v>1</v>
      </c>
      <c r="AN1450" s="6">
        <v>1</v>
      </c>
      <c r="AO1450" s="6">
        <v>1</v>
      </c>
      <c r="AP1450" s="6">
        <v>1</v>
      </c>
      <c r="AR1450" s="6">
        <v>0</v>
      </c>
      <c r="AS1450" s="6">
        <v>0</v>
      </c>
      <c r="AT1450" s="6">
        <v>0</v>
      </c>
      <c r="AU1450" s="6">
        <v>0</v>
      </c>
      <c r="AV1450" s="6">
        <v>1</v>
      </c>
      <c r="AW1450" s="6">
        <v>0</v>
      </c>
      <c r="AX1450" s="6">
        <v>0</v>
      </c>
      <c r="AY1450" s="6">
        <v>0</v>
      </c>
      <c r="AZ1450" s="6">
        <v>1</v>
      </c>
      <c r="BA1450" s="6">
        <v>0</v>
      </c>
      <c r="BB1450" s="6">
        <v>1</v>
      </c>
      <c r="BC1450" s="6">
        <v>0</v>
      </c>
      <c r="BD1450" s="6">
        <v>0</v>
      </c>
      <c r="BE1450" s="6">
        <v>0</v>
      </c>
      <c r="BF1450" s="6">
        <v>0</v>
      </c>
      <c r="BG1450" s="6">
        <v>0</v>
      </c>
      <c r="BH1450" s="6">
        <v>0</v>
      </c>
      <c r="BI1450" s="6">
        <v>0</v>
      </c>
      <c r="BJ1450" s="6">
        <v>0</v>
      </c>
      <c r="BK1450" s="6">
        <v>0</v>
      </c>
      <c r="BL1450" s="6">
        <v>0</v>
      </c>
      <c r="BM1450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51" spans="1:65" x14ac:dyDescent="0.25">
      <c r="A1451" s="6">
        <v>1</v>
      </c>
      <c r="B1451" s="6" t="s">
        <v>149</v>
      </c>
      <c r="D1451" s="6" t="s">
        <v>149</v>
      </c>
      <c r="H1451" s="10" t="s">
        <v>2265</v>
      </c>
      <c r="I1451" s="11" t="s">
        <v>4028</v>
      </c>
      <c r="J1451" s="30" t="s">
        <v>4029</v>
      </c>
      <c r="K1451" s="11" t="str">
        <f>CONCATENATE(Table3[[#This Row],[Type]]," "&amp;TEXT(Table3[[#This Row],[Diameter]],".0000")&amp;""," "&amp;Table3[[#This Row],[NumFlutes]]&amp;"FL")</f>
        <v>DC .0630 2FL</v>
      </c>
      <c r="M1451" s="13">
        <v>6.3E-2</v>
      </c>
      <c r="N1451" s="13">
        <v>0.11799999999999999</v>
      </c>
      <c r="O1451" s="6">
        <v>6.3E-2</v>
      </c>
      <c r="P1451" s="6">
        <v>0.63800000000000001</v>
      </c>
      <c r="Q1451" s="6">
        <v>0.77200000000000002</v>
      </c>
      <c r="R1451" s="14">
        <f>IF(Table3[[#This Row],[ShoulderLenEnd]]="",0,90-(DEGREES(ATAN((Q1451-P1451)/((N1451-O1451)/2)))))</f>
        <v>11.597435764620116</v>
      </c>
      <c r="S1451" s="15">
        <v>0.8</v>
      </c>
      <c r="T1451" s="6">
        <v>2</v>
      </c>
      <c r="U1451" s="6">
        <v>1.9690000000000001</v>
      </c>
      <c r="V1451" s="6">
        <v>0.59799999999999998</v>
      </c>
      <c r="Z1451" s="6">
        <v>147</v>
      </c>
      <c r="AA1451" s="13">
        <f t="shared" ref="AA1451:AA1453" si="30">IF(Z1451 &lt; 1, "", (M1451/2)/TAN(RADIANS(Z1451/2)))</f>
        <v>9.3307250913055324E-3</v>
      </c>
      <c r="AE1451" s="6" t="s">
        <v>44</v>
      </c>
      <c r="AF1451" s="6" t="s">
        <v>369</v>
      </c>
      <c r="AG1451" s="6" t="s">
        <v>2268</v>
      </c>
      <c r="AI1451" s="6">
        <v>0</v>
      </c>
      <c r="AJ1451" s="6">
        <v>1</v>
      </c>
      <c r="AK1451" s="6">
        <v>1</v>
      </c>
      <c r="AL1451" s="6">
        <v>1</v>
      </c>
      <c r="AM1451" s="6">
        <v>0</v>
      </c>
      <c r="AN1451" s="6">
        <v>1</v>
      </c>
      <c r="AO1451" s="6">
        <v>0</v>
      </c>
      <c r="AP1451" s="6">
        <v>1</v>
      </c>
      <c r="AR1451" s="6">
        <v>0</v>
      </c>
      <c r="AS1451" s="6">
        <v>0</v>
      </c>
      <c r="AT1451" s="6">
        <v>0</v>
      </c>
      <c r="AU1451" s="6">
        <v>0</v>
      </c>
      <c r="AV1451" s="6">
        <v>1</v>
      </c>
      <c r="AW1451" s="6">
        <v>0</v>
      </c>
      <c r="AX1451" s="6">
        <v>0</v>
      </c>
      <c r="AY1451" s="6">
        <v>0</v>
      </c>
      <c r="AZ1451" s="6">
        <v>0</v>
      </c>
      <c r="BA1451" s="6">
        <v>0</v>
      </c>
      <c r="BB1451" s="6">
        <v>0</v>
      </c>
      <c r="BC1451" s="6">
        <v>0</v>
      </c>
      <c r="BD1451" s="6">
        <v>0</v>
      </c>
      <c r="BE1451" s="6">
        <v>0</v>
      </c>
      <c r="BF1451" s="6">
        <v>0</v>
      </c>
      <c r="BG1451" s="6">
        <v>0</v>
      </c>
      <c r="BH1451" s="6">
        <v>0</v>
      </c>
      <c r="BI1451" s="6">
        <v>0</v>
      </c>
      <c r="BJ1451" s="6">
        <v>0</v>
      </c>
      <c r="BK1451" s="6">
        <v>0</v>
      </c>
      <c r="BL1451" s="6">
        <v>0</v>
      </c>
      <c r="BM1451" s="76">
        <f>IF(Table3[[#This Row],[Type]]="EM",IF((Table3[[#This Row],[Diameter]]/2)-Table3[[#This Row],[CornerRadius]]-0.012&gt;0,(Table3[[#This Row],[Diameter]]/2)-Table3[[#This Row],[CornerRadius]]-0.012,0),)</f>
        <v>0</v>
      </c>
    </row>
    <row r="1452" spans="1:65" x14ac:dyDescent="0.25">
      <c r="A1452" s="6">
        <v>1</v>
      </c>
      <c r="B1452" s="6" t="s">
        <v>149</v>
      </c>
      <c r="D1452" s="6" t="s">
        <v>149</v>
      </c>
      <c r="H1452" s="10" t="s">
        <v>2265</v>
      </c>
      <c r="I1452" s="11" t="s">
        <v>4030</v>
      </c>
      <c r="J1452" s="12">
        <v>411635</v>
      </c>
      <c r="K1452" s="11" t="str">
        <f>CONCATENATE(Table3[[#This Row],[Type]]," "&amp;TEXT(Table3[[#This Row],[Diameter]],".0000")&amp;""," "&amp;Table3[[#This Row],[NumFlutes]]&amp;"FL")</f>
        <v>DC .0315 2FL</v>
      </c>
      <c r="M1452" s="13">
        <v>3.15E-2</v>
      </c>
      <c r="N1452" s="13">
        <v>0.11799999999999999</v>
      </c>
      <c r="O1452" s="6">
        <v>3.15E-2</v>
      </c>
      <c r="P1452" s="6">
        <v>0.79500000000000004</v>
      </c>
      <c r="Q1452" s="6">
        <v>0.95299999999999996</v>
      </c>
      <c r="R1452" s="14">
        <f>IF(Table3[[#This Row],[ShoulderLenEnd]]="",0,90-(DEGREES(ATAN((Q1452-P1452)/((N1452-O1452)/2)))))</f>
        <v>15.308802324959373</v>
      </c>
      <c r="S1452" s="15">
        <v>0.97499999999999998</v>
      </c>
      <c r="T1452" s="6">
        <v>2</v>
      </c>
      <c r="U1452" s="6">
        <v>1.976</v>
      </c>
      <c r="V1452" s="6">
        <v>0.76800000000000002</v>
      </c>
      <c r="Z1452" s="6">
        <v>135</v>
      </c>
      <c r="AA1452" s="13">
        <f t="shared" si="30"/>
        <v>6.5238636073762478E-3</v>
      </c>
      <c r="AE1452" s="6" t="s">
        <v>44</v>
      </c>
      <c r="AF1452" s="6" t="s">
        <v>62</v>
      </c>
      <c r="AG1452" s="6" t="s">
        <v>2286</v>
      </c>
      <c r="AI1452" s="6">
        <v>0</v>
      </c>
      <c r="AJ1452" s="6">
        <v>1</v>
      </c>
      <c r="AK1452" s="6">
        <v>1</v>
      </c>
      <c r="AL1452" s="6">
        <v>1</v>
      </c>
      <c r="AM1452" s="6">
        <v>1</v>
      </c>
      <c r="AN1452" s="6">
        <v>1</v>
      </c>
      <c r="AO1452" s="6">
        <v>0</v>
      </c>
      <c r="AP1452" s="6">
        <v>1</v>
      </c>
      <c r="AR1452" s="6">
        <v>0</v>
      </c>
      <c r="AS1452" s="6">
        <v>0</v>
      </c>
      <c r="AT1452" s="6">
        <v>0</v>
      </c>
      <c r="AU1452" s="6">
        <v>0</v>
      </c>
      <c r="AV1452" s="6">
        <v>1</v>
      </c>
      <c r="AW1452" s="6">
        <v>0</v>
      </c>
      <c r="AX1452" s="6">
        <v>0</v>
      </c>
      <c r="AY1452" s="6">
        <v>0</v>
      </c>
      <c r="AZ1452" s="6">
        <v>1</v>
      </c>
      <c r="BA1452" s="6">
        <v>0</v>
      </c>
      <c r="BB1452" s="6">
        <v>0</v>
      </c>
      <c r="BC1452" s="6">
        <v>0</v>
      </c>
      <c r="BD1452" s="6">
        <v>0</v>
      </c>
      <c r="BE1452" s="6">
        <v>0</v>
      </c>
      <c r="BF1452" s="6">
        <v>0</v>
      </c>
      <c r="BG1452" s="6">
        <v>0</v>
      </c>
      <c r="BH1452" s="6">
        <v>0</v>
      </c>
      <c r="BI1452" s="6">
        <v>0</v>
      </c>
      <c r="BJ1452" s="6">
        <v>0</v>
      </c>
      <c r="BK1452" s="6">
        <v>0</v>
      </c>
      <c r="BL1452" s="6">
        <v>0</v>
      </c>
      <c r="BM1452" s="76">
        <f>IF(Table3[[#This Row],[Type]]="EM",IF((Table3[[#This Row],[Diameter]]/2)-Table3[[#This Row],[CornerRadius]]-0.012&gt;0,(Table3[[#This Row],[Diameter]]/2)-Table3[[#This Row],[CornerRadius]]-0.012,0),)</f>
        <v>0</v>
      </c>
    </row>
    <row r="1453" spans="1:65" x14ac:dyDescent="0.25">
      <c r="A1453" s="6">
        <v>1</v>
      </c>
      <c r="B1453" s="6" t="s">
        <v>1554</v>
      </c>
      <c r="C1453" s="6" t="s">
        <v>1554</v>
      </c>
      <c r="H1453" s="10" t="s">
        <v>1554</v>
      </c>
      <c r="I1453" s="11" t="s">
        <v>4032</v>
      </c>
      <c r="J1453" s="12">
        <v>23914</v>
      </c>
      <c r="K1453" s="11" t="str">
        <f>CONCATENATE(Table3[[#This Row],[Type]]," "&amp;TEXT(Table3[[#This Row],[Diameter]],".0000")&amp;""," "&amp;Table3[[#This Row],[NumFlutes]]&amp;"FL")</f>
        <v>DO .0830 2FL</v>
      </c>
      <c r="M1453" s="13">
        <v>8.3000000000000004E-2</v>
      </c>
      <c r="N1453" s="13">
        <v>0.125</v>
      </c>
      <c r="O1453" s="6">
        <v>2.4E-2</v>
      </c>
      <c r="P1453" s="6">
        <v>8.5999999999999993E-2</v>
      </c>
      <c r="Q1453" s="6">
        <v>0.107</v>
      </c>
      <c r="R1453" s="14">
        <f>IF(Table3[[#This Row],[ShoulderLenEnd]]="",0,90-(DEGREES(ATAN((Q1453-P1453)/((N1453-O1453)/2)))))</f>
        <v>67.420427435973693</v>
      </c>
      <c r="S1453" s="15">
        <v>0.45</v>
      </c>
      <c r="T1453" s="6">
        <v>2</v>
      </c>
      <c r="U1453" s="6">
        <v>1.5</v>
      </c>
      <c r="V1453" s="6">
        <v>8.5000000000000006E-2</v>
      </c>
      <c r="W1453" s="6">
        <v>1.4999999999999999E-2</v>
      </c>
      <c r="Z1453" s="6">
        <v>48</v>
      </c>
      <c r="AA1453" s="13">
        <f t="shared" si="30"/>
        <v>9.3210526117024961E-2</v>
      </c>
      <c r="AE1453" s="6" t="s">
        <v>44</v>
      </c>
      <c r="AF1453" s="6" t="s">
        <v>369</v>
      </c>
      <c r="AG1453" s="6" t="s">
        <v>66</v>
      </c>
      <c r="AI1453" s="6">
        <v>0</v>
      </c>
      <c r="AJ1453" s="6">
        <v>1</v>
      </c>
      <c r="AK1453" s="6">
        <v>1</v>
      </c>
      <c r="AL1453" s="6">
        <v>1</v>
      </c>
      <c r="AM1453" s="6">
        <v>0</v>
      </c>
      <c r="AN1453" s="6">
        <v>1</v>
      </c>
      <c r="AO1453" s="6">
        <v>0</v>
      </c>
      <c r="AP1453" s="6">
        <v>1</v>
      </c>
      <c r="AQ1453" s="21" t="s">
        <v>4042</v>
      </c>
      <c r="AR1453" s="6">
        <v>0</v>
      </c>
      <c r="AS1453" s="6">
        <v>0</v>
      </c>
      <c r="AT1453" s="6">
        <v>0</v>
      </c>
      <c r="AU1453" s="6">
        <v>0</v>
      </c>
      <c r="AV1453" s="6">
        <v>1</v>
      </c>
      <c r="AW1453" s="6">
        <v>0</v>
      </c>
      <c r="AX1453" s="6">
        <v>0</v>
      </c>
      <c r="AY1453" s="6">
        <v>0</v>
      </c>
      <c r="AZ1453" s="6">
        <v>1</v>
      </c>
      <c r="BA1453" s="6">
        <v>0</v>
      </c>
      <c r="BB1453" s="6">
        <v>0</v>
      </c>
      <c r="BC1453" s="6">
        <v>0</v>
      </c>
      <c r="BD1453" s="6">
        <v>0</v>
      </c>
      <c r="BE1453" s="6">
        <v>0</v>
      </c>
      <c r="BF1453" s="6">
        <v>0</v>
      </c>
      <c r="BG1453" s="6">
        <v>0</v>
      </c>
      <c r="BH1453" s="6">
        <v>0</v>
      </c>
      <c r="BI1453" s="6">
        <v>0</v>
      </c>
      <c r="BJ1453" s="6">
        <v>0</v>
      </c>
      <c r="BK1453" s="6">
        <v>0</v>
      </c>
      <c r="BL1453" s="6">
        <v>0</v>
      </c>
      <c r="BM1453" s="76">
        <f>IF(Table3[[#This Row],[Type]]="EM",IF((Table3[[#This Row],[Diameter]]/2)-Table3[[#This Row],[CornerRadius]]-0.012&gt;0,(Table3[[#This Row],[Diameter]]/2)-Table3[[#This Row],[CornerRadius]]-0.012,0),)</f>
        <v>0</v>
      </c>
    </row>
    <row r="1454" spans="1:65" x14ac:dyDescent="0.25">
      <c r="A1454" s="6">
        <v>1</v>
      </c>
      <c r="B1454" s="6" t="s">
        <v>529</v>
      </c>
      <c r="D1454" s="6" t="s">
        <v>529</v>
      </c>
      <c r="H1454" s="10" t="s">
        <v>529</v>
      </c>
      <c r="I1454" s="11" t="s">
        <v>4043</v>
      </c>
      <c r="J1454" s="12">
        <v>1080291</v>
      </c>
      <c r="K1454" s="11" t="str">
        <f>CONCATENATE(Table3[[#This Row],[Type]]," "&amp;TEXT(Table3[[#This Row],[Diameter]],".0000")&amp;""," "&amp;Table3[[#This Row],[NumFlutes]]&amp;"FL")</f>
        <v>RT .1120 1FL</v>
      </c>
      <c r="L1454" s="17" t="s">
        <v>2164</v>
      </c>
      <c r="M1454" s="13">
        <v>0.112</v>
      </c>
      <c r="N1454" s="13">
        <v>0.14000000000000001</v>
      </c>
      <c r="O1454" s="6">
        <v>0.11799999999999999</v>
      </c>
      <c r="P1454" s="6">
        <v>0.65</v>
      </c>
      <c r="Q1454" s="6">
        <v>0.67500000000000004</v>
      </c>
      <c r="R1454" s="14">
        <f>IF(Table3[[#This Row],[ShoulderLenEnd]]="",0,90-(DEGREES(ATAN((Q1454-P1454)/((N1454-O1454)/2)))))</f>
        <v>23.749494492866745</v>
      </c>
      <c r="S1454" s="15">
        <v>0.75</v>
      </c>
      <c r="T1454" s="6">
        <v>1</v>
      </c>
      <c r="U1454" s="6">
        <v>3</v>
      </c>
      <c r="V1454" s="6">
        <v>0.6</v>
      </c>
      <c r="X1454" s="13">
        <v>2.5000000000000001E-2</v>
      </c>
      <c r="Y1454" s="6" t="s">
        <v>562</v>
      </c>
      <c r="AB1454" s="6">
        <v>0.05</v>
      </c>
      <c r="AC1454" s="6">
        <v>6.5000000000000002E-2</v>
      </c>
      <c r="AE1454" s="6" t="s">
        <v>44</v>
      </c>
      <c r="AF1454" s="6" t="s">
        <v>62</v>
      </c>
      <c r="AG1454" s="6" t="s">
        <v>437</v>
      </c>
      <c r="AI1454" s="6">
        <v>0</v>
      </c>
      <c r="AJ1454" s="6">
        <v>1</v>
      </c>
      <c r="AK1454" s="6">
        <v>1</v>
      </c>
      <c r="AL1454" s="6">
        <v>1</v>
      </c>
      <c r="AM1454" s="6">
        <v>0</v>
      </c>
      <c r="AN1454" s="6">
        <v>0</v>
      </c>
      <c r="AO1454" s="6">
        <v>0</v>
      </c>
      <c r="AP1454" s="6">
        <v>1</v>
      </c>
      <c r="AR1454" s="6">
        <v>0</v>
      </c>
      <c r="AS1454" s="6">
        <v>0</v>
      </c>
      <c r="AT1454" s="6">
        <v>0</v>
      </c>
      <c r="AU1454" s="6">
        <v>0</v>
      </c>
      <c r="AV1454" s="6">
        <v>1</v>
      </c>
      <c r="AW1454" s="6">
        <v>0</v>
      </c>
      <c r="AX1454" s="6">
        <v>0</v>
      </c>
      <c r="AY1454" s="6">
        <v>0</v>
      </c>
      <c r="AZ1454" s="6">
        <v>0</v>
      </c>
      <c r="BA1454" s="6">
        <v>0</v>
      </c>
      <c r="BB1454" s="6">
        <v>0</v>
      </c>
      <c r="BC1454" s="6">
        <v>0</v>
      </c>
      <c r="BD1454" s="6">
        <v>0</v>
      </c>
      <c r="BE1454" s="6">
        <v>0</v>
      </c>
      <c r="BF1454" s="6">
        <v>0</v>
      </c>
      <c r="BG1454" s="6">
        <v>0</v>
      </c>
      <c r="BH1454" s="6">
        <v>0</v>
      </c>
      <c r="BI1454" s="6">
        <v>0</v>
      </c>
      <c r="BJ1454" s="6">
        <v>0</v>
      </c>
      <c r="BK1454" s="6">
        <v>0</v>
      </c>
      <c r="BL1454" s="6">
        <v>0</v>
      </c>
      <c r="BM1454" s="76">
        <f>IF(Table3[[#This Row],[Type]]="EM",IF((Table3[[#This Row],[Diameter]]/2)-Table3[[#This Row],[CornerRadius]]-0.012&gt;0,(Table3[[#This Row],[Diameter]]/2)-Table3[[#This Row],[CornerRadius]]-0.012,0),)</f>
        <v>0</v>
      </c>
    </row>
    <row r="1455" spans="1:65" x14ac:dyDescent="0.25">
      <c r="A1455" s="6">
        <v>1</v>
      </c>
      <c r="B1455" s="6" t="s">
        <v>1565</v>
      </c>
      <c r="C1455" s="6" t="s">
        <v>1565</v>
      </c>
      <c r="H1455" s="10" t="s">
        <v>1565</v>
      </c>
      <c r="I1455" s="11" t="s">
        <v>4045</v>
      </c>
      <c r="J1455" s="30" t="s">
        <v>4046</v>
      </c>
      <c r="K1455" s="11" t="str">
        <f>CONCATENATE(Table3[[#This Row],[Type]]," "&amp;TEXT(Table3[[#This Row],[Diameter]],".0000")&amp;""," "&amp;Table3[[#This Row],[NumFlutes]]&amp;"FL")</f>
        <v>EM .0222 2FL</v>
      </c>
      <c r="M1455" s="13">
        <v>2.2200000000000001E-2</v>
      </c>
      <c r="N1455" s="13">
        <v>0.125</v>
      </c>
      <c r="O1455" s="6">
        <v>2.2200000000000001E-2</v>
      </c>
      <c r="P1455" s="6">
        <v>9.5000000000000001E-2</v>
      </c>
      <c r="Q1455" s="6">
        <v>0.32</v>
      </c>
      <c r="R1455" s="14">
        <f>IF(Table3[[#This Row],[ShoulderLenEnd]]="",0,90-(DEGREES(ATAN((Q1455-P1455)/((N1455-O1455)/2)))))</f>
        <v>12.868086957112538</v>
      </c>
      <c r="S1455" s="15">
        <v>0.34499999999999997</v>
      </c>
      <c r="T1455" s="6">
        <v>2</v>
      </c>
      <c r="U1455" s="6">
        <v>1.5</v>
      </c>
      <c r="V1455" s="6">
        <v>6.5000000000000002E-2</v>
      </c>
      <c r="AE1455" s="6" t="s">
        <v>44</v>
      </c>
      <c r="AF1455" s="6" t="s">
        <v>62</v>
      </c>
      <c r="AG1455" s="6" t="s">
        <v>3327</v>
      </c>
      <c r="AI1455" s="6">
        <v>0</v>
      </c>
      <c r="AJ1455" s="6">
        <v>1</v>
      </c>
      <c r="AK1455" s="6">
        <v>1</v>
      </c>
      <c r="AL1455" s="6">
        <v>1</v>
      </c>
      <c r="AM1455" s="6">
        <v>1</v>
      </c>
      <c r="AN1455" s="6">
        <v>1</v>
      </c>
      <c r="AO1455" s="6">
        <v>1</v>
      </c>
      <c r="AP1455" s="6">
        <v>1</v>
      </c>
      <c r="AR1455" s="6">
        <v>0</v>
      </c>
      <c r="AS1455" s="6">
        <v>0</v>
      </c>
      <c r="AT1455" s="6">
        <v>0</v>
      </c>
      <c r="AU1455" s="6">
        <v>0</v>
      </c>
      <c r="AV1455" s="6">
        <v>1</v>
      </c>
      <c r="AW1455" s="6">
        <v>0</v>
      </c>
      <c r="AX1455" s="6">
        <v>0</v>
      </c>
      <c r="AY1455" s="6">
        <v>0</v>
      </c>
      <c r="AZ1455" s="6">
        <v>1</v>
      </c>
      <c r="BA1455" s="6">
        <v>0</v>
      </c>
      <c r="BB1455" s="6">
        <v>0</v>
      </c>
      <c r="BC1455" s="6">
        <v>0</v>
      </c>
      <c r="BD1455" s="6">
        <v>0</v>
      </c>
      <c r="BE1455" s="6">
        <v>0</v>
      </c>
      <c r="BF1455" s="6">
        <v>0</v>
      </c>
      <c r="BG1455" s="6">
        <v>0</v>
      </c>
      <c r="BH1455" s="6">
        <v>0</v>
      </c>
      <c r="BI1455" s="6">
        <v>0</v>
      </c>
      <c r="BJ1455" s="6">
        <v>0</v>
      </c>
      <c r="BK1455" s="6">
        <v>0</v>
      </c>
      <c r="BL1455" s="6">
        <v>0</v>
      </c>
      <c r="BM1455" s="76">
        <f>IF(Table3[[#This Row],[Type]]="EM",IF((Table3[[#This Row],[Diameter]]/2)-Table3[[#This Row],[CornerRadius]]-0.012&gt;0,(Table3[[#This Row],[Diameter]]/2)-Table3[[#This Row],[CornerRadius]]-0.012,0),)</f>
        <v>0</v>
      </c>
    </row>
    <row r="1456" spans="1:65" x14ac:dyDescent="0.25">
      <c r="A1456" s="6">
        <v>1</v>
      </c>
      <c r="B1456" s="6" t="s">
        <v>529</v>
      </c>
      <c r="D1456" s="6" t="s">
        <v>529</v>
      </c>
      <c r="H1456" s="10" t="s">
        <v>528</v>
      </c>
      <c r="I1456" s="11" t="s">
        <v>4047</v>
      </c>
      <c r="J1456" s="12">
        <v>101520</v>
      </c>
      <c r="K1456" s="11" t="str">
        <f>CONCATENATE(Table3[[#This Row],[Type]]," "&amp;TEXT(Table3[[#This Row],[Diameter]],".0000")&amp;""," "&amp;Table3[[#This Row],[NumFlutes]]&amp;"FL")</f>
        <v>CT .5400 1FL</v>
      </c>
      <c r="L1456" s="17" t="s">
        <v>4048</v>
      </c>
      <c r="M1456" s="13">
        <v>0.54</v>
      </c>
      <c r="N1456" s="13">
        <v>0.56299999999999994</v>
      </c>
      <c r="O1456" s="6">
        <v>0.45600000000000002</v>
      </c>
      <c r="P1456" s="6">
        <v>1.3180000000000001</v>
      </c>
      <c r="Q1456" s="6">
        <v>1.3640000000000001</v>
      </c>
      <c r="R1456" s="14">
        <f>IF(Table3[[#This Row],[ShoulderLenEnd]]="",0,90-(DEGREES(ATAN((Q1456-P1456)/((N1456-O1456)/2)))))</f>
        <v>49.310625824820484</v>
      </c>
      <c r="S1456" s="15">
        <v>1.5</v>
      </c>
      <c r="T1456" s="6">
        <v>1</v>
      </c>
      <c r="U1456" s="6">
        <v>2.4430000000000001</v>
      </c>
      <c r="V1456" s="6">
        <v>1.1399999999999999</v>
      </c>
      <c r="X1456" s="13">
        <v>5.5500000000000001E-2</v>
      </c>
      <c r="AB1456" s="6">
        <v>4.2500000000000003E-2</v>
      </c>
      <c r="AC1456" s="6">
        <v>7.8E-2</v>
      </c>
      <c r="AE1456" s="6" t="s">
        <v>49</v>
      </c>
      <c r="AF1456" s="6" t="s">
        <v>369</v>
      </c>
      <c r="AG1456" s="6" t="s">
        <v>568</v>
      </c>
      <c r="AI1456" s="6">
        <v>0</v>
      </c>
      <c r="AJ1456" s="6">
        <v>1</v>
      </c>
      <c r="AK1456" s="6">
        <v>1</v>
      </c>
      <c r="AL1456" s="6">
        <v>1</v>
      </c>
      <c r="AM1456" s="6">
        <v>0</v>
      </c>
      <c r="AN1456" s="6">
        <v>1</v>
      </c>
      <c r="AO1456" s="6">
        <v>0</v>
      </c>
      <c r="AP1456" s="6">
        <v>1</v>
      </c>
      <c r="AQ1456" s="6" t="s">
        <v>4048</v>
      </c>
      <c r="AR1456" s="6">
        <v>0</v>
      </c>
      <c r="AS1456" s="6">
        <v>0</v>
      </c>
      <c r="AT1456" s="6">
        <v>0</v>
      </c>
      <c r="AU1456" s="6">
        <v>0</v>
      </c>
      <c r="AV1456" s="6">
        <v>0</v>
      </c>
      <c r="AW1456" s="6">
        <v>0</v>
      </c>
      <c r="AX1456" s="6">
        <v>0</v>
      </c>
      <c r="AY1456" s="6">
        <v>1</v>
      </c>
      <c r="AZ1456" s="6">
        <v>0</v>
      </c>
      <c r="BA1456" s="6">
        <v>0</v>
      </c>
      <c r="BB1456" s="6">
        <v>0</v>
      </c>
      <c r="BC1456" s="6">
        <v>0</v>
      </c>
      <c r="BD1456" s="6">
        <v>0</v>
      </c>
      <c r="BE1456" s="6">
        <v>0</v>
      </c>
      <c r="BF1456" s="6">
        <v>0</v>
      </c>
      <c r="BG1456" s="6">
        <v>0</v>
      </c>
      <c r="BH1456" s="6">
        <v>0</v>
      </c>
      <c r="BI1456" s="6">
        <v>0</v>
      </c>
      <c r="BJ1456" s="6">
        <v>0</v>
      </c>
      <c r="BK1456" s="6">
        <v>0</v>
      </c>
      <c r="BL1456" s="6">
        <v>0</v>
      </c>
      <c r="BM1456" s="76">
        <f>IF(Table3[[#This Row],[Type]]="EM",IF((Table3[[#This Row],[Diameter]]/2)-Table3[[#This Row],[CornerRadius]]-0.012&gt;0,(Table3[[#This Row],[Diameter]]/2)-Table3[[#This Row],[CornerRadius]]-0.012,0),)</f>
        <v>0</v>
      </c>
    </row>
    <row r="1457" spans="1:65" x14ac:dyDescent="0.25">
      <c r="A1457" s="6">
        <v>1</v>
      </c>
      <c r="B1457" s="6" t="s">
        <v>59</v>
      </c>
      <c r="C1457" s="6" t="s">
        <v>59</v>
      </c>
      <c r="H1457" s="10" t="s">
        <v>59</v>
      </c>
      <c r="I1457" s="11" t="s">
        <v>4057</v>
      </c>
      <c r="J1457" s="12">
        <v>33408</v>
      </c>
      <c r="K1457" s="11" t="str">
        <f>CONCATENATE(Table3[[#This Row],[Type]]," "&amp;TEXT(Table3[[#This Row],[Diameter]],".0000")&amp;""," "&amp;Table3[[#This Row],[NumFlutes]]&amp;"FL")</f>
        <v>BA .0080 3FL</v>
      </c>
      <c r="M1457" s="13">
        <v>8.0000000000000002E-3</v>
      </c>
      <c r="N1457" s="13">
        <v>0.125</v>
      </c>
      <c r="O1457" s="6">
        <v>8.0000000000000002E-3</v>
      </c>
      <c r="P1457" s="6">
        <v>0.04</v>
      </c>
      <c r="Q1457" s="6">
        <v>0.34</v>
      </c>
      <c r="R1457" s="14">
        <f>IF(Table3[[#This Row],[ShoulderLenEnd]]="",0,90-(DEGREES(ATAN((Q1457-P1457)/((N1457-O1457)/2)))))</f>
        <v>11.03420900325024</v>
      </c>
      <c r="S1457" s="15">
        <v>0.42499999999999999</v>
      </c>
      <c r="T1457" s="6">
        <v>3</v>
      </c>
      <c r="U1457" s="6">
        <v>2.5</v>
      </c>
      <c r="V1457" s="6">
        <v>1.2E-2</v>
      </c>
      <c r="AE1457" s="6" t="s">
        <v>44</v>
      </c>
      <c r="AF1457" s="6" t="s">
        <v>62</v>
      </c>
      <c r="AG1457" s="6" t="s">
        <v>66</v>
      </c>
      <c r="AI1457" s="6">
        <v>0</v>
      </c>
      <c r="AJ1457" s="6">
        <v>1</v>
      </c>
      <c r="AK1457" s="6">
        <v>1</v>
      </c>
      <c r="AL1457" s="6">
        <v>1</v>
      </c>
      <c r="AM1457" s="6">
        <v>1</v>
      </c>
      <c r="AN1457" s="6">
        <v>1</v>
      </c>
      <c r="AO1457" s="6">
        <v>1</v>
      </c>
      <c r="AP1457" s="6">
        <v>1</v>
      </c>
      <c r="AR1457" s="6">
        <v>0</v>
      </c>
      <c r="AS1457" s="6">
        <v>0</v>
      </c>
      <c r="AT1457" s="6">
        <v>0</v>
      </c>
      <c r="AU1457" s="6">
        <v>0</v>
      </c>
      <c r="AV1457" s="6">
        <v>1</v>
      </c>
      <c r="AW1457" s="6">
        <v>0</v>
      </c>
      <c r="AX1457" s="6">
        <v>0</v>
      </c>
      <c r="AY1457" s="6">
        <v>0</v>
      </c>
      <c r="AZ1457" s="6">
        <v>1</v>
      </c>
      <c r="BA1457" s="6">
        <v>0</v>
      </c>
      <c r="BB1457" s="6">
        <v>0</v>
      </c>
      <c r="BC1457" s="6">
        <v>0</v>
      </c>
      <c r="BD1457" s="6">
        <v>0</v>
      </c>
      <c r="BE1457" s="6">
        <v>0</v>
      </c>
      <c r="BF1457" s="6">
        <v>0</v>
      </c>
      <c r="BG1457" s="6">
        <v>0</v>
      </c>
      <c r="BH1457" s="6">
        <v>0</v>
      </c>
      <c r="BI1457" s="6">
        <v>0</v>
      </c>
      <c r="BJ1457" s="6">
        <v>0</v>
      </c>
      <c r="BK1457" s="6">
        <v>0</v>
      </c>
      <c r="BL1457" s="6">
        <v>0</v>
      </c>
      <c r="BM1457" s="76">
        <f>IF(Table3[[#This Row],[Type]]="EM",IF((Table3[[#This Row],[Diameter]]/2)-Table3[[#This Row],[CornerRadius]]-0.012&gt;0,(Table3[[#This Row],[Diameter]]/2)-Table3[[#This Row],[CornerRadius]]-0.012,0),)</f>
        <v>0</v>
      </c>
    </row>
    <row r="1458" spans="1:65" x14ac:dyDescent="0.25">
      <c r="A1458" s="6">
        <v>0</v>
      </c>
      <c r="B1458" s="6" t="s">
        <v>1565</v>
      </c>
      <c r="C1458" s="6" t="s">
        <v>1565</v>
      </c>
      <c r="H1458" s="10" t="s">
        <v>1565</v>
      </c>
      <c r="I1458" s="11" t="s">
        <v>4058</v>
      </c>
      <c r="J1458" s="30" t="s">
        <v>4059</v>
      </c>
      <c r="K1458" s="11" t="str">
        <f>CONCATENATE(Table3[[#This Row],[Type]]," "&amp;TEXT(Table3[[#This Row],[Diameter]],".0000")&amp;""," "&amp;Table3[[#This Row],[NumFlutes]]&amp;"FL")</f>
        <v>EM .0260 4FL</v>
      </c>
      <c r="M1458" s="13">
        <v>2.5999999999999999E-2</v>
      </c>
      <c r="N1458" s="13">
        <v>0.125</v>
      </c>
      <c r="O1458" s="6">
        <v>2.5999999999999999E-2</v>
      </c>
      <c r="P1458" s="6">
        <v>8.5000000000000006E-2</v>
      </c>
      <c r="Q1458" s="6">
        <v>0.33100000000000002</v>
      </c>
      <c r="R1458" s="14">
        <f>IF(Table3[[#This Row],[ShoulderLenEnd]]="",0,90-(DEGREES(ATAN((Q1458-P1458)/((N1458-O1458)/2)))))</f>
        <v>11.377102173040939</v>
      </c>
      <c r="S1458" s="15">
        <v>0.38</v>
      </c>
      <c r="T1458" s="6">
        <v>4</v>
      </c>
      <c r="U1458" s="6">
        <v>1.5</v>
      </c>
      <c r="V1458" s="6">
        <v>7.8E-2</v>
      </c>
      <c r="AE1458" s="6" t="s">
        <v>44</v>
      </c>
      <c r="AF1458" s="6" t="s">
        <v>4062</v>
      </c>
      <c r="AG1458" s="6" t="s">
        <v>66</v>
      </c>
      <c r="AI1458" s="6">
        <v>0</v>
      </c>
      <c r="AJ1458" s="6">
        <v>1</v>
      </c>
      <c r="AK1458" s="6">
        <v>0</v>
      </c>
      <c r="AL1458" s="6">
        <v>0</v>
      </c>
      <c r="AM1458" s="6">
        <v>0</v>
      </c>
      <c r="AN1458" s="6">
        <v>1</v>
      </c>
      <c r="AO1458" s="6">
        <v>1</v>
      </c>
      <c r="AP1458" s="6">
        <v>1</v>
      </c>
      <c r="AR1458" s="6">
        <v>0</v>
      </c>
      <c r="AS1458" s="6">
        <v>0</v>
      </c>
      <c r="AT1458" s="6">
        <v>0</v>
      </c>
      <c r="AU1458" s="6">
        <v>0</v>
      </c>
      <c r="AV1458" s="6">
        <v>1</v>
      </c>
      <c r="AW1458" s="6">
        <v>0</v>
      </c>
      <c r="AX1458" s="6">
        <v>0</v>
      </c>
      <c r="AY1458" s="6">
        <v>0</v>
      </c>
      <c r="AZ1458" s="6">
        <v>1</v>
      </c>
      <c r="BA1458" s="6">
        <v>0</v>
      </c>
      <c r="BB1458" s="6">
        <v>0</v>
      </c>
      <c r="BC1458" s="6">
        <v>0</v>
      </c>
      <c r="BD1458" s="6">
        <v>0</v>
      </c>
      <c r="BE1458" s="6">
        <v>0</v>
      </c>
      <c r="BF1458" s="6">
        <v>0</v>
      </c>
      <c r="BG1458" s="6">
        <v>0</v>
      </c>
      <c r="BH1458" s="6">
        <v>0</v>
      </c>
      <c r="BI1458" s="6">
        <v>0</v>
      </c>
      <c r="BJ1458" s="6">
        <v>0</v>
      </c>
      <c r="BK1458" s="6">
        <v>0</v>
      </c>
      <c r="BL1458" s="6">
        <v>0</v>
      </c>
      <c r="BM1458" s="76">
        <f>IF(Table3[[#This Row],[Type]]="EM",IF((Table3[[#This Row],[Diameter]]/2)-Table3[[#This Row],[CornerRadius]]-0.012&gt;0,(Table3[[#This Row],[Diameter]]/2)-Table3[[#This Row],[CornerRadius]]-0.012,0),)</f>
        <v>9.9999999999999915E-4</v>
      </c>
    </row>
    <row r="1459" spans="1:65" x14ac:dyDescent="0.25">
      <c r="A1459" s="6">
        <v>0</v>
      </c>
      <c r="B1459" s="6" t="s">
        <v>1565</v>
      </c>
      <c r="C1459" s="6" t="s">
        <v>1565</v>
      </c>
      <c r="H1459" s="10" t="s">
        <v>1565</v>
      </c>
      <c r="I1459" s="11" t="s">
        <v>4060</v>
      </c>
      <c r="J1459" s="30" t="s">
        <v>4061</v>
      </c>
      <c r="K1459" s="11" t="str">
        <f>CONCATENATE(Table3[[#This Row],[Type]]," "&amp;TEXT(Table3[[#This Row],[Diameter]],".0000")&amp;""," "&amp;Table3[[#This Row],[NumFlutes]]&amp;"FL")</f>
        <v>EM .0270 4FL</v>
      </c>
      <c r="M1459" s="13">
        <v>2.7E-2</v>
      </c>
      <c r="N1459" s="13">
        <v>0.125</v>
      </c>
      <c r="O1459" s="6">
        <v>2.7E-2</v>
      </c>
      <c r="P1459" s="6">
        <v>0.106</v>
      </c>
      <c r="Q1459" s="6">
        <v>0.27700000000000002</v>
      </c>
      <c r="R1459" s="14">
        <f>IF(Table3[[#This Row],[ShoulderLenEnd]]="",0,90-(DEGREES(ATAN((Q1459-P1459)/((N1459-O1459)/2)))))</f>
        <v>15.989639737312586</v>
      </c>
      <c r="S1459" s="15">
        <v>0.32500000000000001</v>
      </c>
      <c r="T1459" s="6">
        <v>4</v>
      </c>
      <c r="U1459" s="6">
        <v>1.5</v>
      </c>
      <c r="V1459" s="6">
        <v>8.1000000000000003E-2</v>
      </c>
      <c r="AE1459" s="6" t="s">
        <v>44</v>
      </c>
      <c r="AF1459" s="6" t="s">
        <v>4062</v>
      </c>
      <c r="AG1459" s="6" t="s">
        <v>66</v>
      </c>
      <c r="AI1459" s="6">
        <v>0</v>
      </c>
      <c r="AJ1459" s="6">
        <v>1</v>
      </c>
      <c r="AK1459" s="6">
        <v>0</v>
      </c>
      <c r="AL1459" s="6">
        <v>0</v>
      </c>
      <c r="AM1459" s="6">
        <v>0</v>
      </c>
      <c r="AN1459" s="6">
        <v>1</v>
      </c>
      <c r="AO1459" s="6">
        <v>1</v>
      </c>
      <c r="AP1459" s="6">
        <v>1</v>
      </c>
      <c r="AR1459" s="6">
        <v>0</v>
      </c>
      <c r="AS1459" s="6">
        <v>0</v>
      </c>
      <c r="AT1459" s="6">
        <v>0</v>
      </c>
      <c r="AU1459" s="6">
        <v>0</v>
      </c>
      <c r="AV1459" s="6">
        <v>1</v>
      </c>
      <c r="AW1459" s="6">
        <v>0</v>
      </c>
      <c r="AX1459" s="6">
        <v>0</v>
      </c>
      <c r="AY1459" s="6">
        <v>0</v>
      </c>
      <c r="AZ1459" s="6">
        <v>1</v>
      </c>
      <c r="BA1459" s="6">
        <v>0</v>
      </c>
      <c r="BB1459" s="6">
        <v>0</v>
      </c>
      <c r="BC1459" s="6">
        <v>0</v>
      </c>
      <c r="BD1459" s="6">
        <v>0</v>
      </c>
      <c r="BE1459" s="6">
        <v>0</v>
      </c>
      <c r="BF1459" s="6">
        <v>0</v>
      </c>
      <c r="BG1459" s="6">
        <v>0</v>
      </c>
      <c r="BH1459" s="6">
        <v>0</v>
      </c>
      <c r="BI1459" s="6">
        <v>0</v>
      </c>
      <c r="BJ1459" s="6">
        <v>0</v>
      </c>
      <c r="BK1459" s="6">
        <v>0</v>
      </c>
      <c r="BL1459" s="6">
        <v>0</v>
      </c>
      <c r="BM1459" s="76">
        <f>IF(Table3[[#This Row],[Type]]="EM",IF((Table3[[#This Row],[Diameter]]/2)-Table3[[#This Row],[CornerRadius]]-0.012&gt;0,(Table3[[#This Row],[Diameter]]/2)-Table3[[#This Row],[CornerRadius]]-0.012,0),)</f>
        <v>1.4999999999999996E-3</v>
      </c>
    </row>
    <row r="1048443" spans="5:5" x14ac:dyDescent="0.25">
      <c r="E1048443" s="6">
        <f>COUNT(E24:E1048442)</f>
        <v>1424</v>
      </c>
    </row>
  </sheetData>
  <conditionalFormatting sqref="BO123:BO126 BO8:BO19 BO1343:BO1354 BO1356:BO1358 BO1:BO6 BO1363:BO1402 BO1405:BO1048576">
    <cfRule type="containsText" dxfId="27" priority="21" operator="containsText" text="Error">
      <formula>NOT(ISERROR(SEARCH("Error",BO1)))</formula>
    </cfRule>
  </conditionalFormatting>
  <conditionalFormatting sqref="BO21:BO121">
    <cfRule type="containsText" dxfId="26" priority="22" operator="containsText" text="Error">
      <formula>NOT(ISERROR(SEARCH("Error",BO21)))</formula>
    </cfRule>
  </conditionalFormatting>
  <conditionalFormatting sqref="BO133:BO1334 BO1336:BO1341">
    <cfRule type="containsText" dxfId="25" priority="24" operator="containsText" text="Error">
      <formula>NOT(ISERROR(SEARCH("Error",BO133)))</formula>
    </cfRule>
  </conditionalFormatting>
  <conditionalFormatting sqref="I1405:I1048576 I21:I1341 I1343:I1354 I1357:I1358 I1363:I1402">
    <cfRule type="duplicateValues" dxfId="24" priority="25"/>
  </conditionalFormatting>
  <conditionalFormatting sqref="I11:I19 I1 I8:I9 I4:I6">
    <cfRule type="duplicateValues" dxfId="23" priority="26"/>
    <cfRule type="duplicateValues" dxfId="22" priority="26"/>
  </conditionalFormatting>
  <conditionalFormatting sqref="BO20">
    <cfRule type="containsText" dxfId="21" priority="27" operator="containsText" text="Error">
      <formula>NOT(ISERROR(SEARCH("Error",BO20)))</formula>
    </cfRule>
  </conditionalFormatting>
  <conditionalFormatting sqref="I20">
    <cfRule type="duplicateValues" dxfId="20" priority="28"/>
    <cfRule type="duplicateValues" dxfId="19" priority="28"/>
  </conditionalFormatting>
  <conditionalFormatting sqref="I1405:I1048576 I1302:I1341 I1343:I1354 I1357:I1358 I1363:I1402">
    <cfRule type="duplicateValues" dxfId="18" priority="29"/>
  </conditionalFormatting>
  <conditionalFormatting sqref="I21:I1300">
    <cfRule type="duplicateValues" dxfId="17" priority="30"/>
  </conditionalFormatting>
  <conditionalFormatting sqref="BO7">
    <cfRule type="containsText" dxfId="16" priority="17" operator="containsText" text="Error">
      <formula>NOT(ISERROR(SEARCH("Error",BO7)))</formula>
    </cfRule>
  </conditionalFormatting>
  <conditionalFormatting sqref="BO1335">
    <cfRule type="containsText" dxfId="15" priority="16" operator="containsText" text="Error">
      <formula>NOT(ISERROR(SEARCH("Error",BO1335)))</formula>
    </cfRule>
  </conditionalFormatting>
  <conditionalFormatting sqref="BO1342">
    <cfRule type="containsText" dxfId="14" priority="13" operator="containsText" text="Error">
      <formula>NOT(ISERROR(SEARCH("Error",BO1342)))</formula>
    </cfRule>
  </conditionalFormatting>
  <conditionalFormatting sqref="I1342">
    <cfRule type="duplicateValues" dxfId="13" priority="14"/>
  </conditionalFormatting>
  <conditionalFormatting sqref="I1342">
    <cfRule type="duplicateValues" dxfId="12" priority="15"/>
  </conditionalFormatting>
  <conditionalFormatting sqref="BO1355">
    <cfRule type="containsText" dxfId="11" priority="10" operator="containsText" text="Error">
      <formula>NOT(ISERROR(SEARCH("Error",BO1355)))</formula>
    </cfRule>
  </conditionalFormatting>
  <conditionalFormatting sqref="I1355">
    <cfRule type="duplicateValues" dxfId="10" priority="11"/>
  </conditionalFormatting>
  <conditionalFormatting sqref="I1355">
    <cfRule type="duplicateValues" dxfId="9" priority="12"/>
  </conditionalFormatting>
  <conditionalFormatting sqref="BO1359:BO1362">
    <cfRule type="containsText" dxfId="8" priority="7" operator="containsText" text="Error">
      <formula>NOT(ISERROR(SEARCH("Error",BO1359)))</formula>
    </cfRule>
  </conditionalFormatting>
  <conditionalFormatting sqref="I1359:I1362">
    <cfRule type="duplicateValues" dxfId="7" priority="8"/>
  </conditionalFormatting>
  <conditionalFormatting sqref="I1359:I1362">
    <cfRule type="duplicateValues" dxfId="6" priority="9"/>
  </conditionalFormatting>
  <conditionalFormatting sqref="BO1403">
    <cfRule type="containsText" dxfId="5" priority="4" operator="containsText" text="Error">
      <formula>NOT(ISERROR(SEARCH("Error",BO1403)))</formula>
    </cfRule>
  </conditionalFormatting>
  <conditionalFormatting sqref="I1403">
    <cfRule type="duplicateValues" dxfId="4" priority="5"/>
  </conditionalFormatting>
  <conditionalFormatting sqref="I1403">
    <cfRule type="duplicateValues" dxfId="3" priority="6"/>
  </conditionalFormatting>
  <conditionalFormatting sqref="BO1404">
    <cfRule type="containsText" dxfId="2" priority="1" operator="containsText" text="Error">
      <formula>NOT(ISERROR(SEARCH("Error",BO1404)))</formula>
    </cfRule>
  </conditionalFormatting>
  <conditionalFormatting sqref="I1404">
    <cfRule type="duplicateValues" dxfId="1" priority="2"/>
  </conditionalFormatting>
  <conditionalFormatting sqref="I1404">
    <cfRule type="duplicateValues" dxfId="0" priority="3"/>
  </conditionalFormatting>
  <dataValidations count="1">
    <dataValidation type="textLength" operator="lessThanOrEqual" allowBlank="1" showInputMessage="1" showErrorMessage="1" sqref="L1:L1391 L1393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F28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topLeftCell="V1" zoomScaleNormal="100" workbookViewId="0">
      <selection activeCell="BO14" sqref="BO14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 t="s">
        <v>3119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" customHeight="1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4041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>
        <v>0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Y15">
        <v>0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topLeftCell="T1" workbookViewId="0">
      <selection activeCell="U42" sqref="U42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4031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1270</v>
      </c>
      <c r="AL5">
        <v>20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4044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G14" sqref="G1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ht="60" x14ac:dyDescent="0.25">
      <c r="A14" s="46" t="s">
        <v>1554</v>
      </c>
      <c r="B14" s="3" t="s">
        <v>1554</v>
      </c>
      <c r="C14" s="3" t="s">
        <v>3218</v>
      </c>
      <c r="D14" s="3" t="s">
        <v>1288</v>
      </c>
      <c r="E14" s="3" t="s">
        <v>3092</v>
      </c>
      <c r="F14" s="3" t="s">
        <v>3189</v>
      </c>
      <c r="G14" s="3" t="s">
        <v>3190</v>
      </c>
      <c r="H14" s="3">
        <v>0</v>
      </c>
      <c r="I14" s="4" t="s">
        <v>3191</v>
      </c>
      <c r="J14" s="3" t="s">
        <v>3106</v>
      </c>
      <c r="K14" s="3">
        <v>0</v>
      </c>
      <c r="L14" s="3">
        <v>0</v>
      </c>
      <c r="M14" s="3" t="s">
        <v>3096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 t="s">
        <v>3105</v>
      </c>
      <c r="Y14" s="3">
        <v>0</v>
      </c>
      <c r="Z14" s="3">
        <v>11</v>
      </c>
      <c r="AA14" s="3">
        <v>0</v>
      </c>
      <c r="AB14" s="3">
        <v>0</v>
      </c>
      <c r="AC14" s="3" t="s">
        <v>3097</v>
      </c>
      <c r="AD14" s="3" t="s">
        <v>3192</v>
      </c>
      <c r="AE14" s="3"/>
      <c r="AF14" s="3">
        <v>10</v>
      </c>
      <c r="AG14" s="3"/>
      <c r="AH14" s="3"/>
      <c r="AI14" s="3">
        <v>-1</v>
      </c>
      <c r="AJ14" s="3">
        <v>1E-3</v>
      </c>
      <c r="AK14" s="3">
        <v>1E-3</v>
      </c>
      <c r="AL14" s="3" t="s">
        <v>3220</v>
      </c>
      <c r="AM14" s="3">
        <v>0</v>
      </c>
      <c r="AN14" s="3">
        <v>0</v>
      </c>
      <c r="AO14" s="46" t="s">
        <v>3309</v>
      </c>
      <c r="AP14" s="3">
        <v>0.01</v>
      </c>
      <c r="AQ14" s="3">
        <v>4.0000000000000001E-3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 t="s">
        <v>3221</v>
      </c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24"/>
  <sheetViews>
    <sheetView workbookViewId="0">
      <selection activeCell="A6" sqref="A6"/>
    </sheetView>
  </sheetViews>
  <sheetFormatPr defaultRowHeight="15" x14ac:dyDescent="0.25"/>
  <cols>
    <col min="1" max="1" width="14.42578125" customWidth="1"/>
    <col min="2" max="2" width="42.28515625" bestFit="1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20" width="25.140625" bestFit="1" customWidth="1"/>
    <col min="21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 t="s">
        <v>3590</v>
      </c>
      <c r="T1" s="2" t="s">
        <v>3591</v>
      </c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20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20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20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  <row r="20" spans="1:20" x14ac:dyDescent="0.25">
      <c r="A20" t="s">
        <v>1249</v>
      </c>
      <c r="B20" t="s">
        <v>4010</v>
      </c>
      <c r="C20" t="s">
        <v>2546</v>
      </c>
      <c r="D20">
        <v>6.907</v>
      </c>
      <c r="E20" t="s">
        <v>3940</v>
      </c>
      <c r="F20" t="s">
        <v>2514</v>
      </c>
      <c r="G20" t="s">
        <v>3938</v>
      </c>
      <c r="H20" t="s">
        <v>3939</v>
      </c>
      <c r="I20" t="s">
        <v>3942</v>
      </c>
      <c r="J20" t="s">
        <v>3947</v>
      </c>
      <c r="K20" t="s">
        <v>3948</v>
      </c>
      <c r="L20" t="s">
        <v>3949</v>
      </c>
      <c r="M20" t="s">
        <v>3950</v>
      </c>
      <c r="N20" t="s">
        <v>3951</v>
      </c>
      <c r="O20" t="s">
        <v>3952</v>
      </c>
      <c r="P20" t="s">
        <v>3953</v>
      </c>
      <c r="Q20" t="s">
        <v>3954</v>
      </c>
      <c r="R20" t="s">
        <v>3955</v>
      </c>
      <c r="S20" t="s">
        <v>3956</v>
      </c>
      <c r="T20" t="s">
        <v>3957</v>
      </c>
    </row>
    <row r="21" spans="1:20" x14ac:dyDescent="0.25">
      <c r="A21" t="s">
        <v>471</v>
      </c>
      <c r="B21" t="s">
        <v>4011</v>
      </c>
      <c r="C21" t="s">
        <v>2546</v>
      </c>
      <c r="D21">
        <v>6.5369999999999999</v>
      </c>
      <c r="E21" t="s">
        <v>3940</v>
      </c>
      <c r="F21" t="s">
        <v>2514</v>
      </c>
      <c r="G21" t="s">
        <v>3938</v>
      </c>
      <c r="H21" t="s">
        <v>3941</v>
      </c>
      <c r="I21" t="s">
        <v>3943</v>
      </c>
      <c r="J21" t="s">
        <v>3958</v>
      </c>
      <c r="K21" t="s">
        <v>3959</v>
      </c>
      <c r="L21" t="s">
        <v>3960</v>
      </c>
      <c r="M21" t="s">
        <v>3961</v>
      </c>
      <c r="N21" t="s">
        <v>3962</v>
      </c>
      <c r="O21" t="s">
        <v>3963</v>
      </c>
      <c r="P21" t="s">
        <v>3964</v>
      </c>
      <c r="Q21" t="s">
        <v>3965</v>
      </c>
      <c r="R21" t="s">
        <v>3966</v>
      </c>
      <c r="S21" t="s">
        <v>3967</v>
      </c>
      <c r="T21" t="s">
        <v>3968</v>
      </c>
    </row>
    <row r="22" spans="1:20" x14ac:dyDescent="0.25">
      <c r="A22" t="s">
        <v>1262</v>
      </c>
      <c r="B22" t="s">
        <v>4012</v>
      </c>
      <c r="C22" t="s">
        <v>2546</v>
      </c>
      <c r="D22">
        <v>9.1370000000000005</v>
      </c>
      <c r="E22" t="s">
        <v>3940</v>
      </c>
      <c r="F22" t="s">
        <v>2514</v>
      </c>
      <c r="G22" t="s">
        <v>3938</v>
      </c>
      <c r="H22" t="s">
        <v>3941</v>
      </c>
      <c r="I22" t="s">
        <v>3944</v>
      </c>
      <c r="J22" t="s">
        <v>3969</v>
      </c>
      <c r="K22" t="s">
        <v>3970</v>
      </c>
      <c r="L22" t="s">
        <v>3971</v>
      </c>
      <c r="M22" t="s">
        <v>3972</v>
      </c>
      <c r="N22" t="s">
        <v>3973</v>
      </c>
      <c r="O22" t="s">
        <v>3974</v>
      </c>
      <c r="P22" t="s">
        <v>3975</v>
      </c>
      <c r="Q22" t="s">
        <v>3976</v>
      </c>
      <c r="R22" t="s">
        <v>3977</v>
      </c>
      <c r="S22" t="s">
        <v>3978</v>
      </c>
      <c r="T22" t="s">
        <v>3979</v>
      </c>
    </row>
    <row r="23" spans="1:20" x14ac:dyDescent="0.25">
      <c r="A23" t="s">
        <v>1270</v>
      </c>
      <c r="B23" t="s">
        <v>4013</v>
      </c>
      <c r="C23" t="s">
        <v>2546</v>
      </c>
      <c r="D23">
        <v>5.0070079999999999</v>
      </c>
      <c r="E23" t="s">
        <v>2568</v>
      </c>
      <c r="F23" s="86" t="s">
        <v>2514</v>
      </c>
      <c r="G23" s="86" t="s">
        <v>4014</v>
      </c>
      <c r="H23" s="86" t="s">
        <v>4015</v>
      </c>
      <c r="I23" s="86" t="s">
        <v>4016</v>
      </c>
      <c r="J23" s="86" t="s">
        <v>4017</v>
      </c>
      <c r="K23" s="86" t="s">
        <v>4018</v>
      </c>
      <c r="L23" s="86" t="s">
        <v>4019</v>
      </c>
      <c r="M23" s="86" t="s">
        <v>4020</v>
      </c>
      <c r="N23" s="86" t="s">
        <v>4021</v>
      </c>
      <c r="O23" s="86" t="s">
        <v>4022</v>
      </c>
      <c r="P23" s="86" t="s">
        <v>4023</v>
      </c>
    </row>
    <row r="24" spans="1:20" x14ac:dyDescent="0.25">
      <c r="B24" s="86"/>
      <c r="C24" s="86"/>
      <c r="D24" s="86"/>
      <c r="E24" s="86"/>
      <c r="F24" s="86"/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37" activePane="bottomLeft" state="frozen"/>
      <selection activeCell="M1" sqref="M1"/>
      <selection pane="bottomLeft" activeCell="D163" sqref="D163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6" width="31.7109375" style="21" bestFit="1" customWidth="1"/>
    <col min="7" max="7" width="88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69" width="9.140625" style="21"/>
    <col min="70" max="70" width="30.7109375" style="21" bestFit="1" customWidth="1"/>
    <col min="71" max="81" width="9.140625" style="21"/>
    <col min="82" max="82" width="30.7109375" style="21" bestFit="1" customWidth="1"/>
    <col min="83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5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4" t="s">
        <v>2514</v>
      </c>
      <c r="F150" s="84" t="s">
        <v>3721</v>
      </c>
      <c r="G150" s="84" t="s">
        <v>3722</v>
      </c>
      <c r="H150" s="84" t="s">
        <v>3723</v>
      </c>
      <c r="I150" s="84" t="s">
        <v>3724</v>
      </c>
      <c r="J150" s="84" t="s">
        <v>3725</v>
      </c>
      <c r="K150" s="84" t="s">
        <v>3726</v>
      </c>
      <c r="L150" s="84" t="s">
        <v>3727</v>
      </c>
      <c r="M150" s="84" t="s">
        <v>3728</v>
      </c>
      <c r="N150" s="84" t="s">
        <v>3729</v>
      </c>
      <c r="O150" s="84" t="s">
        <v>3730</v>
      </c>
      <c r="P150" s="84" t="s">
        <v>3731</v>
      </c>
      <c r="Q150" s="84" t="s">
        <v>3732</v>
      </c>
      <c r="R150" s="84" t="s">
        <v>3733</v>
      </c>
      <c r="S150" s="84" t="s">
        <v>3734</v>
      </c>
      <c r="T150" s="84" t="s">
        <v>3735</v>
      </c>
      <c r="U150" s="84" t="s">
        <v>3736</v>
      </c>
      <c r="V150" s="84" t="s">
        <v>3737</v>
      </c>
      <c r="W150" s="84" t="s">
        <v>3738</v>
      </c>
      <c r="X150" s="84" t="s">
        <v>3739</v>
      </c>
      <c r="Y150" s="84" t="s">
        <v>3740</v>
      </c>
      <c r="Z150" s="84" t="s">
        <v>3741</v>
      </c>
      <c r="AA150" s="84" t="s">
        <v>3742</v>
      </c>
      <c r="AB150" s="84" t="s">
        <v>3743</v>
      </c>
      <c r="AC150" s="84" t="s">
        <v>3744</v>
      </c>
      <c r="AD150" s="84" t="s">
        <v>3745</v>
      </c>
      <c r="AE150" s="84" t="s">
        <v>3746</v>
      </c>
      <c r="AF150" s="84" t="s">
        <v>3747</v>
      </c>
      <c r="AG150" s="84" t="s">
        <v>3748</v>
      </c>
      <c r="AH150" s="84" t="s">
        <v>3749</v>
      </c>
      <c r="AI150" s="84" t="s">
        <v>3750</v>
      </c>
      <c r="AJ150" s="84" t="s">
        <v>3751</v>
      </c>
      <c r="AK150" s="84" t="s">
        <v>3752</v>
      </c>
    </row>
    <row r="151" spans="1:82" x14ac:dyDescent="0.2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s="2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s="21" t="s">
        <v>2514</v>
      </c>
      <c r="F153" s="21" t="s">
        <v>3781</v>
      </c>
      <c r="G153" s="21" t="s">
        <v>3782</v>
      </c>
      <c r="H153" s="21" t="s">
        <v>3783</v>
      </c>
      <c r="I153" s="21" t="s">
        <v>3784</v>
      </c>
      <c r="J153" s="21" t="s">
        <v>3785</v>
      </c>
      <c r="K153" s="21" t="s">
        <v>3786</v>
      </c>
      <c r="L153" s="21" t="s">
        <v>3787</v>
      </c>
      <c r="M153" s="21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s="21" t="s">
        <v>2514</v>
      </c>
      <c r="F154" s="21" t="s">
        <v>3792</v>
      </c>
      <c r="G154" s="21" t="s">
        <v>3793</v>
      </c>
      <c r="H154" s="21" t="s">
        <v>3794</v>
      </c>
      <c r="I154" s="21" t="s">
        <v>3795</v>
      </c>
      <c r="J154" s="21" t="s">
        <v>3796</v>
      </c>
      <c r="K154" s="21" t="s">
        <v>3797</v>
      </c>
    </row>
    <row r="155" spans="1:82" ht="15" x14ac:dyDescent="0.25">
      <c r="A155" s="21" t="s">
        <v>3897</v>
      </c>
      <c r="B155" s="21" t="s">
        <v>3242</v>
      </c>
      <c r="C155" s="21">
        <v>1.57</v>
      </c>
      <c r="D155" t="s">
        <v>3819</v>
      </c>
      <c r="E155" s="21" t="s">
        <v>3820</v>
      </c>
      <c r="F155" s="21" t="s">
        <v>3821</v>
      </c>
      <c r="G155" s="21" t="s">
        <v>3822</v>
      </c>
      <c r="H155" s="21" t="s">
        <v>3823</v>
      </c>
      <c r="I155" s="21" t="s">
        <v>3824</v>
      </c>
      <c r="J155" s="21" t="s">
        <v>3825</v>
      </c>
      <c r="K155" s="21" t="s">
        <v>3826</v>
      </c>
      <c r="L155" s="21" t="s">
        <v>3827</v>
      </c>
      <c r="M155" s="21" t="s">
        <v>3828</v>
      </c>
      <c r="N155" s="21" t="s">
        <v>3829</v>
      </c>
      <c r="O155" s="21" t="s">
        <v>3830</v>
      </c>
      <c r="P155" s="21" t="s">
        <v>3831</v>
      </c>
      <c r="Q155" s="21" t="s">
        <v>3832</v>
      </c>
      <c r="R155" s="21" t="s">
        <v>3833</v>
      </c>
      <c r="S155" s="21" t="s">
        <v>3834</v>
      </c>
      <c r="T155" s="21" t="s">
        <v>3835</v>
      </c>
      <c r="U155" s="21" t="s">
        <v>3836</v>
      </c>
      <c r="V155" s="21" t="s">
        <v>3837</v>
      </c>
      <c r="W155" s="21" t="s">
        <v>3838</v>
      </c>
      <c r="X155" s="21" t="s">
        <v>3839</v>
      </c>
      <c r="Y155" s="21" t="s">
        <v>3840</v>
      </c>
      <c r="Z155" s="21" t="s">
        <v>3841</v>
      </c>
      <c r="AA155" s="21" t="s">
        <v>3842</v>
      </c>
      <c r="AB155" s="21" t="s">
        <v>3843</v>
      </c>
      <c r="AC155" s="21" t="s">
        <v>3844</v>
      </c>
      <c r="AD155" s="21" t="s">
        <v>3845</v>
      </c>
      <c r="AE155" s="21" t="s">
        <v>3846</v>
      </c>
      <c r="AF155" s="21" t="s">
        <v>3847</v>
      </c>
      <c r="AG155" s="21" t="s">
        <v>3848</v>
      </c>
      <c r="AH155" s="21" t="s">
        <v>3849</v>
      </c>
      <c r="AI155" s="21" t="s">
        <v>3850</v>
      </c>
      <c r="AJ155" s="21" t="s">
        <v>3851</v>
      </c>
      <c r="AK155" s="21" t="s">
        <v>3852</v>
      </c>
      <c r="AL155" s="21" t="s">
        <v>3853</v>
      </c>
      <c r="AM155" s="21" t="s">
        <v>3854</v>
      </c>
      <c r="AN155" s="21" t="s">
        <v>3855</v>
      </c>
      <c r="AO155" s="21" t="s">
        <v>3856</v>
      </c>
      <c r="AP155" s="21" t="s">
        <v>3857</v>
      </c>
      <c r="AQ155" s="21" t="s">
        <v>3858</v>
      </c>
      <c r="AR155" s="21" t="s">
        <v>3859</v>
      </c>
      <c r="AS155" s="21" t="s">
        <v>3860</v>
      </c>
      <c r="AT155" s="21" t="s">
        <v>3861</v>
      </c>
      <c r="AU155" s="21" t="s">
        <v>3862</v>
      </c>
      <c r="AV155" s="21" t="s">
        <v>3863</v>
      </c>
      <c r="AW155" s="21" t="s">
        <v>3864</v>
      </c>
      <c r="AX155" s="21" t="s">
        <v>3865</v>
      </c>
      <c r="AY155" s="21" t="s">
        <v>3866</v>
      </c>
      <c r="AZ155" s="21" t="s">
        <v>3867</v>
      </c>
      <c r="BA155" s="21" t="s">
        <v>3868</v>
      </c>
      <c r="BB155" s="21" t="s">
        <v>3869</v>
      </c>
      <c r="BC155" s="21" t="s">
        <v>3870</v>
      </c>
      <c r="BD155" s="21" t="s">
        <v>3871</v>
      </c>
      <c r="BE155" s="21" t="s">
        <v>3872</v>
      </c>
      <c r="BF155" s="21" t="s">
        <v>3873</v>
      </c>
      <c r="BG155" s="21" t="s">
        <v>3874</v>
      </c>
      <c r="BH155" s="21" t="s">
        <v>3875</v>
      </c>
      <c r="BI155" s="21" t="s">
        <v>3876</v>
      </c>
      <c r="BJ155" s="21" t="s">
        <v>3877</v>
      </c>
      <c r="BK155" s="21" t="s">
        <v>3878</v>
      </c>
      <c r="BL155" s="21" t="s">
        <v>3879</v>
      </c>
      <c r="BM155" s="21" t="s">
        <v>3880</v>
      </c>
      <c r="BN155" s="21" t="s">
        <v>3881</v>
      </c>
      <c r="BO155" s="21" t="s">
        <v>3882</v>
      </c>
      <c r="BP155" s="21" t="s">
        <v>3883</v>
      </c>
      <c r="BQ155" s="21" t="s">
        <v>3884</v>
      </c>
      <c r="BR155" s="21" t="s">
        <v>3885</v>
      </c>
      <c r="BS155" s="21" t="s">
        <v>3886</v>
      </c>
      <c r="BT155" s="21" t="s">
        <v>3887</v>
      </c>
      <c r="BU155" s="21" t="s">
        <v>3888</v>
      </c>
      <c r="BV155" s="21" t="s">
        <v>3889</v>
      </c>
      <c r="BW155" s="21" t="s">
        <v>3890</v>
      </c>
      <c r="BX155" s="21" t="s">
        <v>3891</v>
      </c>
      <c r="BY155" s="21" t="s">
        <v>3892</v>
      </c>
      <c r="BZ155" s="21" t="s">
        <v>3893</v>
      </c>
      <c r="CA155" s="21" t="s">
        <v>3894</v>
      </c>
      <c r="CB155" s="21" t="s">
        <v>3895</v>
      </c>
      <c r="CC155" s="21" t="s">
        <v>3896</v>
      </c>
      <c r="CD155" s="21" t="s">
        <v>3896</v>
      </c>
    </row>
    <row r="156" spans="1:82" x14ac:dyDescent="0.2">
      <c r="A156" s="21" t="s">
        <v>3899</v>
      </c>
      <c r="B156" s="21" t="s">
        <v>2489</v>
      </c>
      <c r="C156" s="21">
        <v>1.496</v>
      </c>
      <c r="D156" s="21" t="s">
        <v>2960</v>
      </c>
      <c r="E156" s="21" t="s">
        <v>2514</v>
      </c>
      <c r="F156" s="21" t="s">
        <v>3900</v>
      </c>
      <c r="G156" s="21" t="s">
        <v>3901</v>
      </c>
      <c r="H156" s="21" t="s">
        <v>3902</v>
      </c>
      <c r="I156" s="21" t="s">
        <v>3903</v>
      </c>
      <c r="J156" s="21" t="s">
        <v>3904</v>
      </c>
      <c r="K156" s="21" t="s">
        <v>3905</v>
      </c>
      <c r="L156" s="21" t="s">
        <v>3906</v>
      </c>
    </row>
    <row r="157" spans="1:82" x14ac:dyDescent="0.2">
      <c r="A157" s="21" t="s">
        <v>3909</v>
      </c>
      <c r="B157" s="21" t="s">
        <v>2489</v>
      </c>
      <c r="C157" s="21">
        <v>1.4990000000000001</v>
      </c>
      <c r="D157" s="21" t="s">
        <v>2960</v>
      </c>
      <c r="E157" s="21" t="s">
        <v>2514</v>
      </c>
      <c r="F157" s="21" t="s">
        <v>3910</v>
      </c>
      <c r="G157" s="21" t="s">
        <v>3911</v>
      </c>
      <c r="H157" s="21" t="s">
        <v>3912</v>
      </c>
      <c r="I157" s="21" t="s">
        <v>3913</v>
      </c>
      <c r="J157" s="21" t="s">
        <v>3914</v>
      </c>
      <c r="K157" s="21" t="s">
        <v>3915</v>
      </c>
      <c r="L157" s="21" t="s">
        <v>3916</v>
      </c>
    </row>
    <row r="158" spans="1:82" x14ac:dyDescent="0.2">
      <c r="A158" s="21" t="s">
        <v>3918</v>
      </c>
      <c r="B158" s="21" t="s">
        <v>2489</v>
      </c>
      <c r="C158" s="21">
        <v>1.496</v>
      </c>
      <c r="D158" s="21" t="s">
        <v>2960</v>
      </c>
      <c r="E158" s="21" t="s">
        <v>2514</v>
      </c>
      <c r="F158" s="21" t="s">
        <v>3919</v>
      </c>
      <c r="G158" s="21" t="s">
        <v>3920</v>
      </c>
      <c r="H158" s="21" t="s">
        <v>3921</v>
      </c>
      <c r="I158" s="21" t="s">
        <v>3922</v>
      </c>
      <c r="J158" s="21" t="s">
        <v>3923</v>
      </c>
      <c r="K158" s="21" t="s">
        <v>3924</v>
      </c>
      <c r="L158" s="21" t="s">
        <v>3925</v>
      </c>
    </row>
    <row r="159" spans="1:82" x14ac:dyDescent="0.2">
      <c r="A159" s="21" t="s">
        <v>3927</v>
      </c>
      <c r="B159" s="21" t="s">
        <v>2489</v>
      </c>
      <c r="C159" s="21">
        <v>1.496</v>
      </c>
      <c r="D159" s="21" t="s">
        <v>2960</v>
      </c>
      <c r="E159" s="21" t="s">
        <v>2514</v>
      </c>
      <c r="F159" s="21" t="s">
        <v>3900</v>
      </c>
      <c r="G159" s="21" t="s">
        <v>3928</v>
      </c>
      <c r="H159" s="21" t="s">
        <v>3929</v>
      </c>
      <c r="I159" s="21" t="s">
        <v>3930</v>
      </c>
      <c r="J159" s="21" t="s">
        <v>3931</v>
      </c>
      <c r="K159" s="21" t="s">
        <v>3932</v>
      </c>
      <c r="L159" s="21" t="s">
        <v>3933</v>
      </c>
    </row>
    <row r="160" spans="1:82" x14ac:dyDescent="0.2">
      <c r="A160" s="21" t="s">
        <v>3994</v>
      </c>
      <c r="B160" s="21" t="s">
        <v>3791</v>
      </c>
      <c r="C160" s="21">
        <v>6</v>
      </c>
      <c r="D160" s="21" t="s">
        <v>3290</v>
      </c>
      <c r="E160" s="84" t="s">
        <v>2514</v>
      </c>
      <c r="F160" s="84" t="s">
        <v>3792</v>
      </c>
      <c r="G160" s="84" t="s">
        <v>3995</v>
      </c>
      <c r="H160" s="84" t="s">
        <v>3996</v>
      </c>
      <c r="I160" s="84" t="s">
        <v>3997</v>
      </c>
      <c r="J160" s="84" t="s">
        <v>3998</v>
      </c>
      <c r="K160" s="84" t="s">
        <v>3589</v>
      </c>
      <c r="L160" s="84"/>
    </row>
    <row r="161" spans="1:14" x14ac:dyDescent="0.2">
      <c r="A161" s="21" t="s">
        <v>4042</v>
      </c>
      <c r="B161" s="21" t="s">
        <v>4033</v>
      </c>
      <c r="C161" s="21">
        <v>1.5</v>
      </c>
      <c r="D161" s="21" t="s">
        <v>3487</v>
      </c>
      <c r="E161" s="21" t="s">
        <v>2514</v>
      </c>
      <c r="F161" s="21" t="s">
        <v>4034</v>
      </c>
      <c r="G161" s="21" t="s">
        <v>4035</v>
      </c>
      <c r="H161" s="21" t="s">
        <v>4036</v>
      </c>
      <c r="I161" s="21" t="s">
        <v>4037</v>
      </c>
      <c r="J161" s="21" t="s">
        <v>4038</v>
      </c>
      <c r="K161" s="21" t="s">
        <v>4039</v>
      </c>
      <c r="L161" s="21" t="s">
        <v>4040</v>
      </c>
      <c r="M161" s="21" t="s">
        <v>2643</v>
      </c>
      <c r="N161" s="21" t="s">
        <v>2644</v>
      </c>
    </row>
    <row r="162" spans="1:14" x14ac:dyDescent="0.2">
      <c r="A162" s="21" t="s">
        <v>4048</v>
      </c>
      <c r="B162" s="21" t="s">
        <v>3760</v>
      </c>
      <c r="C162" s="21">
        <v>2.4430000000000001</v>
      </c>
      <c r="D162" s="21" t="s">
        <v>2528</v>
      </c>
      <c r="E162" s="21" t="s">
        <v>2514</v>
      </c>
      <c r="F162" s="21" t="s">
        <v>4049</v>
      </c>
      <c r="G162" s="21" t="s">
        <v>4050</v>
      </c>
      <c r="H162" s="21" t="s">
        <v>4051</v>
      </c>
      <c r="I162" s="21" t="s">
        <v>4052</v>
      </c>
      <c r="J162" s="21" t="s">
        <v>4053</v>
      </c>
      <c r="K162" s="21" t="s">
        <v>4054</v>
      </c>
      <c r="L162" s="21" t="s">
        <v>4055</v>
      </c>
      <c r="M162" s="21" t="s">
        <v>4056</v>
      </c>
    </row>
    <row r="163" spans="1:14" x14ac:dyDescent="0.2">
      <c r="E163" s="82"/>
    </row>
    <row r="164" spans="1:14" x14ac:dyDescent="0.2">
      <c r="E164" s="82"/>
      <c r="G164" s="66"/>
    </row>
    <row r="165" spans="1:14" x14ac:dyDescent="0.2">
      <c r="E165" s="82"/>
    </row>
    <row r="166" spans="1:14" x14ac:dyDescent="0.2">
      <c r="E166" s="82"/>
    </row>
    <row r="167" spans="1:14" x14ac:dyDescent="0.2">
      <c r="E167" s="82"/>
    </row>
    <row r="168" spans="1:14" x14ac:dyDescent="0.2">
      <c r="E168" s="82"/>
    </row>
    <row r="169" spans="1:14" x14ac:dyDescent="0.2">
      <c r="E169" s="82"/>
    </row>
    <row r="170" spans="1:14" x14ac:dyDescent="0.2">
      <c r="E170" s="82"/>
    </row>
    <row r="171" spans="1:14" x14ac:dyDescent="0.2">
      <c r="E171" s="82"/>
    </row>
    <row r="172" spans="1:14" x14ac:dyDescent="0.2">
      <c r="E172" s="82"/>
    </row>
    <row r="173" spans="1:14" x14ac:dyDescent="0.2">
      <c r="E173" s="82"/>
    </row>
    <row r="174" spans="1:14" x14ac:dyDescent="0.2">
      <c r="B174" s="21" t="s">
        <v>2514</v>
      </c>
      <c r="E174" s="82"/>
    </row>
    <row r="175" spans="1:14" x14ac:dyDescent="0.2">
      <c r="A175" s="21">
        <v>55</v>
      </c>
      <c r="B175" s="21" t="s">
        <v>4049</v>
      </c>
      <c r="E175" s="82"/>
    </row>
    <row r="176" spans="1:14" x14ac:dyDescent="0.2">
      <c r="A176" s="21">
        <v>55</v>
      </c>
      <c r="B176" s="21" t="s">
        <v>4050</v>
      </c>
      <c r="E176" s="82"/>
    </row>
    <row r="177" spans="1:5" x14ac:dyDescent="0.2">
      <c r="A177" s="21">
        <v>55</v>
      </c>
      <c r="B177" s="21" t="s">
        <v>4051</v>
      </c>
      <c r="E177" s="82"/>
    </row>
    <row r="178" spans="1:5" x14ac:dyDescent="0.2">
      <c r="A178" s="21">
        <v>55</v>
      </c>
      <c r="B178" s="21" t="s">
        <v>4052</v>
      </c>
      <c r="E178" s="82"/>
    </row>
    <row r="179" spans="1:5" x14ac:dyDescent="0.2">
      <c r="A179" s="21">
        <v>55</v>
      </c>
      <c r="B179" s="21" t="s">
        <v>4053</v>
      </c>
      <c r="E179" s="82"/>
    </row>
    <row r="180" spans="1:5" x14ac:dyDescent="0.2">
      <c r="A180" s="21">
        <v>55</v>
      </c>
      <c r="B180" s="21" t="s">
        <v>4054</v>
      </c>
      <c r="E180" s="82"/>
    </row>
    <row r="181" spans="1:5" x14ac:dyDescent="0.2">
      <c r="A181" s="21">
        <v>55</v>
      </c>
      <c r="B181" s="21" t="s">
        <v>4055</v>
      </c>
      <c r="E181" s="82"/>
    </row>
    <row r="182" spans="1:5" x14ac:dyDescent="0.2">
      <c r="A182" s="21">
        <v>55</v>
      </c>
      <c r="B182" s="21" t="s">
        <v>4056</v>
      </c>
      <c r="E182" s="82"/>
    </row>
    <row r="183" spans="1:5" x14ac:dyDescent="0.2">
      <c r="E183" s="82"/>
    </row>
    <row r="184" spans="1:5" x14ac:dyDescent="0.2">
      <c r="E184" s="82"/>
    </row>
    <row r="185" spans="1:5" x14ac:dyDescent="0.2">
      <c r="E185" s="82"/>
    </row>
    <row r="186" spans="1:5" x14ac:dyDescent="0.2">
      <c r="E186" s="82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B2:B262"/>
  <sheetViews>
    <sheetView workbookViewId="0">
      <selection activeCell="I30" sqref="A1:XFD1048576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  <row r="251" spans="2:2" x14ac:dyDescent="0.25">
      <c r="B251" s="77"/>
    </row>
    <row r="252" spans="2:2" x14ac:dyDescent="0.25">
      <c r="B252" s="77"/>
    </row>
    <row r="253" spans="2:2" x14ac:dyDescent="0.25">
      <c r="B253" s="77"/>
    </row>
    <row r="254" spans="2:2" x14ac:dyDescent="0.25">
      <c r="B254" s="77"/>
    </row>
    <row r="255" spans="2:2" x14ac:dyDescent="0.25">
      <c r="B255" s="77"/>
    </row>
    <row r="256" spans="2:2" x14ac:dyDescent="0.25">
      <c r="B256" s="77"/>
    </row>
    <row r="257" spans="2:2" x14ac:dyDescent="0.25">
      <c r="B257" s="77"/>
    </row>
    <row r="258" spans="2:2" x14ac:dyDescent="0.25">
      <c r="B258" s="77"/>
    </row>
    <row r="259" spans="2:2" x14ac:dyDescent="0.25">
      <c r="B259" s="77"/>
    </row>
    <row r="260" spans="2:2" x14ac:dyDescent="0.25">
      <c r="B260" s="77"/>
    </row>
    <row r="261" spans="2:2" x14ac:dyDescent="0.25">
      <c r="B261" s="77"/>
    </row>
    <row r="262" spans="2:2" x14ac:dyDescent="0.25">
      <c r="B262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B2:B1899"/>
  <sheetViews>
    <sheetView topLeftCell="A4" workbookViewId="0">
      <selection activeCell="I38" sqref="A1:XFD1048576"/>
    </sheetView>
  </sheetViews>
  <sheetFormatPr defaultRowHeight="15" x14ac:dyDescent="0.25"/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  <row r="251" spans="2:2" x14ac:dyDescent="0.25">
      <c r="B251" s="77"/>
    </row>
    <row r="252" spans="2:2" x14ac:dyDescent="0.25">
      <c r="B252" s="77"/>
    </row>
    <row r="253" spans="2:2" x14ac:dyDescent="0.25">
      <c r="B253" s="77"/>
    </row>
    <row r="254" spans="2:2" x14ac:dyDescent="0.25">
      <c r="B254" s="77"/>
    </row>
    <row r="255" spans="2:2" x14ac:dyDescent="0.25">
      <c r="B255" s="77"/>
    </row>
    <row r="256" spans="2:2" x14ac:dyDescent="0.25">
      <c r="B256" s="77"/>
    </row>
    <row r="257" spans="2:2" x14ac:dyDescent="0.25">
      <c r="B257" s="77"/>
    </row>
    <row r="258" spans="2:2" x14ac:dyDescent="0.25">
      <c r="B258" s="77"/>
    </row>
    <row r="259" spans="2:2" x14ac:dyDescent="0.25">
      <c r="B259" s="77"/>
    </row>
    <row r="260" spans="2:2" x14ac:dyDescent="0.25">
      <c r="B260" s="77"/>
    </row>
    <row r="261" spans="2:2" x14ac:dyDescent="0.25">
      <c r="B261" s="77"/>
    </row>
    <row r="262" spans="2:2" x14ac:dyDescent="0.25">
      <c r="B262" s="77"/>
    </row>
    <row r="263" spans="2:2" x14ac:dyDescent="0.25">
      <c r="B263" s="77"/>
    </row>
    <row r="264" spans="2:2" x14ac:dyDescent="0.25">
      <c r="B264" s="77"/>
    </row>
    <row r="265" spans="2:2" x14ac:dyDescent="0.25">
      <c r="B265" s="77"/>
    </row>
    <row r="266" spans="2:2" x14ac:dyDescent="0.25">
      <c r="B266" s="77"/>
    </row>
    <row r="267" spans="2:2" x14ac:dyDescent="0.25">
      <c r="B267" s="77"/>
    </row>
    <row r="268" spans="2:2" x14ac:dyDescent="0.25">
      <c r="B268" s="77"/>
    </row>
    <row r="269" spans="2:2" x14ac:dyDescent="0.25">
      <c r="B269" s="77"/>
    </row>
    <row r="270" spans="2:2" x14ac:dyDescent="0.25">
      <c r="B270" s="77"/>
    </row>
    <row r="271" spans="2:2" x14ac:dyDescent="0.25">
      <c r="B271" s="77"/>
    </row>
    <row r="272" spans="2:2" x14ac:dyDescent="0.25">
      <c r="B272" s="77"/>
    </row>
    <row r="273" spans="2:2" x14ac:dyDescent="0.25">
      <c r="B273" s="77"/>
    </row>
    <row r="274" spans="2:2" x14ac:dyDescent="0.25">
      <c r="B274" s="77"/>
    </row>
    <row r="275" spans="2:2" x14ac:dyDescent="0.25">
      <c r="B275" s="77"/>
    </row>
    <row r="276" spans="2:2" x14ac:dyDescent="0.25">
      <c r="B276" s="77"/>
    </row>
    <row r="277" spans="2:2" x14ac:dyDescent="0.25">
      <c r="B277" s="77"/>
    </row>
    <row r="278" spans="2:2" x14ac:dyDescent="0.25">
      <c r="B278" s="77"/>
    </row>
    <row r="279" spans="2:2" x14ac:dyDescent="0.25">
      <c r="B279" s="77"/>
    </row>
    <row r="280" spans="2:2" x14ac:dyDescent="0.25">
      <c r="B280" s="77"/>
    </row>
    <row r="281" spans="2:2" x14ac:dyDescent="0.25">
      <c r="B281" s="77"/>
    </row>
    <row r="282" spans="2:2" x14ac:dyDescent="0.25">
      <c r="B282" s="77"/>
    </row>
    <row r="283" spans="2:2" x14ac:dyDescent="0.25">
      <c r="B283" s="77"/>
    </row>
    <row r="284" spans="2:2" x14ac:dyDescent="0.25">
      <c r="B284" s="77"/>
    </row>
    <row r="285" spans="2:2" x14ac:dyDescent="0.25">
      <c r="B285" s="77"/>
    </row>
    <row r="286" spans="2:2" x14ac:dyDescent="0.25">
      <c r="B286" s="77"/>
    </row>
    <row r="287" spans="2:2" x14ac:dyDescent="0.25">
      <c r="B287" s="77"/>
    </row>
    <row r="288" spans="2:2" x14ac:dyDescent="0.25">
      <c r="B288" s="77"/>
    </row>
    <row r="289" spans="2:2" x14ac:dyDescent="0.25">
      <c r="B289" s="77"/>
    </row>
    <row r="290" spans="2:2" x14ac:dyDescent="0.25">
      <c r="B290" s="77"/>
    </row>
    <row r="291" spans="2:2" x14ac:dyDescent="0.25">
      <c r="B291" s="77"/>
    </row>
    <row r="292" spans="2:2" x14ac:dyDescent="0.25">
      <c r="B292" s="77"/>
    </row>
    <row r="293" spans="2:2" x14ac:dyDescent="0.25">
      <c r="B293" s="77"/>
    </row>
    <row r="294" spans="2:2" x14ac:dyDescent="0.25">
      <c r="B294" s="77"/>
    </row>
    <row r="295" spans="2:2" x14ac:dyDescent="0.25">
      <c r="B295" s="77"/>
    </row>
    <row r="296" spans="2:2" x14ac:dyDescent="0.25">
      <c r="B296" s="77"/>
    </row>
    <row r="297" spans="2:2" x14ac:dyDescent="0.25">
      <c r="B297" s="77"/>
    </row>
    <row r="298" spans="2:2" x14ac:dyDescent="0.25">
      <c r="B298" s="77"/>
    </row>
    <row r="299" spans="2:2" x14ac:dyDescent="0.25">
      <c r="B299" s="77"/>
    </row>
    <row r="300" spans="2:2" x14ac:dyDescent="0.25">
      <c r="B300" s="77"/>
    </row>
    <row r="301" spans="2:2" x14ac:dyDescent="0.25">
      <c r="B301" s="77"/>
    </row>
    <row r="302" spans="2:2" x14ac:dyDescent="0.25">
      <c r="B302" s="77"/>
    </row>
    <row r="303" spans="2:2" x14ac:dyDescent="0.25">
      <c r="B303" s="77"/>
    </row>
    <row r="304" spans="2:2" x14ac:dyDescent="0.25">
      <c r="B304" s="77"/>
    </row>
    <row r="305" spans="2:2" x14ac:dyDescent="0.25">
      <c r="B305" s="77"/>
    </row>
    <row r="306" spans="2:2" x14ac:dyDescent="0.25">
      <c r="B306" s="77"/>
    </row>
    <row r="307" spans="2:2" x14ac:dyDescent="0.25">
      <c r="B307" s="77"/>
    </row>
    <row r="308" spans="2:2" x14ac:dyDescent="0.25">
      <c r="B308" s="77"/>
    </row>
    <row r="309" spans="2:2" x14ac:dyDescent="0.25">
      <c r="B309" s="77"/>
    </row>
    <row r="310" spans="2:2" x14ac:dyDescent="0.25">
      <c r="B310" s="77"/>
    </row>
    <row r="311" spans="2:2" x14ac:dyDescent="0.25">
      <c r="B311" s="77"/>
    </row>
    <row r="312" spans="2:2" x14ac:dyDescent="0.25">
      <c r="B312" s="77"/>
    </row>
    <row r="313" spans="2:2" x14ac:dyDescent="0.25">
      <c r="B313" s="77"/>
    </row>
    <row r="314" spans="2:2" x14ac:dyDescent="0.25">
      <c r="B314" s="77"/>
    </row>
    <row r="315" spans="2:2" x14ac:dyDescent="0.25">
      <c r="B315" s="77"/>
    </row>
    <row r="316" spans="2:2" x14ac:dyDescent="0.25">
      <c r="B316" s="77"/>
    </row>
    <row r="317" spans="2:2" x14ac:dyDescent="0.25">
      <c r="B317" s="77"/>
    </row>
    <row r="318" spans="2:2" x14ac:dyDescent="0.25">
      <c r="B318" s="77"/>
    </row>
    <row r="319" spans="2:2" x14ac:dyDescent="0.25">
      <c r="B319" s="77"/>
    </row>
    <row r="320" spans="2:2" x14ac:dyDescent="0.25">
      <c r="B320" s="77"/>
    </row>
    <row r="321" spans="2:2" x14ac:dyDescent="0.25">
      <c r="B321" s="77"/>
    </row>
    <row r="322" spans="2:2" x14ac:dyDescent="0.25">
      <c r="B322" s="77"/>
    </row>
    <row r="323" spans="2:2" x14ac:dyDescent="0.25">
      <c r="B323" s="77"/>
    </row>
    <row r="324" spans="2:2" x14ac:dyDescent="0.25">
      <c r="B324" s="77"/>
    </row>
    <row r="325" spans="2:2" x14ac:dyDescent="0.25">
      <c r="B325" s="77"/>
    </row>
    <row r="326" spans="2:2" x14ac:dyDescent="0.25">
      <c r="B326" s="77"/>
    </row>
    <row r="327" spans="2:2" x14ac:dyDescent="0.25">
      <c r="B327" s="77"/>
    </row>
    <row r="328" spans="2:2" x14ac:dyDescent="0.25">
      <c r="B328" s="77"/>
    </row>
    <row r="329" spans="2:2" x14ac:dyDescent="0.25">
      <c r="B329" s="77"/>
    </row>
    <row r="330" spans="2:2" x14ac:dyDescent="0.25">
      <c r="B330" s="77"/>
    </row>
    <row r="331" spans="2:2" x14ac:dyDescent="0.25">
      <c r="B331" s="77"/>
    </row>
    <row r="332" spans="2:2" x14ac:dyDescent="0.25">
      <c r="B332" s="77"/>
    </row>
    <row r="333" spans="2:2" x14ac:dyDescent="0.25">
      <c r="B333" s="77"/>
    </row>
    <row r="334" spans="2:2" x14ac:dyDescent="0.25">
      <c r="B334" s="77"/>
    </row>
    <row r="335" spans="2:2" x14ac:dyDescent="0.25">
      <c r="B335" s="77"/>
    </row>
    <row r="336" spans="2:2" x14ac:dyDescent="0.25">
      <c r="B336" s="77"/>
    </row>
    <row r="337" spans="2:2" x14ac:dyDescent="0.25">
      <c r="B337" s="77"/>
    </row>
    <row r="338" spans="2:2" x14ac:dyDescent="0.25">
      <c r="B338" s="77"/>
    </row>
    <row r="339" spans="2:2" x14ac:dyDescent="0.25">
      <c r="B339" s="77"/>
    </row>
    <row r="340" spans="2:2" x14ac:dyDescent="0.25">
      <c r="B340" s="77"/>
    </row>
    <row r="341" spans="2:2" x14ac:dyDescent="0.25">
      <c r="B341" s="77"/>
    </row>
    <row r="342" spans="2:2" x14ac:dyDescent="0.25">
      <c r="B342" s="77"/>
    </row>
    <row r="343" spans="2:2" x14ac:dyDescent="0.25">
      <c r="B343" s="77"/>
    </row>
    <row r="344" spans="2:2" x14ac:dyDescent="0.25">
      <c r="B344" s="77"/>
    </row>
    <row r="345" spans="2:2" x14ac:dyDescent="0.25">
      <c r="B345" s="77"/>
    </row>
    <row r="346" spans="2:2" x14ac:dyDescent="0.25">
      <c r="B346" s="77"/>
    </row>
    <row r="347" spans="2:2" x14ac:dyDescent="0.25">
      <c r="B347" s="77"/>
    </row>
    <row r="348" spans="2:2" x14ac:dyDescent="0.25">
      <c r="B348" s="77"/>
    </row>
    <row r="349" spans="2:2" x14ac:dyDescent="0.25">
      <c r="B349" s="77"/>
    </row>
    <row r="350" spans="2:2" x14ac:dyDescent="0.25">
      <c r="B350" s="77"/>
    </row>
    <row r="351" spans="2:2" x14ac:dyDescent="0.25">
      <c r="B351" s="77"/>
    </row>
    <row r="352" spans="2:2" x14ac:dyDescent="0.25">
      <c r="B352" s="77"/>
    </row>
    <row r="353" spans="2:2" x14ac:dyDescent="0.25">
      <c r="B353" s="77"/>
    </row>
    <row r="354" spans="2:2" x14ac:dyDescent="0.25">
      <c r="B354" s="77"/>
    </row>
    <row r="355" spans="2:2" x14ac:dyDescent="0.25">
      <c r="B355" s="77"/>
    </row>
    <row r="356" spans="2:2" x14ac:dyDescent="0.25">
      <c r="B356" s="77"/>
    </row>
    <row r="357" spans="2:2" x14ac:dyDescent="0.25">
      <c r="B357" s="77"/>
    </row>
    <row r="358" spans="2:2" x14ac:dyDescent="0.25">
      <c r="B358" s="77"/>
    </row>
    <row r="359" spans="2:2" x14ac:dyDescent="0.25">
      <c r="B359" s="77"/>
    </row>
    <row r="360" spans="2:2" x14ac:dyDescent="0.25">
      <c r="B360" s="77"/>
    </row>
    <row r="361" spans="2:2" x14ac:dyDescent="0.25">
      <c r="B361" s="77"/>
    </row>
    <row r="362" spans="2:2" x14ac:dyDescent="0.25">
      <c r="B362" s="77"/>
    </row>
    <row r="363" spans="2:2" x14ac:dyDescent="0.25">
      <c r="B363" s="77"/>
    </row>
    <row r="364" spans="2:2" x14ac:dyDescent="0.25">
      <c r="B364" s="77"/>
    </row>
    <row r="365" spans="2:2" x14ac:dyDescent="0.25">
      <c r="B365" s="77"/>
    </row>
    <row r="366" spans="2:2" x14ac:dyDescent="0.25">
      <c r="B366" s="77"/>
    </row>
    <row r="367" spans="2:2" x14ac:dyDescent="0.25">
      <c r="B367" s="77"/>
    </row>
    <row r="368" spans="2:2" x14ac:dyDescent="0.25">
      <c r="B368" s="77"/>
    </row>
    <row r="369" spans="2:2" x14ac:dyDescent="0.25">
      <c r="B369" s="77"/>
    </row>
    <row r="370" spans="2:2" x14ac:dyDescent="0.25">
      <c r="B370" s="77"/>
    </row>
    <row r="371" spans="2:2" x14ac:dyDescent="0.25">
      <c r="B371" s="77"/>
    </row>
    <row r="372" spans="2:2" x14ac:dyDescent="0.25">
      <c r="B372" s="77"/>
    </row>
    <row r="373" spans="2:2" x14ac:dyDescent="0.25">
      <c r="B373" s="77"/>
    </row>
    <row r="374" spans="2:2" x14ac:dyDescent="0.25">
      <c r="B374" s="77"/>
    </row>
    <row r="375" spans="2:2" x14ac:dyDescent="0.25">
      <c r="B375" s="77"/>
    </row>
    <row r="376" spans="2:2" x14ac:dyDescent="0.25">
      <c r="B376" s="77"/>
    </row>
    <row r="377" spans="2:2" x14ac:dyDescent="0.25">
      <c r="B377" s="77"/>
    </row>
    <row r="378" spans="2:2" x14ac:dyDescent="0.25">
      <c r="B378" s="77"/>
    </row>
    <row r="379" spans="2:2" x14ac:dyDescent="0.25">
      <c r="B379" s="77"/>
    </row>
    <row r="380" spans="2:2" x14ac:dyDescent="0.25">
      <c r="B380" s="77"/>
    </row>
    <row r="381" spans="2:2" x14ac:dyDescent="0.25">
      <c r="B381" s="77"/>
    </row>
    <row r="382" spans="2:2" x14ac:dyDescent="0.25">
      <c r="B382" s="77"/>
    </row>
    <row r="383" spans="2:2" x14ac:dyDescent="0.25">
      <c r="B383" s="77"/>
    </row>
    <row r="384" spans="2:2" x14ac:dyDescent="0.25">
      <c r="B384" s="77"/>
    </row>
    <row r="385" spans="2:2" x14ac:dyDescent="0.25">
      <c r="B385" s="77"/>
    </row>
    <row r="386" spans="2:2" x14ac:dyDescent="0.25">
      <c r="B386" s="77"/>
    </row>
    <row r="387" spans="2:2" x14ac:dyDescent="0.25">
      <c r="B387" s="77"/>
    </row>
    <row r="388" spans="2:2" x14ac:dyDescent="0.25">
      <c r="B388" s="77"/>
    </row>
    <row r="389" spans="2:2" x14ac:dyDescent="0.25">
      <c r="B389" s="77"/>
    </row>
    <row r="390" spans="2:2" x14ac:dyDescent="0.25">
      <c r="B390" s="77"/>
    </row>
    <row r="391" spans="2:2" x14ac:dyDescent="0.25">
      <c r="B391" s="77"/>
    </row>
    <row r="392" spans="2:2" x14ac:dyDescent="0.25">
      <c r="B392" s="77"/>
    </row>
    <row r="393" spans="2:2" x14ac:dyDescent="0.25">
      <c r="B393" s="77"/>
    </row>
    <row r="394" spans="2:2" x14ac:dyDescent="0.25">
      <c r="B394" s="77"/>
    </row>
    <row r="395" spans="2:2" x14ac:dyDescent="0.25">
      <c r="B395" s="77"/>
    </row>
    <row r="396" spans="2:2" x14ac:dyDescent="0.25">
      <c r="B396" s="77"/>
    </row>
    <row r="397" spans="2:2" x14ac:dyDescent="0.25">
      <c r="B397" s="77"/>
    </row>
    <row r="398" spans="2:2" x14ac:dyDescent="0.25">
      <c r="B398" s="77"/>
    </row>
    <row r="399" spans="2:2" x14ac:dyDescent="0.25">
      <c r="B399" s="77"/>
    </row>
    <row r="400" spans="2:2" x14ac:dyDescent="0.25">
      <c r="B400" s="77"/>
    </row>
    <row r="401" spans="2:2" x14ac:dyDescent="0.25">
      <c r="B401" s="77"/>
    </row>
    <row r="402" spans="2:2" x14ac:dyDescent="0.25">
      <c r="B402" s="77"/>
    </row>
    <row r="403" spans="2:2" x14ac:dyDescent="0.25">
      <c r="B403" s="77"/>
    </row>
    <row r="404" spans="2:2" x14ac:dyDescent="0.25">
      <c r="B404" s="77"/>
    </row>
    <row r="405" spans="2:2" x14ac:dyDescent="0.25">
      <c r="B405" s="77"/>
    </row>
    <row r="406" spans="2:2" x14ac:dyDescent="0.25">
      <c r="B406" s="77"/>
    </row>
    <row r="407" spans="2:2" x14ac:dyDescent="0.25">
      <c r="B407" s="77"/>
    </row>
    <row r="408" spans="2:2" x14ac:dyDescent="0.25">
      <c r="B408" s="77"/>
    </row>
    <row r="409" spans="2:2" x14ac:dyDescent="0.25">
      <c r="B409" s="77"/>
    </row>
    <row r="410" spans="2:2" x14ac:dyDescent="0.25">
      <c r="B410" s="77"/>
    </row>
    <row r="411" spans="2:2" x14ac:dyDescent="0.25">
      <c r="B411" s="77"/>
    </row>
    <row r="412" spans="2:2" x14ac:dyDescent="0.25">
      <c r="B412" s="77"/>
    </row>
    <row r="413" spans="2:2" x14ac:dyDescent="0.25">
      <c r="B413" s="77"/>
    </row>
    <row r="414" spans="2:2" x14ac:dyDescent="0.25">
      <c r="B414" s="77"/>
    </row>
    <row r="415" spans="2:2" x14ac:dyDescent="0.25">
      <c r="B415" s="77"/>
    </row>
    <row r="416" spans="2:2" x14ac:dyDescent="0.25">
      <c r="B416" s="77"/>
    </row>
    <row r="417" spans="2:2" x14ac:dyDescent="0.25">
      <c r="B417" s="77"/>
    </row>
    <row r="418" spans="2:2" x14ac:dyDescent="0.25">
      <c r="B418" s="77"/>
    </row>
    <row r="419" spans="2:2" x14ac:dyDescent="0.25">
      <c r="B419" s="77"/>
    </row>
    <row r="420" spans="2:2" x14ac:dyDescent="0.25">
      <c r="B420" s="77"/>
    </row>
    <row r="421" spans="2:2" x14ac:dyDescent="0.25">
      <c r="B421" s="77"/>
    </row>
    <row r="422" spans="2:2" x14ac:dyDescent="0.25">
      <c r="B422" s="77"/>
    </row>
    <row r="423" spans="2:2" x14ac:dyDescent="0.25">
      <c r="B423" s="77"/>
    </row>
    <row r="424" spans="2:2" x14ac:dyDescent="0.25">
      <c r="B424" s="77"/>
    </row>
    <row r="425" spans="2:2" x14ac:dyDescent="0.25">
      <c r="B425" s="77"/>
    </row>
    <row r="426" spans="2:2" x14ac:dyDescent="0.25">
      <c r="B426" s="77"/>
    </row>
    <row r="427" spans="2:2" x14ac:dyDescent="0.25">
      <c r="B427" s="77"/>
    </row>
    <row r="428" spans="2:2" x14ac:dyDescent="0.25">
      <c r="B428" s="77"/>
    </row>
    <row r="429" spans="2:2" x14ac:dyDescent="0.25">
      <c r="B429" s="77"/>
    </row>
    <row r="430" spans="2:2" x14ac:dyDescent="0.25">
      <c r="B430" s="77"/>
    </row>
    <row r="431" spans="2:2" x14ac:dyDescent="0.25">
      <c r="B431" s="77"/>
    </row>
    <row r="432" spans="2:2" x14ac:dyDescent="0.25">
      <c r="B432" s="77"/>
    </row>
    <row r="433" spans="2:2" x14ac:dyDescent="0.25">
      <c r="B433" s="77"/>
    </row>
    <row r="434" spans="2:2" x14ac:dyDescent="0.25">
      <c r="B434" s="77"/>
    </row>
    <row r="435" spans="2:2" x14ac:dyDescent="0.25">
      <c r="B435" s="77"/>
    </row>
    <row r="436" spans="2:2" x14ac:dyDescent="0.25">
      <c r="B436" s="77"/>
    </row>
    <row r="437" spans="2:2" x14ac:dyDescent="0.25">
      <c r="B437" s="77"/>
    </row>
    <row r="438" spans="2:2" x14ac:dyDescent="0.25">
      <c r="B438" s="77"/>
    </row>
    <row r="439" spans="2:2" x14ac:dyDescent="0.25">
      <c r="B439" s="77"/>
    </row>
    <row r="440" spans="2:2" x14ac:dyDescent="0.25">
      <c r="B440" s="77"/>
    </row>
    <row r="441" spans="2:2" x14ac:dyDescent="0.25">
      <c r="B441" s="77"/>
    </row>
    <row r="442" spans="2:2" x14ac:dyDescent="0.25">
      <c r="B442" s="77"/>
    </row>
    <row r="443" spans="2:2" x14ac:dyDescent="0.25">
      <c r="B443" s="77"/>
    </row>
    <row r="444" spans="2:2" x14ac:dyDescent="0.25">
      <c r="B444" s="77"/>
    </row>
    <row r="445" spans="2:2" x14ac:dyDescent="0.25">
      <c r="B445" s="77"/>
    </row>
    <row r="446" spans="2:2" x14ac:dyDescent="0.25">
      <c r="B446" s="77"/>
    </row>
    <row r="447" spans="2:2" x14ac:dyDescent="0.25">
      <c r="B447" s="77"/>
    </row>
    <row r="448" spans="2:2" x14ac:dyDescent="0.25">
      <c r="B448" s="77"/>
    </row>
    <row r="449" spans="2:2" x14ac:dyDescent="0.25">
      <c r="B449" s="77"/>
    </row>
    <row r="450" spans="2:2" x14ac:dyDescent="0.25">
      <c r="B450" s="77"/>
    </row>
    <row r="451" spans="2:2" x14ac:dyDescent="0.25">
      <c r="B451" s="77"/>
    </row>
    <row r="452" spans="2:2" x14ac:dyDescent="0.25">
      <c r="B452" s="77"/>
    </row>
    <row r="453" spans="2:2" x14ac:dyDescent="0.25">
      <c r="B453" s="77"/>
    </row>
    <row r="454" spans="2:2" x14ac:dyDescent="0.25">
      <c r="B454" s="77"/>
    </row>
    <row r="455" spans="2:2" x14ac:dyDescent="0.25">
      <c r="B455" s="77"/>
    </row>
    <row r="456" spans="2:2" x14ac:dyDescent="0.25">
      <c r="B456" s="77"/>
    </row>
    <row r="457" spans="2:2" x14ac:dyDescent="0.25">
      <c r="B457" s="77"/>
    </row>
    <row r="458" spans="2:2" x14ac:dyDescent="0.25">
      <c r="B458" s="77"/>
    </row>
    <row r="459" spans="2:2" x14ac:dyDescent="0.25">
      <c r="B459" s="77"/>
    </row>
    <row r="460" spans="2:2" x14ac:dyDescent="0.25">
      <c r="B460" s="77"/>
    </row>
    <row r="461" spans="2:2" x14ac:dyDescent="0.25">
      <c r="B461" s="77"/>
    </row>
    <row r="462" spans="2:2" x14ac:dyDescent="0.25">
      <c r="B462" s="77"/>
    </row>
    <row r="463" spans="2:2" x14ac:dyDescent="0.25">
      <c r="B463" s="77"/>
    </row>
    <row r="464" spans="2:2" x14ac:dyDescent="0.25">
      <c r="B464" s="77"/>
    </row>
    <row r="465" spans="2:2" x14ac:dyDescent="0.25">
      <c r="B465" s="77"/>
    </row>
    <row r="466" spans="2:2" x14ac:dyDescent="0.25">
      <c r="B466" s="77"/>
    </row>
    <row r="467" spans="2:2" x14ac:dyDescent="0.25">
      <c r="B467" s="77"/>
    </row>
    <row r="468" spans="2:2" x14ac:dyDescent="0.25">
      <c r="B468" s="77"/>
    </row>
    <row r="469" spans="2:2" x14ac:dyDescent="0.25">
      <c r="B469" s="77"/>
    </row>
    <row r="470" spans="2:2" x14ac:dyDescent="0.25">
      <c r="B470" s="77"/>
    </row>
    <row r="471" spans="2:2" x14ac:dyDescent="0.25">
      <c r="B471" s="77"/>
    </row>
    <row r="472" spans="2:2" x14ac:dyDescent="0.25">
      <c r="B472" s="77"/>
    </row>
    <row r="473" spans="2:2" x14ac:dyDescent="0.25">
      <c r="B473" s="77"/>
    </row>
    <row r="474" spans="2:2" x14ac:dyDescent="0.25">
      <c r="B474" s="77"/>
    </row>
    <row r="475" spans="2:2" x14ac:dyDescent="0.25">
      <c r="B475" s="77"/>
    </row>
    <row r="476" spans="2:2" x14ac:dyDescent="0.25">
      <c r="B476" s="77"/>
    </row>
    <row r="477" spans="2:2" x14ac:dyDescent="0.25">
      <c r="B477" s="77"/>
    </row>
    <row r="478" spans="2:2" x14ac:dyDescent="0.25">
      <c r="B478" s="77"/>
    </row>
    <row r="479" spans="2:2" x14ac:dyDescent="0.25">
      <c r="B479" s="77"/>
    </row>
    <row r="480" spans="2:2" x14ac:dyDescent="0.25">
      <c r="B480" s="77"/>
    </row>
    <row r="481" spans="2:2" x14ac:dyDescent="0.25">
      <c r="B481" s="77"/>
    </row>
    <row r="482" spans="2:2" x14ac:dyDescent="0.25">
      <c r="B482" s="77"/>
    </row>
    <row r="483" spans="2:2" x14ac:dyDescent="0.25">
      <c r="B483" s="77"/>
    </row>
    <row r="484" spans="2:2" x14ac:dyDescent="0.25">
      <c r="B484" s="77"/>
    </row>
    <row r="485" spans="2:2" x14ac:dyDescent="0.25">
      <c r="B485" s="77"/>
    </row>
    <row r="486" spans="2:2" x14ac:dyDescent="0.25">
      <c r="B486" s="77"/>
    </row>
    <row r="487" spans="2:2" x14ac:dyDescent="0.25">
      <c r="B487" s="77"/>
    </row>
    <row r="488" spans="2:2" x14ac:dyDescent="0.25">
      <c r="B488" s="77"/>
    </row>
    <row r="489" spans="2:2" x14ac:dyDescent="0.25">
      <c r="B489" s="77"/>
    </row>
    <row r="490" spans="2:2" x14ac:dyDescent="0.25">
      <c r="B490" s="77"/>
    </row>
    <row r="491" spans="2:2" x14ac:dyDescent="0.25">
      <c r="B491" s="77"/>
    </row>
    <row r="492" spans="2:2" x14ac:dyDescent="0.25">
      <c r="B492" s="77"/>
    </row>
    <row r="493" spans="2:2" x14ac:dyDescent="0.25">
      <c r="B493" s="77"/>
    </row>
    <row r="494" spans="2:2" x14ac:dyDescent="0.25">
      <c r="B494" s="77"/>
    </row>
    <row r="495" spans="2:2" x14ac:dyDescent="0.25">
      <c r="B495" s="77"/>
    </row>
    <row r="496" spans="2:2" x14ac:dyDescent="0.25">
      <c r="B496" s="77"/>
    </row>
    <row r="497" spans="2:2" x14ac:dyDescent="0.25">
      <c r="B497" s="77"/>
    </row>
    <row r="498" spans="2:2" x14ac:dyDescent="0.25">
      <c r="B498" s="77"/>
    </row>
    <row r="499" spans="2:2" x14ac:dyDescent="0.25">
      <c r="B499" s="77"/>
    </row>
    <row r="500" spans="2:2" x14ac:dyDescent="0.25">
      <c r="B500" s="77"/>
    </row>
    <row r="501" spans="2:2" x14ac:dyDescent="0.25">
      <c r="B501" s="77"/>
    </row>
    <row r="502" spans="2:2" x14ac:dyDescent="0.25">
      <c r="B502" s="77"/>
    </row>
    <row r="503" spans="2:2" x14ac:dyDescent="0.25">
      <c r="B503" s="77"/>
    </row>
    <row r="504" spans="2:2" x14ac:dyDescent="0.25">
      <c r="B504" s="77"/>
    </row>
    <row r="505" spans="2:2" x14ac:dyDescent="0.25">
      <c r="B505" s="77"/>
    </row>
    <row r="506" spans="2:2" x14ac:dyDescent="0.25">
      <c r="B506" s="77"/>
    </row>
    <row r="507" spans="2:2" x14ac:dyDescent="0.25">
      <c r="B507" s="77"/>
    </row>
    <row r="508" spans="2:2" x14ac:dyDescent="0.25">
      <c r="B508" s="77"/>
    </row>
    <row r="509" spans="2:2" x14ac:dyDescent="0.25">
      <c r="B509" s="77"/>
    </row>
    <row r="510" spans="2:2" x14ac:dyDescent="0.25">
      <c r="B510" s="77"/>
    </row>
    <row r="511" spans="2:2" x14ac:dyDescent="0.25">
      <c r="B511" s="77"/>
    </row>
    <row r="512" spans="2:2" x14ac:dyDescent="0.25">
      <c r="B512" s="77"/>
    </row>
    <row r="513" spans="2:2" x14ac:dyDescent="0.25">
      <c r="B513" s="77"/>
    </row>
    <row r="514" spans="2:2" x14ac:dyDescent="0.25">
      <c r="B514" s="77"/>
    </row>
    <row r="515" spans="2:2" x14ac:dyDescent="0.25">
      <c r="B515" s="77"/>
    </row>
    <row r="516" spans="2:2" x14ac:dyDescent="0.25">
      <c r="B516" s="77"/>
    </row>
    <row r="517" spans="2:2" x14ac:dyDescent="0.25">
      <c r="B517" s="77"/>
    </row>
    <row r="518" spans="2:2" x14ac:dyDescent="0.25">
      <c r="B518" s="77"/>
    </row>
    <row r="519" spans="2:2" x14ac:dyDescent="0.25">
      <c r="B519" s="77"/>
    </row>
    <row r="520" spans="2:2" x14ac:dyDescent="0.25">
      <c r="B520" s="77"/>
    </row>
    <row r="521" spans="2:2" x14ac:dyDescent="0.25">
      <c r="B521" s="77"/>
    </row>
    <row r="522" spans="2:2" x14ac:dyDescent="0.25">
      <c r="B522" s="77"/>
    </row>
    <row r="523" spans="2:2" x14ac:dyDescent="0.25">
      <c r="B523" s="77"/>
    </row>
    <row r="524" spans="2:2" x14ac:dyDescent="0.25">
      <c r="B524" s="77"/>
    </row>
    <row r="525" spans="2:2" x14ac:dyDescent="0.25">
      <c r="B525" s="77"/>
    </row>
    <row r="526" spans="2:2" x14ac:dyDescent="0.25">
      <c r="B526" s="77"/>
    </row>
    <row r="527" spans="2:2" x14ac:dyDescent="0.25">
      <c r="B527" s="77"/>
    </row>
    <row r="528" spans="2:2" x14ac:dyDescent="0.25">
      <c r="B528" s="77"/>
    </row>
    <row r="529" spans="2:2" x14ac:dyDescent="0.25">
      <c r="B529" s="77"/>
    </row>
    <row r="530" spans="2:2" x14ac:dyDescent="0.25">
      <c r="B530" s="77"/>
    </row>
    <row r="531" spans="2:2" x14ac:dyDescent="0.25">
      <c r="B531" s="77"/>
    </row>
    <row r="532" spans="2:2" x14ac:dyDescent="0.25">
      <c r="B532" s="77"/>
    </row>
    <row r="533" spans="2:2" x14ac:dyDescent="0.25">
      <c r="B533" s="77"/>
    </row>
    <row r="534" spans="2:2" x14ac:dyDescent="0.25">
      <c r="B534" s="77"/>
    </row>
    <row r="535" spans="2:2" x14ac:dyDescent="0.25">
      <c r="B535" s="77"/>
    </row>
    <row r="536" spans="2:2" x14ac:dyDescent="0.25">
      <c r="B536" s="77"/>
    </row>
    <row r="537" spans="2:2" x14ac:dyDescent="0.25">
      <c r="B537" s="77"/>
    </row>
    <row r="538" spans="2:2" x14ac:dyDescent="0.25">
      <c r="B538" s="77"/>
    </row>
    <row r="539" spans="2:2" x14ac:dyDescent="0.25">
      <c r="B539" s="77"/>
    </row>
    <row r="540" spans="2:2" x14ac:dyDescent="0.25">
      <c r="B540" s="77"/>
    </row>
    <row r="541" spans="2:2" x14ac:dyDescent="0.25">
      <c r="B541" s="77"/>
    </row>
    <row r="542" spans="2:2" x14ac:dyDescent="0.25">
      <c r="B542" s="77"/>
    </row>
    <row r="543" spans="2:2" x14ac:dyDescent="0.25">
      <c r="B543" s="77"/>
    </row>
    <row r="544" spans="2:2" x14ac:dyDescent="0.25">
      <c r="B544" s="77"/>
    </row>
    <row r="545" spans="2:2" x14ac:dyDescent="0.25">
      <c r="B545" s="77"/>
    </row>
    <row r="546" spans="2:2" x14ac:dyDescent="0.25">
      <c r="B546" s="77"/>
    </row>
    <row r="547" spans="2:2" x14ac:dyDescent="0.25">
      <c r="B547" s="77"/>
    </row>
    <row r="548" spans="2:2" x14ac:dyDescent="0.25">
      <c r="B548" s="77"/>
    </row>
    <row r="549" spans="2:2" x14ac:dyDescent="0.25">
      <c r="B549" s="77"/>
    </row>
    <row r="550" spans="2:2" x14ac:dyDescent="0.25">
      <c r="B550" s="77"/>
    </row>
    <row r="551" spans="2:2" x14ac:dyDescent="0.25">
      <c r="B551" s="77"/>
    </row>
    <row r="552" spans="2:2" x14ac:dyDescent="0.25">
      <c r="B552" s="77"/>
    </row>
    <row r="553" spans="2:2" x14ac:dyDescent="0.25">
      <c r="B553" s="77"/>
    </row>
    <row r="554" spans="2:2" x14ac:dyDescent="0.25">
      <c r="B554" s="77"/>
    </row>
    <row r="555" spans="2:2" x14ac:dyDescent="0.25">
      <c r="B555" s="77"/>
    </row>
    <row r="556" spans="2:2" x14ac:dyDescent="0.25">
      <c r="B556" s="77"/>
    </row>
    <row r="557" spans="2:2" x14ac:dyDescent="0.25">
      <c r="B557" s="77"/>
    </row>
    <row r="558" spans="2:2" x14ac:dyDescent="0.25">
      <c r="B558" s="77"/>
    </row>
    <row r="559" spans="2:2" x14ac:dyDescent="0.25">
      <c r="B559" s="77"/>
    </row>
    <row r="560" spans="2:2" x14ac:dyDescent="0.25">
      <c r="B560" s="77"/>
    </row>
    <row r="561" spans="2:2" x14ac:dyDescent="0.25">
      <c r="B561" s="77"/>
    </row>
    <row r="562" spans="2:2" x14ac:dyDescent="0.25">
      <c r="B562" s="77"/>
    </row>
    <row r="563" spans="2:2" x14ac:dyDescent="0.25">
      <c r="B563" s="77"/>
    </row>
    <row r="564" spans="2:2" x14ac:dyDescent="0.25">
      <c r="B564" s="77"/>
    </row>
    <row r="565" spans="2:2" x14ac:dyDescent="0.25">
      <c r="B565" s="77"/>
    </row>
    <row r="566" spans="2:2" x14ac:dyDescent="0.25">
      <c r="B566" s="77"/>
    </row>
    <row r="567" spans="2:2" x14ac:dyDescent="0.25">
      <c r="B567" s="77"/>
    </row>
    <row r="568" spans="2:2" x14ac:dyDescent="0.25">
      <c r="B568" s="77"/>
    </row>
    <row r="569" spans="2:2" x14ac:dyDescent="0.25">
      <c r="B569" s="77"/>
    </row>
    <row r="570" spans="2:2" x14ac:dyDescent="0.25">
      <c r="B570" s="77"/>
    </row>
    <row r="571" spans="2:2" x14ac:dyDescent="0.25">
      <c r="B571" s="77"/>
    </row>
    <row r="572" spans="2:2" x14ac:dyDescent="0.25">
      <c r="B572" s="77"/>
    </row>
    <row r="573" spans="2:2" x14ac:dyDescent="0.25">
      <c r="B573" s="77"/>
    </row>
    <row r="574" spans="2:2" x14ac:dyDescent="0.25">
      <c r="B574" s="77"/>
    </row>
    <row r="575" spans="2:2" x14ac:dyDescent="0.25">
      <c r="B575" s="77"/>
    </row>
    <row r="576" spans="2:2" x14ac:dyDescent="0.25">
      <c r="B576" s="77"/>
    </row>
    <row r="577" spans="2:2" x14ac:dyDescent="0.25">
      <c r="B577" s="77"/>
    </row>
    <row r="578" spans="2:2" x14ac:dyDescent="0.25">
      <c r="B578" s="77"/>
    </row>
    <row r="579" spans="2:2" x14ac:dyDescent="0.25">
      <c r="B579" s="77"/>
    </row>
    <row r="580" spans="2:2" x14ac:dyDescent="0.25">
      <c r="B580" s="77"/>
    </row>
    <row r="581" spans="2:2" x14ac:dyDescent="0.25">
      <c r="B581" s="77"/>
    </row>
    <row r="582" spans="2:2" x14ac:dyDescent="0.25">
      <c r="B582" s="77"/>
    </row>
    <row r="583" spans="2:2" x14ac:dyDescent="0.25">
      <c r="B583" s="77"/>
    </row>
    <row r="584" spans="2:2" x14ac:dyDescent="0.25">
      <c r="B584" s="77"/>
    </row>
    <row r="585" spans="2:2" x14ac:dyDescent="0.25">
      <c r="B585" s="77"/>
    </row>
    <row r="586" spans="2:2" x14ac:dyDescent="0.25">
      <c r="B586" s="77"/>
    </row>
    <row r="587" spans="2:2" x14ac:dyDescent="0.25">
      <c r="B587" s="77"/>
    </row>
    <row r="588" spans="2:2" x14ac:dyDescent="0.25">
      <c r="B588" s="77"/>
    </row>
    <row r="589" spans="2:2" x14ac:dyDescent="0.25">
      <c r="B589" s="77"/>
    </row>
    <row r="590" spans="2:2" x14ac:dyDescent="0.25">
      <c r="B590" s="77"/>
    </row>
    <row r="591" spans="2:2" x14ac:dyDescent="0.25">
      <c r="B591" s="77"/>
    </row>
    <row r="592" spans="2:2" x14ac:dyDescent="0.25">
      <c r="B592" s="77"/>
    </row>
    <row r="593" spans="2:2" x14ac:dyDescent="0.25">
      <c r="B593" s="77"/>
    </row>
    <row r="594" spans="2:2" x14ac:dyDescent="0.25">
      <c r="B594" s="77"/>
    </row>
    <row r="595" spans="2:2" x14ac:dyDescent="0.25">
      <c r="B595" s="77"/>
    </row>
    <row r="596" spans="2:2" x14ac:dyDescent="0.25">
      <c r="B596" s="77"/>
    </row>
    <row r="597" spans="2:2" x14ac:dyDescent="0.25">
      <c r="B597" s="77"/>
    </row>
    <row r="598" spans="2:2" x14ac:dyDescent="0.25">
      <c r="B598" s="77"/>
    </row>
    <row r="599" spans="2:2" x14ac:dyDescent="0.25">
      <c r="B599" s="77"/>
    </row>
    <row r="600" spans="2:2" x14ac:dyDescent="0.25">
      <c r="B600" s="77"/>
    </row>
    <row r="601" spans="2:2" x14ac:dyDescent="0.25">
      <c r="B601" s="77"/>
    </row>
    <row r="602" spans="2:2" x14ac:dyDescent="0.25">
      <c r="B602" s="77"/>
    </row>
    <row r="603" spans="2:2" x14ac:dyDescent="0.25">
      <c r="B603" s="77"/>
    </row>
    <row r="604" spans="2:2" x14ac:dyDescent="0.25">
      <c r="B604" s="77"/>
    </row>
    <row r="605" spans="2:2" x14ac:dyDescent="0.25">
      <c r="B605" s="77"/>
    </row>
    <row r="606" spans="2:2" x14ac:dyDescent="0.25">
      <c r="B606" s="77"/>
    </row>
    <row r="607" spans="2:2" x14ac:dyDescent="0.25">
      <c r="B607" s="77"/>
    </row>
    <row r="608" spans="2:2" x14ac:dyDescent="0.25">
      <c r="B608" s="77"/>
    </row>
    <row r="609" spans="2:2" x14ac:dyDescent="0.25">
      <c r="B609" s="77"/>
    </row>
    <row r="610" spans="2:2" x14ac:dyDescent="0.25">
      <c r="B610" s="77"/>
    </row>
    <row r="611" spans="2:2" x14ac:dyDescent="0.25">
      <c r="B611" s="77"/>
    </row>
    <row r="612" spans="2:2" x14ac:dyDescent="0.25">
      <c r="B612" s="77"/>
    </row>
    <row r="613" spans="2:2" x14ac:dyDescent="0.25">
      <c r="B613" s="77"/>
    </row>
    <row r="614" spans="2:2" x14ac:dyDescent="0.25">
      <c r="B614" s="77"/>
    </row>
    <row r="615" spans="2:2" x14ac:dyDescent="0.25">
      <c r="B615" s="77"/>
    </row>
    <row r="616" spans="2:2" x14ac:dyDescent="0.25">
      <c r="B616" s="77"/>
    </row>
    <row r="617" spans="2:2" x14ac:dyDescent="0.25">
      <c r="B617" s="77"/>
    </row>
    <row r="618" spans="2:2" x14ac:dyDescent="0.25">
      <c r="B618" s="77"/>
    </row>
    <row r="619" spans="2:2" x14ac:dyDescent="0.25">
      <c r="B619" s="77"/>
    </row>
    <row r="620" spans="2:2" x14ac:dyDescent="0.25">
      <c r="B620" s="77"/>
    </row>
    <row r="621" spans="2:2" x14ac:dyDescent="0.25">
      <c r="B621" s="77"/>
    </row>
    <row r="622" spans="2:2" x14ac:dyDescent="0.25">
      <c r="B622" s="77"/>
    </row>
    <row r="623" spans="2:2" x14ac:dyDescent="0.25">
      <c r="B623" s="77"/>
    </row>
    <row r="624" spans="2:2" x14ac:dyDescent="0.25">
      <c r="B624" s="77"/>
    </row>
    <row r="625" spans="2:2" x14ac:dyDescent="0.25">
      <c r="B625" s="77"/>
    </row>
    <row r="626" spans="2:2" x14ac:dyDescent="0.25">
      <c r="B626" s="77"/>
    </row>
    <row r="627" spans="2:2" x14ac:dyDescent="0.25">
      <c r="B627" s="77"/>
    </row>
    <row r="628" spans="2:2" x14ac:dyDescent="0.25">
      <c r="B628" s="77"/>
    </row>
    <row r="629" spans="2:2" x14ac:dyDescent="0.25">
      <c r="B629" s="77"/>
    </row>
    <row r="630" spans="2:2" x14ac:dyDescent="0.25">
      <c r="B630" s="77"/>
    </row>
    <row r="631" spans="2:2" x14ac:dyDescent="0.25">
      <c r="B631" s="77"/>
    </row>
    <row r="632" spans="2:2" x14ac:dyDescent="0.25">
      <c r="B632" s="77"/>
    </row>
    <row r="633" spans="2:2" x14ac:dyDescent="0.25">
      <c r="B633" s="77"/>
    </row>
    <row r="634" spans="2:2" x14ac:dyDescent="0.25">
      <c r="B634" s="77"/>
    </row>
    <row r="635" spans="2:2" x14ac:dyDescent="0.25">
      <c r="B635" s="77"/>
    </row>
    <row r="636" spans="2:2" x14ac:dyDescent="0.25">
      <c r="B636" s="77"/>
    </row>
    <row r="637" spans="2:2" x14ac:dyDescent="0.25">
      <c r="B637" s="77"/>
    </row>
    <row r="638" spans="2:2" x14ac:dyDescent="0.25">
      <c r="B638" s="77"/>
    </row>
    <row r="639" spans="2:2" x14ac:dyDescent="0.25">
      <c r="B639" s="77"/>
    </row>
    <row r="640" spans="2:2" x14ac:dyDescent="0.25">
      <c r="B640" s="77"/>
    </row>
    <row r="641" spans="2:2" x14ac:dyDescent="0.25">
      <c r="B641" s="77"/>
    </row>
    <row r="642" spans="2:2" x14ac:dyDescent="0.25">
      <c r="B642" s="77"/>
    </row>
    <row r="643" spans="2:2" x14ac:dyDescent="0.25">
      <c r="B643" s="77"/>
    </row>
    <row r="644" spans="2:2" x14ac:dyDescent="0.25">
      <c r="B644" s="77"/>
    </row>
    <row r="645" spans="2:2" x14ac:dyDescent="0.25">
      <c r="B645" s="77"/>
    </row>
    <row r="646" spans="2:2" x14ac:dyDescent="0.25">
      <c r="B646" s="77"/>
    </row>
    <row r="647" spans="2:2" x14ac:dyDescent="0.25">
      <c r="B647" s="77"/>
    </row>
    <row r="648" spans="2:2" x14ac:dyDescent="0.25">
      <c r="B648" s="77"/>
    </row>
    <row r="649" spans="2:2" x14ac:dyDescent="0.25">
      <c r="B649" s="77"/>
    </row>
    <row r="650" spans="2:2" x14ac:dyDescent="0.25">
      <c r="B650" s="77"/>
    </row>
    <row r="651" spans="2:2" x14ac:dyDescent="0.25">
      <c r="B651" s="77"/>
    </row>
    <row r="652" spans="2:2" x14ac:dyDescent="0.25">
      <c r="B652" s="77"/>
    </row>
    <row r="653" spans="2:2" x14ac:dyDescent="0.25">
      <c r="B653" s="77"/>
    </row>
    <row r="654" spans="2:2" x14ac:dyDescent="0.25">
      <c r="B654" s="77"/>
    </row>
    <row r="655" spans="2:2" x14ac:dyDescent="0.25">
      <c r="B655" s="77"/>
    </row>
    <row r="656" spans="2:2" x14ac:dyDescent="0.25">
      <c r="B656" s="77"/>
    </row>
    <row r="657" spans="2:2" x14ac:dyDescent="0.25">
      <c r="B657" s="77"/>
    </row>
    <row r="658" spans="2:2" x14ac:dyDescent="0.25">
      <c r="B658" s="77"/>
    </row>
    <row r="659" spans="2:2" x14ac:dyDescent="0.25">
      <c r="B659" s="77"/>
    </row>
    <row r="660" spans="2:2" x14ac:dyDescent="0.25">
      <c r="B660" s="77"/>
    </row>
    <row r="661" spans="2:2" x14ac:dyDescent="0.25">
      <c r="B661" s="77"/>
    </row>
    <row r="662" spans="2:2" x14ac:dyDescent="0.25">
      <c r="B662" s="77"/>
    </row>
    <row r="663" spans="2:2" x14ac:dyDescent="0.25">
      <c r="B663" s="77"/>
    </row>
    <row r="664" spans="2:2" x14ac:dyDescent="0.25">
      <c r="B664" s="77"/>
    </row>
    <row r="665" spans="2:2" x14ac:dyDescent="0.25">
      <c r="B665" s="77"/>
    </row>
    <row r="666" spans="2:2" x14ac:dyDescent="0.25">
      <c r="B666" s="77"/>
    </row>
    <row r="667" spans="2:2" x14ac:dyDescent="0.25">
      <c r="B667" s="77"/>
    </row>
    <row r="668" spans="2:2" x14ac:dyDescent="0.25">
      <c r="B668" s="77"/>
    </row>
    <row r="669" spans="2:2" x14ac:dyDescent="0.25">
      <c r="B669" s="77"/>
    </row>
    <row r="670" spans="2:2" x14ac:dyDescent="0.25">
      <c r="B670" s="77"/>
    </row>
    <row r="671" spans="2:2" x14ac:dyDescent="0.25">
      <c r="B671" s="77"/>
    </row>
    <row r="672" spans="2:2" x14ac:dyDescent="0.25">
      <c r="B672" s="77"/>
    </row>
    <row r="673" spans="2:2" x14ac:dyDescent="0.25">
      <c r="B673" s="77"/>
    </row>
    <row r="674" spans="2:2" x14ac:dyDescent="0.25">
      <c r="B674" s="77"/>
    </row>
    <row r="675" spans="2:2" x14ac:dyDescent="0.25">
      <c r="B675" s="77"/>
    </row>
    <row r="676" spans="2:2" x14ac:dyDescent="0.25">
      <c r="B676" s="77"/>
    </row>
    <row r="677" spans="2:2" x14ac:dyDescent="0.25">
      <c r="B677" s="77"/>
    </row>
    <row r="678" spans="2:2" x14ac:dyDescent="0.25">
      <c r="B678" s="77"/>
    </row>
    <row r="679" spans="2:2" x14ac:dyDescent="0.25">
      <c r="B679" s="77"/>
    </row>
    <row r="680" spans="2:2" x14ac:dyDescent="0.25">
      <c r="B680" s="77"/>
    </row>
    <row r="681" spans="2:2" x14ac:dyDescent="0.25">
      <c r="B681" s="77"/>
    </row>
    <row r="682" spans="2:2" x14ac:dyDescent="0.25">
      <c r="B682" s="77"/>
    </row>
    <row r="683" spans="2:2" x14ac:dyDescent="0.25">
      <c r="B683" s="77"/>
    </row>
    <row r="684" spans="2:2" x14ac:dyDescent="0.25">
      <c r="B684" s="77"/>
    </row>
    <row r="685" spans="2:2" x14ac:dyDescent="0.25">
      <c r="B685" s="77"/>
    </row>
    <row r="686" spans="2:2" x14ac:dyDescent="0.25">
      <c r="B686" s="77"/>
    </row>
    <row r="687" spans="2:2" x14ac:dyDescent="0.25">
      <c r="B687" s="77"/>
    </row>
    <row r="688" spans="2:2" x14ac:dyDescent="0.25">
      <c r="B688" s="77"/>
    </row>
    <row r="689" spans="2:2" x14ac:dyDescent="0.25">
      <c r="B689" s="77"/>
    </row>
    <row r="690" spans="2:2" x14ac:dyDescent="0.25">
      <c r="B690" s="77"/>
    </row>
    <row r="691" spans="2:2" x14ac:dyDescent="0.25">
      <c r="B691" s="77"/>
    </row>
    <row r="692" spans="2:2" x14ac:dyDescent="0.25">
      <c r="B692" s="77"/>
    </row>
    <row r="693" spans="2:2" x14ac:dyDescent="0.25">
      <c r="B693" s="77"/>
    </row>
    <row r="694" spans="2:2" x14ac:dyDescent="0.25">
      <c r="B694" s="77"/>
    </row>
    <row r="695" spans="2:2" x14ac:dyDescent="0.25">
      <c r="B695" s="77"/>
    </row>
    <row r="696" spans="2:2" x14ac:dyDescent="0.25">
      <c r="B696" s="77"/>
    </row>
    <row r="697" spans="2:2" x14ac:dyDescent="0.25">
      <c r="B697" s="77"/>
    </row>
    <row r="698" spans="2:2" x14ac:dyDescent="0.25">
      <c r="B698" s="77"/>
    </row>
    <row r="699" spans="2:2" x14ac:dyDescent="0.25">
      <c r="B699" s="77"/>
    </row>
    <row r="700" spans="2:2" x14ac:dyDescent="0.25">
      <c r="B700" s="77"/>
    </row>
    <row r="701" spans="2:2" x14ac:dyDescent="0.25">
      <c r="B701" s="77"/>
    </row>
    <row r="702" spans="2:2" x14ac:dyDescent="0.25">
      <c r="B702" s="77"/>
    </row>
    <row r="703" spans="2:2" x14ac:dyDescent="0.25">
      <c r="B703" s="77"/>
    </row>
    <row r="704" spans="2:2" x14ac:dyDescent="0.25">
      <c r="B704" s="77"/>
    </row>
    <row r="705" spans="2:2" x14ac:dyDescent="0.25">
      <c r="B705" s="77"/>
    </row>
    <row r="706" spans="2:2" x14ac:dyDescent="0.25">
      <c r="B706" s="77"/>
    </row>
    <row r="707" spans="2:2" x14ac:dyDescent="0.25">
      <c r="B707" s="77"/>
    </row>
    <row r="708" spans="2:2" x14ac:dyDescent="0.25">
      <c r="B708" s="77"/>
    </row>
    <row r="709" spans="2:2" x14ac:dyDescent="0.25">
      <c r="B709" s="77"/>
    </row>
    <row r="710" spans="2:2" x14ac:dyDescent="0.25">
      <c r="B710" s="77"/>
    </row>
    <row r="711" spans="2:2" x14ac:dyDescent="0.25">
      <c r="B711" s="77"/>
    </row>
    <row r="712" spans="2:2" x14ac:dyDescent="0.25">
      <c r="B712" s="77"/>
    </row>
    <row r="713" spans="2:2" x14ac:dyDescent="0.25">
      <c r="B713" s="77"/>
    </row>
    <row r="714" spans="2:2" x14ac:dyDescent="0.25">
      <c r="B714" s="77"/>
    </row>
    <row r="715" spans="2:2" x14ac:dyDescent="0.25">
      <c r="B715" s="77"/>
    </row>
    <row r="716" spans="2:2" x14ac:dyDescent="0.25">
      <c r="B716" s="77"/>
    </row>
    <row r="717" spans="2:2" x14ac:dyDescent="0.25">
      <c r="B717" s="77"/>
    </row>
    <row r="718" spans="2:2" x14ac:dyDescent="0.25">
      <c r="B718" s="77"/>
    </row>
    <row r="719" spans="2:2" x14ac:dyDescent="0.25">
      <c r="B719" s="77"/>
    </row>
    <row r="720" spans="2:2" x14ac:dyDescent="0.25">
      <c r="B720" s="77"/>
    </row>
    <row r="721" spans="2:2" x14ac:dyDescent="0.25">
      <c r="B721" s="77"/>
    </row>
    <row r="722" spans="2:2" x14ac:dyDescent="0.25">
      <c r="B722" s="77"/>
    </row>
    <row r="723" spans="2:2" x14ac:dyDescent="0.25">
      <c r="B723" s="77"/>
    </row>
    <row r="724" spans="2:2" x14ac:dyDescent="0.25">
      <c r="B724" s="77"/>
    </row>
    <row r="725" spans="2:2" x14ac:dyDescent="0.25">
      <c r="B725" s="77"/>
    </row>
    <row r="726" spans="2:2" x14ac:dyDescent="0.25">
      <c r="B726" s="77"/>
    </row>
    <row r="727" spans="2:2" x14ac:dyDescent="0.25">
      <c r="B727" s="77"/>
    </row>
    <row r="728" spans="2:2" x14ac:dyDescent="0.25">
      <c r="B728" s="77"/>
    </row>
    <row r="729" spans="2:2" x14ac:dyDescent="0.25">
      <c r="B729" s="77"/>
    </row>
    <row r="730" spans="2:2" x14ac:dyDescent="0.25">
      <c r="B730" s="77"/>
    </row>
    <row r="731" spans="2:2" x14ac:dyDescent="0.25">
      <c r="B731" s="77"/>
    </row>
    <row r="732" spans="2:2" x14ac:dyDescent="0.25">
      <c r="B732" s="77"/>
    </row>
    <row r="733" spans="2:2" x14ac:dyDescent="0.25">
      <c r="B733" s="77"/>
    </row>
    <row r="734" spans="2:2" x14ac:dyDescent="0.25">
      <c r="B734" s="77"/>
    </row>
    <row r="735" spans="2:2" x14ac:dyDescent="0.25">
      <c r="B735" s="77"/>
    </row>
    <row r="736" spans="2:2" x14ac:dyDescent="0.25">
      <c r="B736" s="77"/>
    </row>
    <row r="737" spans="2:2" x14ac:dyDescent="0.25">
      <c r="B737" s="77"/>
    </row>
    <row r="738" spans="2:2" x14ac:dyDescent="0.25">
      <c r="B738" s="77"/>
    </row>
    <row r="739" spans="2:2" x14ac:dyDescent="0.25">
      <c r="B739" s="77"/>
    </row>
    <row r="740" spans="2:2" x14ac:dyDescent="0.25">
      <c r="B740" s="77"/>
    </row>
    <row r="741" spans="2:2" x14ac:dyDescent="0.25">
      <c r="B741" s="77"/>
    </row>
    <row r="742" spans="2:2" x14ac:dyDescent="0.25">
      <c r="B742" s="77"/>
    </row>
    <row r="743" spans="2:2" x14ac:dyDescent="0.25">
      <c r="B743" s="77"/>
    </row>
    <row r="744" spans="2:2" x14ac:dyDescent="0.25">
      <c r="B744" s="77"/>
    </row>
    <row r="745" spans="2:2" x14ac:dyDescent="0.25">
      <c r="B745" s="77"/>
    </row>
    <row r="746" spans="2:2" x14ac:dyDescent="0.25">
      <c r="B746" s="77"/>
    </row>
    <row r="747" spans="2:2" x14ac:dyDescent="0.25">
      <c r="B747" s="77"/>
    </row>
    <row r="748" spans="2:2" x14ac:dyDescent="0.25">
      <c r="B748" s="77"/>
    </row>
    <row r="749" spans="2:2" x14ac:dyDescent="0.25">
      <c r="B749" s="77"/>
    </row>
    <row r="750" spans="2:2" x14ac:dyDescent="0.25">
      <c r="B750" s="77"/>
    </row>
    <row r="751" spans="2:2" x14ac:dyDescent="0.25">
      <c r="B751" s="77"/>
    </row>
    <row r="752" spans="2:2" x14ac:dyDescent="0.25">
      <c r="B752" s="77"/>
    </row>
    <row r="753" spans="2:2" x14ac:dyDescent="0.25">
      <c r="B753" s="77"/>
    </row>
    <row r="754" spans="2:2" x14ac:dyDescent="0.25">
      <c r="B754" s="77"/>
    </row>
    <row r="755" spans="2:2" x14ac:dyDescent="0.25">
      <c r="B755" s="77"/>
    </row>
    <row r="756" spans="2:2" x14ac:dyDescent="0.25">
      <c r="B756" s="77"/>
    </row>
    <row r="757" spans="2:2" x14ac:dyDescent="0.25">
      <c r="B757" s="77"/>
    </row>
    <row r="758" spans="2:2" x14ac:dyDescent="0.25">
      <c r="B758" s="77"/>
    </row>
    <row r="759" spans="2:2" x14ac:dyDescent="0.25">
      <c r="B759" s="77"/>
    </row>
    <row r="760" spans="2:2" x14ac:dyDescent="0.25">
      <c r="B760" s="77"/>
    </row>
    <row r="761" spans="2:2" x14ac:dyDescent="0.25">
      <c r="B761" s="77"/>
    </row>
    <row r="762" spans="2:2" x14ac:dyDescent="0.25">
      <c r="B762" s="77"/>
    </row>
    <row r="763" spans="2:2" x14ac:dyDescent="0.25">
      <c r="B763" s="77"/>
    </row>
    <row r="764" spans="2:2" x14ac:dyDescent="0.25">
      <c r="B764" s="77"/>
    </row>
    <row r="765" spans="2:2" x14ac:dyDescent="0.25">
      <c r="B765" s="77"/>
    </row>
    <row r="766" spans="2:2" x14ac:dyDescent="0.25">
      <c r="B766" s="77"/>
    </row>
    <row r="767" spans="2:2" x14ac:dyDescent="0.25">
      <c r="B767" s="77"/>
    </row>
    <row r="768" spans="2:2" x14ac:dyDescent="0.25">
      <c r="B768" s="77"/>
    </row>
    <row r="769" spans="2:2" x14ac:dyDescent="0.25">
      <c r="B769" s="77"/>
    </row>
    <row r="770" spans="2:2" x14ac:dyDescent="0.25">
      <c r="B770" s="77"/>
    </row>
    <row r="771" spans="2:2" x14ac:dyDescent="0.25">
      <c r="B771" s="77"/>
    </row>
    <row r="772" spans="2:2" x14ac:dyDescent="0.25">
      <c r="B772" s="77"/>
    </row>
    <row r="773" spans="2:2" x14ac:dyDescent="0.25">
      <c r="B773" s="77"/>
    </row>
    <row r="774" spans="2:2" x14ac:dyDescent="0.25">
      <c r="B774" s="77"/>
    </row>
    <row r="775" spans="2:2" x14ac:dyDescent="0.25">
      <c r="B775" s="77"/>
    </row>
    <row r="776" spans="2:2" x14ac:dyDescent="0.25">
      <c r="B776" s="77"/>
    </row>
    <row r="777" spans="2:2" x14ac:dyDescent="0.25">
      <c r="B777" s="77"/>
    </row>
    <row r="778" spans="2:2" x14ac:dyDescent="0.25">
      <c r="B778" s="77"/>
    </row>
    <row r="779" spans="2:2" x14ac:dyDescent="0.25">
      <c r="B779" s="77"/>
    </row>
    <row r="780" spans="2:2" x14ac:dyDescent="0.25">
      <c r="B780" s="77"/>
    </row>
    <row r="781" spans="2:2" x14ac:dyDescent="0.25">
      <c r="B781" s="77"/>
    </row>
    <row r="782" spans="2:2" x14ac:dyDescent="0.25">
      <c r="B782" s="77"/>
    </row>
    <row r="783" spans="2:2" x14ac:dyDescent="0.25">
      <c r="B783" s="77"/>
    </row>
    <row r="784" spans="2:2" x14ac:dyDescent="0.25">
      <c r="B784" s="77"/>
    </row>
    <row r="785" spans="2:2" x14ac:dyDescent="0.25">
      <c r="B785" s="77"/>
    </row>
    <row r="786" spans="2:2" x14ac:dyDescent="0.25">
      <c r="B786" s="77"/>
    </row>
    <row r="787" spans="2:2" x14ac:dyDescent="0.25">
      <c r="B787" s="77"/>
    </row>
    <row r="788" spans="2:2" x14ac:dyDescent="0.25">
      <c r="B788" s="77"/>
    </row>
    <row r="789" spans="2:2" x14ac:dyDescent="0.25">
      <c r="B789" s="77"/>
    </row>
    <row r="790" spans="2:2" x14ac:dyDescent="0.25">
      <c r="B790" s="77"/>
    </row>
    <row r="791" spans="2:2" x14ac:dyDescent="0.25">
      <c r="B791" s="77"/>
    </row>
    <row r="792" spans="2:2" x14ac:dyDescent="0.25">
      <c r="B792" s="77"/>
    </row>
    <row r="793" spans="2:2" x14ac:dyDescent="0.25">
      <c r="B793" s="77"/>
    </row>
    <row r="794" spans="2:2" x14ac:dyDescent="0.25">
      <c r="B794" s="77"/>
    </row>
    <row r="795" spans="2:2" x14ac:dyDescent="0.25">
      <c r="B795" s="77"/>
    </row>
    <row r="796" spans="2:2" x14ac:dyDescent="0.25">
      <c r="B796" s="77"/>
    </row>
    <row r="797" spans="2:2" x14ac:dyDescent="0.25">
      <c r="B797" s="77"/>
    </row>
    <row r="798" spans="2:2" x14ac:dyDescent="0.25">
      <c r="B798" s="77"/>
    </row>
    <row r="799" spans="2:2" x14ac:dyDescent="0.25">
      <c r="B799" s="77"/>
    </row>
    <row r="800" spans="2:2" x14ac:dyDescent="0.25">
      <c r="B800" s="77"/>
    </row>
    <row r="801" spans="2:2" x14ac:dyDescent="0.25">
      <c r="B801" s="77"/>
    </row>
    <row r="802" spans="2:2" x14ac:dyDescent="0.25">
      <c r="B802" s="77"/>
    </row>
    <row r="803" spans="2:2" x14ac:dyDescent="0.25">
      <c r="B803" s="77"/>
    </row>
    <row r="804" spans="2:2" x14ac:dyDescent="0.25">
      <c r="B804" s="77"/>
    </row>
    <row r="805" spans="2:2" x14ac:dyDescent="0.25">
      <c r="B805" s="77"/>
    </row>
    <row r="806" spans="2:2" x14ac:dyDescent="0.25">
      <c r="B806" s="77"/>
    </row>
    <row r="807" spans="2:2" x14ac:dyDescent="0.25">
      <c r="B807" s="77"/>
    </row>
    <row r="808" spans="2:2" x14ac:dyDescent="0.25">
      <c r="B808" s="77"/>
    </row>
    <row r="809" spans="2:2" x14ac:dyDescent="0.25">
      <c r="B809" s="77"/>
    </row>
    <row r="810" spans="2:2" x14ac:dyDescent="0.25">
      <c r="B810" s="77"/>
    </row>
    <row r="811" spans="2:2" x14ac:dyDescent="0.25">
      <c r="B811" s="77"/>
    </row>
    <row r="812" spans="2:2" x14ac:dyDescent="0.25">
      <c r="B812" s="77"/>
    </row>
    <row r="813" spans="2:2" x14ac:dyDescent="0.25">
      <c r="B813" s="77"/>
    </row>
    <row r="814" spans="2:2" x14ac:dyDescent="0.25">
      <c r="B814" s="77"/>
    </row>
    <row r="815" spans="2:2" x14ac:dyDescent="0.25">
      <c r="B815" s="77"/>
    </row>
    <row r="816" spans="2:2" x14ac:dyDescent="0.25">
      <c r="B816" s="77"/>
    </row>
    <row r="817" spans="2:2" x14ac:dyDescent="0.25">
      <c r="B817" s="77"/>
    </row>
    <row r="818" spans="2:2" x14ac:dyDescent="0.25">
      <c r="B818" s="77"/>
    </row>
    <row r="819" spans="2:2" x14ac:dyDescent="0.25">
      <c r="B819" s="77"/>
    </row>
    <row r="820" spans="2:2" x14ac:dyDescent="0.25">
      <c r="B820" s="77"/>
    </row>
    <row r="821" spans="2:2" x14ac:dyDescent="0.25">
      <c r="B821" s="77"/>
    </row>
    <row r="822" spans="2:2" x14ac:dyDescent="0.25">
      <c r="B822" s="77"/>
    </row>
    <row r="823" spans="2:2" x14ac:dyDescent="0.25">
      <c r="B823" s="77"/>
    </row>
    <row r="824" spans="2:2" x14ac:dyDescent="0.25">
      <c r="B824" s="77"/>
    </row>
    <row r="825" spans="2:2" x14ac:dyDescent="0.25">
      <c r="B825" s="77"/>
    </row>
    <row r="826" spans="2:2" x14ac:dyDescent="0.25">
      <c r="B826" s="77"/>
    </row>
    <row r="827" spans="2:2" x14ac:dyDescent="0.25">
      <c r="B827" s="77"/>
    </row>
    <row r="828" spans="2:2" x14ac:dyDescent="0.25">
      <c r="B828" s="77"/>
    </row>
    <row r="829" spans="2:2" x14ac:dyDescent="0.25">
      <c r="B829" s="77"/>
    </row>
    <row r="830" spans="2:2" x14ac:dyDescent="0.25">
      <c r="B830" s="77"/>
    </row>
    <row r="831" spans="2:2" x14ac:dyDescent="0.25">
      <c r="B831" s="77"/>
    </row>
    <row r="832" spans="2:2" x14ac:dyDescent="0.25">
      <c r="B832" s="77"/>
    </row>
    <row r="833" spans="2:2" x14ac:dyDescent="0.25">
      <c r="B833" s="77"/>
    </row>
    <row r="834" spans="2:2" x14ac:dyDescent="0.25">
      <c r="B834" s="77"/>
    </row>
    <row r="835" spans="2:2" x14ac:dyDescent="0.25">
      <c r="B835" s="77"/>
    </row>
    <row r="836" spans="2:2" x14ac:dyDescent="0.25">
      <c r="B836" s="77"/>
    </row>
    <row r="837" spans="2:2" x14ac:dyDescent="0.25">
      <c r="B837" s="77"/>
    </row>
    <row r="838" spans="2:2" x14ac:dyDescent="0.25">
      <c r="B838" s="77"/>
    </row>
    <row r="839" spans="2:2" x14ac:dyDescent="0.25">
      <c r="B839" s="77"/>
    </row>
    <row r="840" spans="2:2" x14ac:dyDescent="0.25">
      <c r="B840" s="77"/>
    </row>
    <row r="841" spans="2:2" x14ac:dyDescent="0.25">
      <c r="B841" s="77"/>
    </row>
    <row r="842" spans="2:2" x14ac:dyDescent="0.25">
      <c r="B842" s="77"/>
    </row>
    <row r="843" spans="2:2" x14ac:dyDescent="0.25">
      <c r="B843" s="77"/>
    </row>
    <row r="844" spans="2:2" x14ac:dyDescent="0.25">
      <c r="B844" s="77"/>
    </row>
    <row r="845" spans="2:2" x14ac:dyDescent="0.25">
      <c r="B845" s="77"/>
    </row>
    <row r="846" spans="2:2" x14ac:dyDescent="0.25">
      <c r="B846" s="77"/>
    </row>
    <row r="847" spans="2:2" x14ac:dyDescent="0.25">
      <c r="B847" s="77"/>
    </row>
    <row r="848" spans="2:2" x14ac:dyDescent="0.25">
      <c r="B848" s="77"/>
    </row>
    <row r="849" spans="2:2" x14ac:dyDescent="0.25">
      <c r="B849" s="77"/>
    </row>
    <row r="850" spans="2:2" x14ac:dyDescent="0.25">
      <c r="B850" s="77"/>
    </row>
    <row r="851" spans="2:2" x14ac:dyDescent="0.25">
      <c r="B851" s="77"/>
    </row>
    <row r="852" spans="2:2" x14ac:dyDescent="0.25">
      <c r="B852" s="77"/>
    </row>
    <row r="853" spans="2:2" x14ac:dyDescent="0.25">
      <c r="B853" s="77"/>
    </row>
    <row r="854" spans="2:2" x14ac:dyDescent="0.25">
      <c r="B854" s="77"/>
    </row>
    <row r="855" spans="2:2" x14ac:dyDescent="0.25">
      <c r="B855" s="77"/>
    </row>
    <row r="856" spans="2:2" x14ac:dyDescent="0.25">
      <c r="B856" s="77"/>
    </row>
    <row r="857" spans="2:2" x14ac:dyDescent="0.25">
      <c r="B857" s="77"/>
    </row>
    <row r="858" spans="2:2" x14ac:dyDescent="0.25">
      <c r="B858" s="77"/>
    </row>
    <row r="859" spans="2:2" x14ac:dyDescent="0.25">
      <c r="B859" s="77"/>
    </row>
    <row r="860" spans="2:2" x14ac:dyDescent="0.25">
      <c r="B860" s="77"/>
    </row>
    <row r="861" spans="2:2" x14ac:dyDescent="0.25">
      <c r="B861" s="77"/>
    </row>
    <row r="862" spans="2:2" x14ac:dyDescent="0.25">
      <c r="B862" s="77"/>
    </row>
    <row r="863" spans="2:2" x14ac:dyDescent="0.25">
      <c r="B863" s="77"/>
    </row>
    <row r="864" spans="2:2" x14ac:dyDescent="0.25">
      <c r="B864" s="77"/>
    </row>
    <row r="865" spans="2:2" x14ac:dyDescent="0.25">
      <c r="B865" s="77"/>
    </row>
    <row r="866" spans="2:2" x14ac:dyDescent="0.25">
      <c r="B866" s="77"/>
    </row>
    <row r="867" spans="2:2" x14ac:dyDescent="0.25">
      <c r="B867" s="77"/>
    </row>
    <row r="868" spans="2:2" x14ac:dyDescent="0.25">
      <c r="B868" s="77"/>
    </row>
    <row r="869" spans="2:2" x14ac:dyDescent="0.25">
      <c r="B869" s="77"/>
    </row>
    <row r="870" spans="2:2" x14ac:dyDescent="0.25">
      <c r="B870" s="77"/>
    </row>
    <row r="871" spans="2:2" x14ac:dyDescent="0.25">
      <c r="B871" s="77"/>
    </row>
    <row r="872" spans="2:2" x14ac:dyDescent="0.25">
      <c r="B872" s="77"/>
    </row>
    <row r="873" spans="2:2" x14ac:dyDescent="0.25">
      <c r="B873" s="77"/>
    </row>
    <row r="874" spans="2:2" x14ac:dyDescent="0.25">
      <c r="B874" s="77"/>
    </row>
    <row r="875" spans="2:2" x14ac:dyDescent="0.25">
      <c r="B875" s="77"/>
    </row>
    <row r="876" spans="2:2" x14ac:dyDescent="0.25">
      <c r="B876" s="77"/>
    </row>
    <row r="877" spans="2:2" x14ac:dyDescent="0.25">
      <c r="B877" s="77"/>
    </row>
    <row r="878" spans="2:2" x14ac:dyDescent="0.25">
      <c r="B878" s="77"/>
    </row>
    <row r="879" spans="2:2" x14ac:dyDescent="0.25">
      <c r="B879" s="77"/>
    </row>
    <row r="880" spans="2:2" x14ac:dyDescent="0.25">
      <c r="B880" s="77"/>
    </row>
    <row r="881" spans="2:2" x14ac:dyDescent="0.25">
      <c r="B881" s="77"/>
    </row>
    <row r="882" spans="2:2" x14ac:dyDescent="0.25">
      <c r="B882" s="77"/>
    </row>
    <row r="883" spans="2:2" x14ac:dyDescent="0.25">
      <c r="B883" s="77"/>
    </row>
    <row r="884" spans="2:2" x14ac:dyDescent="0.25">
      <c r="B884" s="77"/>
    </row>
    <row r="885" spans="2:2" x14ac:dyDescent="0.25">
      <c r="B885" s="77"/>
    </row>
    <row r="886" spans="2:2" x14ac:dyDescent="0.25">
      <c r="B886" s="77"/>
    </row>
    <row r="887" spans="2:2" x14ac:dyDescent="0.25">
      <c r="B887" s="77"/>
    </row>
    <row r="888" spans="2:2" x14ac:dyDescent="0.25">
      <c r="B888" s="77"/>
    </row>
    <row r="889" spans="2:2" x14ac:dyDescent="0.25">
      <c r="B889" s="77"/>
    </row>
    <row r="890" spans="2:2" x14ac:dyDescent="0.25">
      <c r="B890" s="77"/>
    </row>
    <row r="891" spans="2:2" x14ac:dyDescent="0.25">
      <c r="B891" s="77"/>
    </row>
    <row r="892" spans="2:2" x14ac:dyDescent="0.25">
      <c r="B892" s="77"/>
    </row>
    <row r="893" spans="2:2" x14ac:dyDescent="0.25">
      <c r="B893" s="77"/>
    </row>
    <row r="894" spans="2:2" x14ac:dyDescent="0.25">
      <c r="B894" s="77"/>
    </row>
    <row r="895" spans="2:2" x14ac:dyDescent="0.25">
      <c r="B895" s="77"/>
    </row>
    <row r="896" spans="2:2" x14ac:dyDescent="0.25">
      <c r="B896" s="77"/>
    </row>
    <row r="897" spans="2:2" x14ac:dyDescent="0.25">
      <c r="B897" s="77"/>
    </row>
    <row r="898" spans="2:2" x14ac:dyDescent="0.25">
      <c r="B898" s="77"/>
    </row>
    <row r="899" spans="2:2" x14ac:dyDescent="0.25">
      <c r="B899" s="77"/>
    </row>
    <row r="900" spans="2:2" x14ac:dyDescent="0.25">
      <c r="B900" s="77"/>
    </row>
    <row r="901" spans="2:2" x14ac:dyDescent="0.25">
      <c r="B901" s="77"/>
    </row>
    <row r="902" spans="2:2" x14ac:dyDescent="0.25">
      <c r="B902" s="77"/>
    </row>
    <row r="903" spans="2:2" x14ac:dyDescent="0.25">
      <c r="B903" s="77"/>
    </row>
    <row r="904" spans="2:2" x14ac:dyDescent="0.25">
      <c r="B904" s="77"/>
    </row>
    <row r="905" spans="2:2" x14ac:dyDescent="0.25">
      <c r="B905" s="77"/>
    </row>
    <row r="906" spans="2:2" x14ac:dyDescent="0.25">
      <c r="B906" s="77"/>
    </row>
    <row r="907" spans="2:2" x14ac:dyDescent="0.25">
      <c r="B907" s="77"/>
    </row>
    <row r="908" spans="2:2" x14ac:dyDescent="0.25">
      <c r="B908" s="77"/>
    </row>
    <row r="909" spans="2:2" x14ac:dyDescent="0.25">
      <c r="B909" s="77"/>
    </row>
    <row r="910" spans="2:2" x14ac:dyDescent="0.25">
      <c r="B910" s="77"/>
    </row>
    <row r="911" spans="2:2" x14ac:dyDescent="0.25">
      <c r="B911" s="77"/>
    </row>
    <row r="912" spans="2:2" x14ac:dyDescent="0.25">
      <c r="B912" s="77"/>
    </row>
    <row r="913" spans="2:2" x14ac:dyDescent="0.25">
      <c r="B913" s="77"/>
    </row>
    <row r="914" spans="2:2" x14ac:dyDescent="0.25">
      <c r="B914" s="77"/>
    </row>
    <row r="915" spans="2:2" x14ac:dyDescent="0.25">
      <c r="B915" s="77"/>
    </row>
    <row r="916" spans="2:2" x14ac:dyDescent="0.25">
      <c r="B916" s="77"/>
    </row>
    <row r="917" spans="2:2" x14ac:dyDescent="0.25">
      <c r="B917" s="77"/>
    </row>
    <row r="918" spans="2:2" x14ac:dyDescent="0.25">
      <c r="B918" s="77"/>
    </row>
    <row r="919" spans="2:2" x14ac:dyDescent="0.25">
      <c r="B919" s="77"/>
    </row>
    <row r="920" spans="2:2" x14ac:dyDescent="0.25">
      <c r="B920" s="77"/>
    </row>
    <row r="921" spans="2:2" x14ac:dyDescent="0.25">
      <c r="B921" s="77"/>
    </row>
    <row r="922" spans="2:2" x14ac:dyDescent="0.25">
      <c r="B922" s="77"/>
    </row>
    <row r="923" spans="2:2" x14ac:dyDescent="0.25">
      <c r="B923" s="77"/>
    </row>
    <row r="924" spans="2:2" x14ac:dyDescent="0.25">
      <c r="B924" s="77"/>
    </row>
    <row r="925" spans="2:2" x14ac:dyDescent="0.25">
      <c r="B925" s="77"/>
    </row>
    <row r="926" spans="2:2" x14ac:dyDescent="0.25">
      <c r="B926" s="77"/>
    </row>
    <row r="927" spans="2:2" x14ac:dyDescent="0.25">
      <c r="B927" s="77"/>
    </row>
    <row r="928" spans="2:2" x14ac:dyDescent="0.25">
      <c r="B928" s="77"/>
    </row>
    <row r="929" spans="2:2" x14ac:dyDescent="0.25">
      <c r="B929" s="77"/>
    </row>
    <row r="930" spans="2:2" x14ac:dyDescent="0.25">
      <c r="B930" s="77"/>
    </row>
    <row r="931" spans="2:2" x14ac:dyDescent="0.25">
      <c r="B931" s="77"/>
    </row>
    <row r="932" spans="2:2" x14ac:dyDescent="0.25">
      <c r="B932" s="77"/>
    </row>
    <row r="933" spans="2:2" x14ac:dyDescent="0.25">
      <c r="B933" s="77"/>
    </row>
    <row r="934" spans="2:2" x14ac:dyDescent="0.25">
      <c r="B934" s="77"/>
    </row>
    <row r="935" spans="2:2" x14ac:dyDescent="0.25">
      <c r="B935" s="77"/>
    </row>
    <row r="936" spans="2:2" x14ac:dyDescent="0.25">
      <c r="B936" s="77"/>
    </row>
    <row r="937" spans="2:2" x14ac:dyDescent="0.25">
      <c r="B937" s="77"/>
    </row>
    <row r="938" spans="2:2" x14ac:dyDescent="0.25">
      <c r="B938" s="77"/>
    </row>
    <row r="939" spans="2:2" x14ac:dyDescent="0.25">
      <c r="B939" s="77"/>
    </row>
    <row r="940" spans="2:2" x14ac:dyDescent="0.25">
      <c r="B940" s="77"/>
    </row>
    <row r="941" spans="2:2" x14ac:dyDescent="0.25">
      <c r="B941" s="77"/>
    </row>
    <row r="942" spans="2:2" x14ac:dyDescent="0.25">
      <c r="B942" s="77"/>
    </row>
    <row r="943" spans="2:2" x14ac:dyDescent="0.25">
      <c r="B943" s="77"/>
    </row>
    <row r="944" spans="2:2" x14ac:dyDescent="0.25">
      <c r="B944" s="77"/>
    </row>
    <row r="945" spans="2:2" x14ac:dyDescent="0.25">
      <c r="B945" s="77"/>
    </row>
    <row r="946" spans="2:2" x14ac:dyDescent="0.25">
      <c r="B946" s="77"/>
    </row>
    <row r="947" spans="2:2" x14ac:dyDescent="0.25">
      <c r="B947" s="77"/>
    </row>
    <row r="948" spans="2:2" x14ac:dyDescent="0.25">
      <c r="B948" s="77"/>
    </row>
    <row r="949" spans="2:2" x14ac:dyDescent="0.25">
      <c r="B949" s="77"/>
    </row>
    <row r="950" spans="2:2" x14ac:dyDescent="0.25">
      <c r="B950" s="77"/>
    </row>
    <row r="951" spans="2:2" x14ac:dyDescent="0.25">
      <c r="B951" s="77"/>
    </row>
    <row r="952" spans="2:2" x14ac:dyDescent="0.25">
      <c r="B952" s="77"/>
    </row>
    <row r="953" spans="2:2" x14ac:dyDescent="0.25">
      <c r="B953" s="77"/>
    </row>
    <row r="954" spans="2:2" x14ac:dyDescent="0.25">
      <c r="B954" s="77"/>
    </row>
    <row r="955" spans="2:2" x14ac:dyDescent="0.25">
      <c r="B955" s="77"/>
    </row>
    <row r="956" spans="2:2" x14ac:dyDescent="0.25">
      <c r="B956" s="77"/>
    </row>
    <row r="957" spans="2:2" x14ac:dyDescent="0.25">
      <c r="B957" s="77"/>
    </row>
    <row r="958" spans="2:2" x14ac:dyDescent="0.25">
      <c r="B958" s="77"/>
    </row>
    <row r="959" spans="2:2" x14ac:dyDescent="0.25">
      <c r="B959" s="77"/>
    </row>
    <row r="960" spans="2:2" x14ac:dyDescent="0.25">
      <c r="B960" s="77"/>
    </row>
    <row r="961" spans="2:2" x14ac:dyDescent="0.25">
      <c r="B961" s="77"/>
    </row>
    <row r="962" spans="2:2" x14ac:dyDescent="0.25">
      <c r="B962" s="77"/>
    </row>
    <row r="963" spans="2:2" x14ac:dyDescent="0.25">
      <c r="B963" s="77"/>
    </row>
    <row r="964" spans="2:2" x14ac:dyDescent="0.25">
      <c r="B964" s="77"/>
    </row>
    <row r="965" spans="2:2" x14ac:dyDescent="0.25">
      <c r="B965" s="77"/>
    </row>
    <row r="966" spans="2:2" x14ac:dyDescent="0.25">
      <c r="B966" s="77"/>
    </row>
    <row r="967" spans="2:2" x14ac:dyDescent="0.25">
      <c r="B967" s="77"/>
    </row>
    <row r="968" spans="2:2" x14ac:dyDescent="0.25">
      <c r="B968" s="77"/>
    </row>
    <row r="969" spans="2:2" x14ac:dyDescent="0.25">
      <c r="B969" s="77"/>
    </row>
    <row r="970" spans="2:2" x14ac:dyDescent="0.25">
      <c r="B970" s="77"/>
    </row>
    <row r="971" spans="2:2" x14ac:dyDescent="0.25">
      <c r="B971" s="77"/>
    </row>
    <row r="972" spans="2:2" x14ac:dyDescent="0.25">
      <c r="B972" s="77"/>
    </row>
    <row r="973" spans="2:2" x14ac:dyDescent="0.25">
      <c r="B973" s="77"/>
    </row>
    <row r="974" spans="2:2" x14ac:dyDescent="0.25">
      <c r="B974" s="77"/>
    </row>
    <row r="975" spans="2:2" x14ac:dyDescent="0.25">
      <c r="B975" s="77"/>
    </row>
    <row r="976" spans="2:2" x14ac:dyDescent="0.25">
      <c r="B976" s="77"/>
    </row>
    <row r="977" spans="2:2" x14ac:dyDescent="0.25">
      <c r="B977" s="77"/>
    </row>
    <row r="978" spans="2:2" x14ac:dyDescent="0.25">
      <c r="B978" s="77"/>
    </row>
    <row r="979" spans="2:2" x14ac:dyDescent="0.25">
      <c r="B979" s="77"/>
    </row>
    <row r="980" spans="2:2" x14ac:dyDescent="0.25">
      <c r="B980" s="77"/>
    </row>
    <row r="981" spans="2:2" x14ac:dyDescent="0.25">
      <c r="B981" s="77"/>
    </row>
    <row r="982" spans="2:2" x14ac:dyDescent="0.25">
      <c r="B982" s="77"/>
    </row>
    <row r="983" spans="2:2" x14ac:dyDescent="0.25">
      <c r="B983" s="77"/>
    </row>
    <row r="984" spans="2:2" x14ac:dyDescent="0.25">
      <c r="B984" s="77"/>
    </row>
    <row r="985" spans="2:2" x14ac:dyDescent="0.25">
      <c r="B985" s="77"/>
    </row>
    <row r="986" spans="2:2" x14ac:dyDescent="0.25">
      <c r="B986" s="77"/>
    </row>
    <row r="987" spans="2:2" x14ac:dyDescent="0.25">
      <c r="B987" s="77"/>
    </row>
    <row r="988" spans="2:2" x14ac:dyDescent="0.25">
      <c r="B988" s="77"/>
    </row>
    <row r="989" spans="2:2" x14ac:dyDescent="0.25">
      <c r="B989" s="77"/>
    </row>
    <row r="990" spans="2:2" x14ac:dyDescent="0.25">
      <c r="B990" s="77"/>
    </row>
    <row r="991" spans="2:2" x14ac:dyDescent="0.25">
      <c r="B991" s="77"/>
    </row>
    <row r="992" spans="2:2" x14ac:dyDescent="0.25">
      <c r="B992" s="77"/>
    </row>
    <row r="993" spans="2:2" x14ac:dyDescent="0.25">
      <c r="B993" s="77"/>
    </row>
    <row r="994" spans="2:2" x14ac:dyDescent="0.25">
      <c r="B994" s="77"/>
    </row>
    <row r="995" spans="2:2" x14ac:dyDescent="0.25">
      <c r="B995" s="77"/>
    </row>
    <row r="996" spans="2:2" x14ac:dyDescent="0.25">
      <c r="B996" s="77"/>
    </row>
    <row r="997" spans="2:2" x14ac:dyDescent="0.25">
      <c r="B997" s="77"/>
    </row>
    <row r="998" spans="2:2" x14ac:dyDescent="0.25">
      <c r="B998" s="77"/>
    </row>
    <row r="999" spans="2:2" x14ac:dyDescent="0.25">
      <c r="B999" s="77"/>
    </row>
    <row r="1000" spans="2:2" x14ac:dyDescent="0.25">
      <c r="B1000" s="77"/>
    </row>
    <row r="1001" spans="2:2" x14ac:dyDescent="0.25">
      <c r="B1001" s="77"/>
    </row>
    <row r="1002" spans="2:2" x14ac:dyDescent="0.25">
      <c r="B1002" s="77"/>
    </row>
    <row r="1003" spans="2:2" x14ac:dyDescent="0.25">
      <c r="B1003" s="77"/>
    </row>
    <row r="1004" spans="2:2" x14ac:dyDescent="0.25">
      <c r="B1004" s="77"/>
    </row>
    <row r="1005" spans="2:2" x14ac:dyDescent="0.25">
      <c r="B1005" s="77"/>
    </row>
    <row r="1006" spans="2:2" x14ac:dyDescent="0.25">
      <c r="B1006" s="77"/>
    </row>
    <row r="1007" spans="2:2" x14ac:dyDescent="0.25">
      <c r="B1007" s="77"/>
    </row>
    <row r="1008" spans="2:2" x14ac:dyDescent="0.25">
      <c r="B1008" s="77"/>
    </row>
    <row r="1009" spans="2:2" x14ac:dyDescent="0.25">
      <c r="B1009" s="77"/>
    </row>
    <row r="1010" spans="2:2" x14ac:dyDescent="0.25">
      <c r="B1010" s="77"/>
    </row>
    <row r="1011" spans="2:2" x14ac:dyDescent="0.25">
      <c r="B1011" s="77"/>
    </row>
    <row r="1012" spans="2:2" x14ac:dyDescent="0.25">
      <c r="B1012" s="77"/>
    </row>
    <row r="1013" spans="2:2" x14ac:dyDescent="0.25">
      <c r="B1013" s="77"/>
    </row>
    <row r="1014" spans="2:2" x14ac:dyDescent="0.25">
      <c r="B1014" s="77"/>
    </row>
    <row r="1015" spans="2:2" x14ac:dyDescent="0.25">
      <c r="B1015" s="77"/>
    </row>
    <row r="1016" spans="2:2" x14ac:dyDescent="0.25">
      <c r="B1016" s="77"/>
    </row>
    <row r="1017" spans="2:2" x14ac:dyDescent="0.25">
      <c r="B1017" s="77"/>
    </row>
    <row r="1018" spans="2:2" x14ac:dyDescent="0.25">
      <c r="B1018" s="77"/>
    </row>
    <row r="1019" spans="2:2" x14ac:dyDescent="0.25">
      <c r="B1019" s="77"/>
    </row>
    <row r="1020" spans="2:2" x14ac:dyDescent="0.25">
      <c r="B1020" s="77"/>
    </row>
    <row r="1021" spans="2:2" x14ac:dyDescent="0.25">
      <c r="B1021" s="77"/>
    </row>
    <row r="1022" spans="2:2" x14ac:dyDescent="0.25">
      <c r="B1022" s="77"/>
    </row>
    <row r="1023" spans="2:2" x14ac:dyDescent="0.25">
      <c r="B1023" s="77"/>
    </row>
    <row r="1024" spans="2:2" x14ac:dyDescent="0.25">
      <c r="B1024" s="77"/>
    </row>
    <row r="1025" spans="2:2" x14ac:dyDescent="0.25">
      <c r="B1025" s="77"/>
    </row>
    <row r="1026" spans="2:2" x14ac:dyDescent="0.25">
      <c r="B1026" s="77"/>
    </row>
    <row r="1027" spans="2:2" x14ac:dyDescent="0.25">
      <c r="B1027" s="77"/>
    </row>
    <row r="1028" spans="2:2" x14ac:dyDescent="0.25">
      <c r="B1028" s="77"/>
    </row>
    <row r="1029" spans="2:2" x14ac:dyDescent="0.25">
      <c r="B1029" s="77"/>
    </row>
    <row r="1030" spans="2:2" x14ac:dyDescent="0.25">
      <c r="B1030" s="77"/>
    </row>
    <row r="1031" spans="2:2" x14ac:dyDescent="0.25">
      <c r="B1031" s="77"/>
    </row>
    <row r="1032" spans="2:2" x14ac:dyDescent="0.25">
      <c r="B1032" s="77"/>
    </row>
    <row r="1033" spans="2:2" x14ac:dyDescent="0.25">
      <c r="B1033" s="77"/>
    </row>
    <row r="1034" spans="2:2" x14ac:dyDescent="0.25">
      <c r="B1034" s="77"/>
    </row>
    <row r="1035" spans="2:2" x14ac:dyDescent="0.25">
      <c r="B1035" s="77"/>
    </row>
    <row r="1036" spans="2:2" x14ac:dyDescent="0.25">
      <c r="B1036" s="77"/>
    </row>
    <row r="1037" spans="2:2" x14ac:dyDescent="0.25">
      <c r="B1037" s="77"/>
    </row>
    <row r="1038" spans="2:2" x14ac:dyDescent="0.25">
      <c r="B1038" s="77"/>
    </row>
    <row r="1039" spans="2:2" x14ac:dyDescent="0.25">
      <c r="B1039" s="77"/>
    </row>
    <row r="1040" spans="2:2" x14ac:dyDescent="0.25">
      <c r="B1040" s="77"/>
    </row>
    <row r="1041" spans="2:2" x14ac:dyDescent="0.25">
      <c r="B1041" s="77"/>
    </row>
    <row r="1042" spans="2:2" x14ac:dyDescent="0.25">
      <c r="B1042" s="77"/>
    </row>
    <row r="1043" spans="2:2" x14ac:dyDescent="0.25">
      <c r="B1043" s="77"/>
    </row>
    <row r="1044" spans="2:2" x14ac:dyDescent="0.25">
      <c r="B1044" s="77"/>
    </row>
    <row r="1045" spans="2:2" x14ac:dyDescent="0.25">
      <c r="B1045" s="77"/>
    </row>
    <row r="1046" spans="2:2" x14ac:dyDescent="0.25">
      <c r="B1046" s="77"/>
    </row>
    <row r="1047" spans="2:2" x14ac:dyDescent="0.25">
      <c r="B1047" s="77"/>
    </row>
    <row r="1048" spans="2:2" x14ac:dyDescent="0.25">
      <c r="B1048" s="77"/>
    </row>
    <row r="1049" spans="2:2" x14ac:dyDescent="0.25">
      <c r="B1049" s="77"/>
    </row>
    <row r="1050" spans="2:2" x14ac:dyDescent="0.25">
      <c r="B1050" s="77"/>
    </row>
    <row r="1051" spans="2:2" x14ac:dyDescent="0.25">
      <c r="B1051" s="77"/>
    </row>
    <row r="1052" spans="2:2" x14ac:dyDescent="0.25">
      <c r="B1052" s="77"/>
    </row>
    <row r="1053" spans="2:2" x14ac:dyDescent="0.25">
      <c r="B1053" s="77"/>
    </row>
    <row r="1054" spans="2:2" x14ac:dyDescent="0.25">
      <c r="B1054" s="77"/>
    </row>
    <row r="1055" spans="2:2" x14ac:dyDescent="0.25">
      <c r="B1055" s="77"/>
    </row>
    <row r="1056" spans="2:2" x14ac:dyDescent="0.25">
      <c r="B1056" s="77"/>
    </row>
    <row r="1057" spans="2:2" x14ac:dyDescent="0.25">
      <c r="B1057" s="77"/>
    </row>
    <row r="1058" spans="2:2" x14ac:dyDescent="0.25">
      <c r="B1058" s="77"/>
    </row>
    <row r="1059" spans="2:2" x14ac:dyDescent="0.25">
      <c r="B1059" s="77"/>
    </row>
    <row r="1060" spans="2:2" x14ac:dyDescent="0.25">
      <c r="B1060" s="77"/>
    </row>
    <row r="1061" spans="2:2" x14ac:dyDescent="0.25">
      <c r="B1061" s="77"/>
    </row>
    <row r="1062" spans="2:2" x14ac:dyDescent="0.25">
      <c r="B1062" s="77"/>
    </row>
    <row r="1063" spans="2:2" x14ac:dyDescent="0.25">
      <c r="B1063" s="77"/>
    </row>
    <row r="1064" spans="2:2" x14ac:dyDescent="0.25">
      <c r="B1064" s="77"/>
    </row>
    <row r="1065" spans="2:2" x14ac:dyDescent="0.25">
      <c r="B1065" s="77"/>
    </row>
    <row r="1066" spans="2:2" x14ac:dyDescent="0.25">
      <c r="B1066" s="77"/>
    </row>
    <row r="1067" spans="2:2" x14ac:dyDescent="0.25">
      <c r="B1067" s="77"/>
    </row>
    <row r="1068" spans="2:2" x14ac:dyDescent="0.25">
      <c r="B1068" s="77"/>
    </row>
    <row r="1069" spans="2:2" x14ac:dyDescent="0.25">
      <c r="B1069" s="77"/>
    </row>
    <row r="1070" spans="2:2" x14ac:dyDescent="0.25">
      <c r="B1070" s="77"/>
    </row>
    <row r="1071" spans="2:2" x14ac:dyDescent="0.25">
      <c r="B1071" s="77"/>
    </row>
    <row r="1072" spans="2:2" x14ac:dyDescent="0.25">
      <c r="B1072" s="77"/>
    </row>
    <row r="1073" spans="2:2" x14ac:dyDescent="0.25">
      <c r="B1073" s="77"/>
    </row>
    <row r="1074" spans="2:2" x14ac:dyDescent="0.25">
      <c r="B1074" s="77"/>
    </row>
    <row r="1075" spans="2:2" x14ac:dyDescent="0.25">
      <c r="B1075" s="77"/>
    </row>
    <row r="1076" spans="2:2" x14ac:dyDescent="0.25">
      <c r="B1076" s="77"/>
    </row>
    <row r="1077" spans="2:2" x14ac:dyDescent="0.25">
      <c r="B1077" s="77"/>
    </row>
    <row r="1078" spans="2:2" x14ac:dyDescent="0.25">
      <c r="B1078" s="77"/>
    </row>
    <row r="1079" spans="2:2" x14ac:dyDescent="0.25">
      <c r="B1079" s="77"/>
    </row>
    <row r="1080" spans="2:2" x14ac:dyDescent="0.25">
      <c r="B1080" s="77"/>
    </row>
    <row r="1081" spans="2:2" x14ac:dyDescent="0.25">
      <c r="B1081" s="77"/>
    </row>
    <row r="1082" spans="2:2" x14ac:dyDescent="0.25">
      <c r="B1082" s="77"/>
    </row>
    <row r="1083" spans="2:2" x14ac:dyDescent="0.25">
      <c r="B1083" s="77"/>
    </row>
    <row r="1084" spans="2:2" x14ac:dyDescent="0.25">
      <c r="B1084" s="77"/>
    </row>
    <row r="1085" spans="2:2" x14ac:dyDescent="0.25">
      <c r="B1085" s="77"/>
    </row>
    <row r="1086" spans="2:2" x14ac:dyDescent="0.25">
      <c r="B1086" s="77"/>
    </row>
    <row r="1087" spans="2:2" x14ac:dyDescent="0.25">
      <c r="B1087" s="77"/>
    </row>
    <row r="1088" spans="2:2" x14ac:dyDescent="0.25">
      <c r="B1088" s="77"/>
    </row>
    <row r="1089" spans="2:2" x14ac:dyDescent="0.25">
      <c r="B1089" s="77"/>
    </row>
    <row r="1090" spans="2:2" x14ac:dyDescent="0.25">
      <c r="B1090" s="77"/>
    </row>
    <row r="1091" spans="2:2" x14ac:dyDescent="0.25">
      <c r="B1091" s="77"/>
    </row>
    <row r="1092" spans="2:2" x14ac:dyDescent="0.25">
      <c r="B1092" s="77"/>
    </row>
    <row r="1093" spans="2:2" x14ac:dyDescent="0.25">
      <c r="B1093" s="77"/>
    </row>
    <row r="1094" spans="2:2" x14ac:dyDescent="0.25">
      <c r="B1094" s="77"/>
    </row>
    <row r="1095" spans="2:2" x14ac:dyDescent="0.25">
      <c r="B1095" s="77"/>
    </row>
    <row r="1096" spans="2:2" x14ac:dyDescent="0.25">
      <c r="B1096" s="77"/>
    </row>
    <row r="1097" spans="2:2" x14ac:dyDescent="0.25">
      <c r="B1097" s="77"/>
    </row>
    <row r="1098" spans="2:2" x14ac:dyDescent="0.25">
      <c r="B1098" s="77"/>
    </row>
    <row r="1099" spans="2:2" x14ac:dyDescent="0.25">
      <c r="B1099" s="77"/>
    </row>
    <row r="1100" spans="2:2" x14ac:dyDescent="0.25">
      <c r="B1100" s="77"/>
    </row>
    <row r="1101" spans="2:2" x14ac:dyDescent="0.25">
      <c r="B1101" s="77"/>
    </row>
    <row r="1102" spans="2:2" x14ac:dyDescent="0.25">
      <c r="B1102" s="77"/>
    </row>
    <row r="1103" spans="2:2" x14ac:dyDescent="0.25">
      <c r="B1103" s="77"/>
    </row>
    <row r="1104" spans="2:2" x14ac:dyDescent="0.25">
      <c r="B1104" s="77"/>
    </row>
    <row r="1105" spans="2:2" x14ac:dyDescent="0.25">
      <c r="B1105" s="77"/>
    </row>
    <row r="1106" spans="2:2" x14ac:dyDescent="0.25">
      <c r="B1106" s="77"/>
    </row>
    <row r="1107" spans="2:2" x14ac:dyDescent="0.25">
      <c r="B1107" s="77"/>
    </row>
    <row r="1108" spans="2:2" x14ac:dyDescent="0.25">
      <c r="B1108" s="77"/>
    </row>
    <row r="1109" spans="2:2" x14ac:dyDescent="0.25">
      <c r="B1109" s="77"/>
    </row>
    <row r="1110" spans="2:2" x14ac:dyDescent="0.25">
      <c r="B1110" s="77"/>
    </row>
    <row r="1111" spans="2:2" x14ac:dyDescent="0.25">
      <c r="B1111" s="77"/>
    </row>
    <row r="1112" spans="2:2" x14ac:dyDescent="0.25">
      <c r="B1112" s="77"/>
    </row>
    <row r="1113" spans="2:2" x14ac:dyDescent="0.25">
      <c r="B1113" s="77"/>
    </row>
    <row r="1114" spans="2:2" x14ac:dyDescent="0.25">
      <c r="B1114" s="77"/>
    </row>
    <row r="1115" spans="2:2" x14ac:dyDescent="0.25">
      <c r="B1115" s="77"/>
    </row>
    <row r="1116" spans="2:2" x14ac:dyDescent="0.25">
      <c r="B1116" s="77"/>
    </row>
    <row r="1117" spans="2:2" x14ac:dyDescent="0.25">
      <c r="B1117" s="77"/>
    </row>
    <row r="1118" spans="2:2" x14ac:dyDescent="0.25">
      <c r="B1118" s="77"/>
    </row>
    <row r="1119" spans="2:2" x14ac:dyDescent="0.25">
      <c r="B1119" s="77"/>
    </row>
    <row r="1120" spans="2:2" x14ac:dyDescent="0.25">
      <c r="B1120" s="77"/>
    </row>
    <row r="1121" spans="2:2" x14ac:dyDescent="0.25">
      <c r="B1121" s="77"/>
    </row>
    <row r="1122" spans="2:2" x14ac:dyDescent="0.25">
      <c r="B1122" s="77"/>
    </row>
    <row r="1123" spans="2:2" x14ac:dyDescent="0.25">
      <c r="B1123" s="77"/>
    </row>
    <row r="1124" spans="2:2" x14ac:dyDescent="0.25">
      <c r="B1124" s="77"/>
    </row>
    <row r="1125" spans="2:2" x14ac:dyDescent="0.25">
      <c r="B1125" s="77"/>
    </row>
    <row r="1126" spans="2:2" x14ac:dyDescent="0.25">
      <c r="B1126" s="77"/>
    </row>
    <row r="1127" spans="2:2" x14ac:dyDescent="0.25">
      <c r="B1127" s="77"/>
    </row>
    <row r="1128" spans="2:2" x14ac:dyDescent="0.25">
      <c r="B1128" s="77"/>
    </row>
    <row r="1129" spans="2:2" x14ac:dyDescent="0.25">
      <c r="B1129" s="77"/>
    </row>
    <row r="1130" spans="2:2" x14ac:dyDescent="0.25">
      <c r="B1130" s="77"/>
    </row>
    <row r="1131" spans="2:2" x14ac:dyDescent="0.25">
      <c r="B1131" s="77"/>
    </row>
    <row r="1132" spans="2:2" x14ac:dyDescent="0.25">
      <c r="B1132" s="77"/>
    </row>
    <row r="1133" spans="2:2" x14ac:dyDescent="0.25">
      <c r="B1133" s="77"/>
    </row>
    <row r="1134" spans="2:2" x14ac:dyDescent="0.25">
      <c r="B1134" s="77"/>
    </row>
    <row r="1135" spans="2:2" x14ac:dyDescent="0.25">
      <c r="B1135" s="77"/>
    </row>
    <row r="1136" spans="2:2" x14ac:dyDescent="0.25">
      <c r="B1136" s="77"/>
    </row>
    <row r="1137" spans="2:2" x14ac:dyDescent="0.25">
      <c r="B1137" s="77"/>
    </row>
    <row r="1138" spans="2:2" x14ac:dyDescent="0.25">
      <c r="B1138" s="77"/>
    </row>
    <row r="1139" spans="2:2" x14ac:dyDescent="0.25">
      <c r="B1139" s="77"/>
    </row>
    <row r="1140" spans="2:2" x14ac:dyDescent="0.25">
      <c r="B1140" s="77"/>
    </row>
    <row r="1141" spans="2:2" x14ac:dyDescent="0.25">
      <c r="B1141" s="77"/>
    </row>
    <row r="1142" spans="2:2" x14ac:dyDescent="0.25">
      <c r="B1142" s="77"/>
    </row>
    <row r="1143" spans="2:2" x14ac:dyDescent="0.25">
      <c r="B1143" s="77"/>
    </row>
    <row r="1144" spans="2:2" x14ac:dyDescent="0.25">
      <c r="B1144" s="77"/>
    </row>
    <row r="1145" spans="2:2" x14ac:dyDescent="0.25">
      <c r="B1145" s="77"/>
    </row>
    <row r="1146" spans="2:2" x14ac:dyDescent="0.25">
      <c r="B1146" s="77"/>
    </row>
    <row r="1147" spans="2:2" x14ac:dyDescent="0.25">
      <c r="B1147" s="77"/>
    </row>
    <row r="1148" spans="2:2" x14ac:dyDescent="0.25">
      <c r="B1148" s="77"/>
    </row>
    <row r="1149" spans="2:2" x14ac:dyDescent="0.25">
      <c r="B1149" s="77"/>
    </row>
    <row r="1150" spans="2:2" x14ac:dyDescent="0.25">
      <c r="B1150" s="77"/>
    </row>
    <row r="1151" spans="2:2" x14ac:dyDescent="0.25">
      <c r="B1151" s="77"/>
    </row>
    <row r="1152" spans="2:2" x14ac:dyDescent="0.25">
      <c r="B1152" s="77"/>
    </row>
    <row r="1153" spans="2:2" x14ac:dyDescent="0.25">
      <c r="B1153" s="77"/>
    </row>
    <row r="1154" spans="2:2" x14ac:dyDescent="0.25">
      <c r="B1154" s="77"/>
    </row>
    <row r="1155" spans="2:2" x14ac:dyDescent="0.25">
      <c r="B1155" s="77"/>
    </row>
    <row r="1156" spans="2:2" x14ac:dyDescent="0.25">
      <c r="B1156" s="77"/>
    </row>
    <row r="1157" spans="2:2" x14ac:dyDescent="0.25">
      <c r="B1157" s="77"/>
    </row>
    <row r="1158" spans="2:2" x14ac:dyDescent="0.25">
      <c r="B1158" s="77"/>
    </row>
    <row r="1159" spans="2:2" x14ac:dyDescent="0.25">
      <c r="B1159" s="77"/>
    </row>
    <row r="1160" spans="2:2" x14ac:dyDescent="0.25">
      <c r="B1160" s="77"/>
    </row>
    <row r="1161" spans="2:2" x14ac:dyDescent="0.25">
      <c r="B1161" s="77"/>
    </row>
    <row r="1162" spans="2:2" x14ac:dyDescent="0.25">
      <c r="B1162" s="77"/>
    </row>
    <row r="1163" spans="2:2" x14ac:dyDescent="0.25">
      <c r="B1163" s="77"/>
    </row>
    <row r="1164" spans="2:2" x14ac:dyDescent="0.25">
      <c r="B1164" s="77"/>
    </row>
    <row r="1165" spans="2:2" x14ac:dyDescent="0.25">
      <c r="B1165" s="77"/>
    </row>
    <row r="1166" spans="2:2" x14ac:dyDescent="0.25">
      <c r="B1166" s="77"/>
    </row>
    <row r="1167" spans="2:2" x14ac:dyDescent="0.25">
      <c r="B1167" s="77"/>
    </row>
    <row r="1168" spans="2:2" x14ac:dyDescent="0.25">
      <c r="B1168" s="77"/>
    </row>
    <row r="1169" spans="2:2" x14ac:dyDescent="0.25">
      <c r="B1169" s="77"/>
    </row>
    <row r="1170" spans="2:2" x14ac:dyDescent="0.25">
      <c r="B1170" s="77"/>
    </row>
    <row r="1171" spans="2:2" x14ac:dyDescent="0.25">
      <c r="B1171" s="77"/>
    </row>
    <row r="1172" spans="2:2" x14ac:dyDescent="0.25">
      <c r="B1172" s="77"/>
    </row>
    <row r="1173" spans="2:2" x14ac:dyDescent="0.25">
      <c r="B1173" s="77"/>
    </row>
    <row r="1174" spans="2:2" x14ac:dyDescent="0.25">
      <c r="B1174" s="77"/>
    </row>
    <row r="1175" spans="2:2" x14ac:dyDescent="0.25">
      <c r="B1175" s="77"/>
    </row>
    <row r="1176" spans="2:2" x14ac:dyDescent="0.25">
      <c r="B1176" s="77"/>
    </row>
    <row r="1177" spans="2:2" x14ac:dyDescent="0.25">
      <c r="B1177" s="77"/>
    </row>
    <row r="1178" spans="2:2" x14ac:dyDescent="0.25">
      <c r="B1178" s="77"/>
    </row>
    <row r="1179" spans="2:2" x14ac:dyDescent="0.25">
      <c r="B1179" s="77"/>
    </row>
    <row r="1180" spans="2:2" x14ac:dyDescent="0.25">
      <c r="B1180" s="77"/>
    </row>
    <row r="1181" spans="2:2" x14ac:dyDescent="0.25">
      <c r="B1181" s="77"/>
    </row>
    <row r="1182" spans="2:2" x14ac:dyDescent="0.25">
      <c r="B1182" s="77"/>
    </row>
    <row r="1183" spans="2:2" x14ac:dyDescent="0.25">
      <c r="B1183" s="77"/>
    </row>
    <row r="1184" spans="2:2" x14ac:dyDescent="0.25">
      <c r="B1184" s="77"/>
    </row>
    <row r="1185" spans="2:2" x14ac:dyDescent="0.25">
      <c r="B1185" s="77"/>
    </row>
    <row r="1186" spans="2:2" x14ac:dyDescent="0.25">
      <c r="B1186" s="77"/>
    </row>
    <row r="1187" spans="2:2" x14ac:dyDescent="0.25">
      <c r="B1187" s="77"/>
    </row>
    <row r="1188" spans="2:2" x14ac:dyDescent="0.25">
      <c r="B1188" s="77"/>
    </row>
    <row r="1189" spans="2:2" x14ac:dyDescent="0.25">
      <c r="B1189" s="77"/>
    </row>
    <row r="1190" spans="2:2" x14ac:dyDescent="0.25">
      <c r="B1190" s="77"/>
    </row>
    <row r="1191" spans="2:2" x14ac:dyDescent="0.25">
      <c r="B1191" s="77"/>
    </row>
    <row r="1192" spans="2:2" x14ac:dyDescent="0.25">
      <c r="B1192" s="77"/>
    </row>
    <row r="1193" spans="2:2" x14ac:dyDescent="0.25">
      <c r="B1193" s="77"/>
    </row>
    <row r="1194" spans="2:2" x14ac:dyDescent="0.25">
      <c r="B1194" s="77"/>
    </row>
    <row r="1195" spans="2:2" x14ac:dyDescent="0.25">
      <c r="B1195" s="77"/>
    </row>
    <row r="1196" spans="2:2" x14ac:dyDescent="0.25">
      <c r="B1196" s="77"/>
    </row>
    <row r="1197" spans="2:2" x14ac:dyDescent="0.25">
      <c r="B1197" s="77"/>
    </row>
    <row r="1198" spans="2:2" x14ac:dyDescent="0.25">
      <c r="B1198" s="77"/>
    </row>
    <row r="1199" spans="2:2" x14ac:dyDescent="0.25">
      <c r="B1199" s="77"/>
    </row>
    <row r="1200" spans="2:2" x14ac:dyDescent="0.25">
      <c r="B1200" s="77"/>
    </row>
    <row r="1201" spans="2:2" x14ac:dyDescent="0.25">
      <c r="B1201" s="77"/>
    </row>
    <row r="1202" spans="2:2" x14ac:dyDescent="0.25">
      <c r="B1202" s="77"/>
    </row>
    <row r="1203" spans="2:2" x14ac:dyDescent="0.25">
      <c r="B1203" s="77"/>
    </row>
    <row r="1204" spans="2:2" x14ac:dyDescent="0.25">
      <c r="B1204" s="77"/>
    </row>
    <row r="1205" spans="2:2" x14ac:dyDescent="0.25">
      <c r="B1205" s="77"/>
    </row>
    <row r="1206" spans="2:2" x14ac:dyDescent="0.25">
      <c r="B1206" s="77"/>
    </row>
    <row r="1207" spans="2:2" x14ac:dyDescent="0.25">
      <c r="B1207" s="77"/>
    </row>
    <row r="1208" spans="2:2" x14ac:dyDescent="0.25">
      <c r="B1208" s="77"/>
    </row>
    <row r="1209" spans="2:2" x14ac:dyDescent="0.25">
      <c r="B1209" s="77"/>
    </row>
    <row r="1210" spans="2:2" x14ac:dyDescent="0.25">
      <c r="B1210" s="77"/>
    </row>
    <row r="1211" spans="2:2" x14ac:dyDescent="0.25">
      <c r="B1211" s="77"/>
    </row>
    <row r="1212" spans="2:2" x14ac:dyDescent="0.25">
      <c r="B1212" s="77"/>
    </row>
    <row r="1213" spans="2:2" x14ac:dyDescent="0.25">
      <c r="B1213" s="77"/>
    </row>
    <row r="1214" spans="2:2" x14ac:dyDescent="0.25">
      <c r="B1214" s="77"/>
    </row>
    <row r="1215" spans="2:2" x14ac:dyDescent="0.25">
      <c r="B1215" s="77"/>
    </row>
    <row r="1216" spans="2:2" x14ac:dyDescent="0.25">
      <c r="B1216" s="77"/>
    </row>
    <row r="1217" spans="2:2" x14ac:dyDescent="0.25">
      <c r="B1217" s="77"/>
    </row>
    <row r="1218" spans="2:2" x14ac:dyDescent="0.25">
      <c r="B1218" s="77"/>
    </row>
    <row r="1219" spans="2:2" x14ac:dyDescent="0.25">
      <c r="B1219" s="77"/>
    </row>
    <row r="1220" spans="2:2" x14ac:dyDescent="0.25">
      <c r="B1220" s="77"/>
    </row>
    <row r="1221" spans="2:2" x14ac:dyDescent="0.25">
      <c r="B1221" s="77"/>
    </row>
    <row r="1222" spans="2:2" x14ac:dyDescent="0.25">
      <c r="B1222" s="77"/>
    </row>
    <row r="1223" spans="2:2" x14ac:dyDescent="0.25">
      <c r="B1223" s="77"/>
    </row>
    <row r="1224" spans="2:2" x14ac:dyDescent="0.25">
      <c r="B1224" s="77"/>
    </row>
    <row r="1225" spans="2:2" x14ac:dyDescent="0.25">
      <c r="B1225" s="77"/>
    </row>
    <row r="1226" spans="2:2" x14ac:dyDescent="0.25">
      <c r="B1226" s="77"/>
    </row>
    <row r="1227" spans="2:2" x14ac:dyDescent="0.25">
      <c r="B1227" s="77"/>
    </row>
    <row r="1228" spans="2:2" x14ac:dyDescent="0.25">
      <c r="B1228" s="77"/>
    </row>
    <row r="1229" spans="2:2" x14ac:dyDescent="0.25">
      <c r="B1229" s="77"/>
    </row>
    <row r="1230" spans="2:2" x14ac:dyDescent="0.25">
      <c r="B1230" s="77"/>
    </row>
    <row r="1231" spans="2:2" x14ac:dyDescent="0.25">
      <c r="B1231" s="77"/>
    </row>
    <row r="1232" spans="2:2" x14ac:dyDescent="0.25">
      <c r="B1232" s="77"/>
    </row>
    <row r="1233" spans="2:2" x14ac:dyDescent="0.25">
      <c r="B1233" s="77"/>
    </row>
    <row r="1234" spans="2:2" x14ac:dyDescent="0.25">
      <c r="B1234" s="77"/>
    </row>
    <row r="1235" spans="2:2" x14ac:dyDescent="0.25">
      <c r="B1235" s="77"/>
    </row>
    <row r="1236" spans="2:2" x14ac:dyDescent="0.25">
      <c r="B1236" s="77"/>
    </row>
    <row r="1237" spans="2:2" x14ac:dyDescent="0.25">
      <c r="B1237" s="77"/>
    </row>
    <row r="1238" spans="2:2" x14ac:dyDescent="0.25">
      <c r="B1238" s="77"/>
    </row>
    <row r="1239" spans="2:2" x14ac:dyDescent="0.25">
      <c r="B1239" s="77"/>
    </row>
    <row r="1240" spans="2:2" x14ac:dyDescent="0.25">
      <c r="B1240" s="77"/>
    </row>
    <row r="1241" spans="2:2" x14ac:dyDescent="0.25">
      <c r="B1241" s="77"/>
    </row>
    <row r="1242" spans="2:2" x14ac:dyDescent="0.25">
      <c r="B1242" s="77"/>
    </row>
    <row r="1243" spans="2:2" x14ac:dyDescent="0.25">
      <c r="B1243" s="77"/>
    </row>
    <row r="1244" spans="2:2" x14ac:dyDescent="0.25">
      <c r="B1244" s="77"/>
    </row>
    <row r="1245" spans="2:2" x14ac:dyDescent="0.25">
      <c r="B1245" s="77"/>
    </row>
    <row r="1246" spans="2:2" x14ac:dyDescent="0.25">
      <c r="B1246" s="77"/>
    </row>
    <row r="1247" spans="2:2" x14ac:dyDescent="0.25">
      <c r="B1247" s="77"/>
    </row>
    <row r="1248" spans="2:2" x14ac:dyDescent="0.25">
      <c r="B1248" s="77"/>
    </row>
    <row r="1249" spans="2:2" x14ac:dyDescent="0.25">
      <c r="B1249" s="77"/>
    </row>
    <row r="1250" spans="2:2" x14ac:dyDescent="0.25">
      <c r="B1250" s="77"/>
    </row>
    <row r="1251" spans="2:2" x14ac:dyDescent="0.25">
      <c r="B1251" s="77"/>
    </row>
    <row r="1252" spans="2:2" x14ac:dyDescent="0.25">
      <c r="B1252" s="77"/>
    </row>
    <row r="1253" spans="2:2" x14ac:dyDescent="0.25">
      <c r="B1253" s="77"/>
    </row>
    <row r="1254" spans="2:2" x14ac:dyDescent="0.25">
      <c r="B1254" s="77"/>
    </row>
    <row r="1255" spans="2:2" x14ac:dyDescent="0.25">
      <c r="B1255" s="77"/>
    </row>
    <row r="1256" spans="2:2" x14ac:dyDescent="0.25">
      <c r="B1256" s="77"/>
    </row>
    <row r="1257" spans="2:2" x14ac:dyDescent="0.25">
      <c r="B1257" s="77"/>
    </row>
    <row r="1258" spans="2:2" x14ac:dyDescent="0.25">
      <c r="B1258" s="77"/>
    </row>
    <row r="1259" spans="2:2" x14ac:dyDescent="0.25">
      <c r="B1259" s="77"/>
    </row>
    <row r="1260" spans="2:2" x14ac:dyDescent="0.25">
      <c r="B1260" s="77"/>
    </row>
    <row r="1261" spans="2:2" x14ac:dyDescent="0.25">
      <c r="B1261" s="77"/>
    </row>
    <row r="1262" spans="2:2" x14ac:dyDescent="0.25">
      <c r="B1262" s="77"/>
    </row>
    <row r="1263" spans="2:2" x14ac:dyDescent="0.25">
      <c r="B1263" s="77"/>
    </row>
    <row r="1264" spans="2:2" x14ac:dyDescent="0.25">
      <c r="B1264" s="77"/>
    </row>
    <row r="1265" spans="2:2" x14ac:dyDescent="0.25">
      <c r="B1265" s="77"/>
    </row>
    <row r="1266" spans="2:2" x14ac:dyDescent="0.25">
      <c r="B1266" s="77"/>
    </row>
    <row r="1267" spans="2:2" x14ac:dyDescent="0.25">
      <c r="B1267" s="77"/>
    </row>
    <row r="1268" spans="2:2" x14ac:dyDescent="0.25">
      <c r="B1268" s="77"/>
    </row>
    <row r="1269" spans="2:2" x14ac:dyDescent="0.25">
      <c r="B1269" s="77"/>
    </row>
    <row r="1270" spans="2:2" x14ac:dyDescent="0.25">
      <c r="B1270" s="77"/>
    </row>
    <row r="1271" spans="2:2" x14ac:dyDescent="0.25">
      <c r="B1271" s="77"/>
    </row>
    <row r="1272" spans="2:2" x14ac:dyDescent="0.25">
      <c r="B1272" s="77"/>
    </row>
    <row r="1273" spans="2:2" x14ac:dyDescent="0.25">
      <c r="B1273" s="77"/>
    </row>
    <row r="1274" spans="2:2" x14ac:dyDescent="0.25">
      <c r="B1274" s="77"/>
    </row>
    <row r="1275" spans="2:2" x14ac:dyDescent="0.25">
      <c r="B1275" s="77"/>
    </row>
    <row r="1276" spans="2:2" x14ac:dyDescent="0.25">
      <c r="B1276" s="77"/>
    </row>
    <row r="1277" spans="2:2" x14ac:dyDescent="0.25">
      <c r="B1277" s="77"/>
    </row>
    <row r="1278" spans="2:2" x14ac:dyDescent="0.25">
      <c r="B1278" s="77"/>
    </row>
    <row r="1279" spans="2:2" x14ac:dyDescent="0.25">
      <c r="B1279" s="77"/>
    </row>
    <row r="1280" spans="2:2" x14ac:dyDescent="0.25">
      <c r="B1280" s="77"/>
    </row>
    <row r="1281" spans="2:2" x14ac:dyDescent="0.25">
      <c r="B1281" s="77"/>
    </row>
    <row r="1282" spans="2:2" x14ac:dyDescent="0.25">
      <c r="B1282" s="77"/>
    </row>
    <row r="1283" spans="2:2" x14ac:dyDescent="0.25">
      <c r="B1283" s="77"/>
    </row>
    <row r="1284" spans="2:2" x14ac:dyDescent="0.25">
      <c r="B1284" s="77"/>
    </row>
    <row r="1285" spans="2:2" x14ac:dyDescent="0.25">
      <c r="B1285" s="77"/>
    </row>
    <row r="1286" spans="2:2" x14ac:dyDescent="0.25">
      <c r="B1286" s="77"/>
    </row>
    <row r="1287" spans="2:2" x14ac:dyDescent="0.25">
      <c r="B1287" s="77"/>
    </row>
    <row r="1288" spans="2:2" x14ac:dyDescent="0.25">
      <c r="B1288" s="77"/>
    </row>
    <row r="1289" spans="2:2" x14ac:dyDescent="0.25">
      <c r="B1289" s="77"/>
    </row>
    <row r="1290" spans="2:2" x14ac:dyDescent="0.25">
      <c r="B1290" s="77"/>
    </row>
    <row r="1291" spans="2:2" x14ac:dyDescent="0.25">
      <c r="B1291" s="77"/>
    </row>
    <row r="1292" spans="2:2" x14ac:dyDescent="0.25">
      <c r="B1292" s="77"/>
    </row>
    <row r="1293" spans="2:2" x14ac:dyDescent="0.25">
      <c r="B1293" s="77"/>
    </row>
    <row r="1294" spans="2:2" x14ac:dyDescent="0.25">
      <c r="B1294" s="77"/>
    </row>
    <row r="1295" spans="2:2" x14ac:dyDescent="0.25">
      <c r="B1295" s="77"/>
    </row>
    <row r="1296" spans="2:2" x14ac:dyDescent="0.25">
      <c r="B1296" s="77"/>
    </row>
    <row r="1297" spans="2:2" x14ac:dyDescent="0.25">
      <c r="B1297" s="77"/>
    </row>
    <row r="1298" spans="2:2" x14ac:dyDescent="0.25">
      <c r="B1298" s="77"/>
    </row>
    <row r="1299" spans="2:2" x14ac:dyDescent="0.25">
      <c r="B1299" s="77"/>
    </row>
    <row r="1300" spans="2:2" x14ac:dyDescent="0.25">
      <c r="B1300" s="77"/>
    </row>
    <row r="1301" spans="2:2" x14ac:dyDescent="0.25">
      <c r="B1301" s="77"/>
    </row>
    <row r="1302" spans="2:2" x14ac:dyDescent="0.25">
      <c r="B1302" s="77"/>
    </row>
    <row r="1303" spans="2:2" x14ac:dyDescent="0.25">
      <c r="B1303" s="77"/>
    </row>
    <row r="1304" spans="2:2" x14ac:dyDescent="0.25">
      <c r="B1304" s="77"/>
    </row>
    <row r="1305" spans="2:2" x14ac:dyDescent="0.25">
      <c r="B1305" s="77"/>
    </row>
    <row r="1306" spans="2:2" x14ac:dyDescent="0.25">
      <c r="B1306" s="77"/>
    </row>
    <row r="1307" spans="2:2" x14ac:dyDescent="0.25">
      <c r="B1307" s="77"/>
    </row>
    <row r="1308" spans="2:2" x14ac:dyDescent="0.25">
      <c r="B1308" s="77"/>
    </row>
    <row r="1309" spans="2:2" x14ac:dyDescent="0.25">
      <c r="B1309" s="77"/>
    </row>
    <row r="1310" spans="2:2" x14ac:dyDescent="0.25">
      <c r="B1310" s="77"/>
    </row>
    <row r="1311" spans="2:2" x14ac:dyDescent="0.25">
      <c r="B1311" s="77"/>
    </row>
    <row r="1312" spans="2:2" x14ac:dyDescent="0.25">
      <c r="B1312" s="77"/>
    </row>
    <row r="1313" spans="2:2" x14ac:dyDescent="0.25">
      <c r="B1313" s="77"/>
    </row>
    <row r="1314" spans="2:2" x14ac:dyDescent="0.25">
      <c r="B1314" s="77"/>
    </row>
    <row r="1315" spans="2:2" x14ac:dyDescent="0.25">
      <c r="B1315" s="77"/>
    </row>
    <row r="1316" spans="2:2" x14ac:dyDescent="0.25">
      <c r="B1316" s="77"/>
    </row>
    <row r="1317" spans="2:2" x14ac:dyDescent="0.25">
      <c r="B1317" s="77"/>
    </row>
    <row r="1318" spans="2:2" x14ac:dyDescent="0.25">
      <c r="B1318" s="77"/>
    </row>
    <row r="1319" spans="2:2" x14ac:dyDescent="0.25">
      <c r="B1319" s="77"/>
    </row>
    <row r="1320" spans="2:2" x14ac:dyDescent="0.25">
      <c r="B1320" s="77"/>
    </row>
    <row r="1321" spans="2:2" x14ac:dyDescent="0.25">
      <c r="B1321" s="77"/>
    </row>
    <row r="1322" spans="2:2" x14ac:dyDescent="0.25">
      <c r="B1322" s="77"/>
    </row>
    <row r="1323" spans="2:2" x14ac:dyDescent="0.25">
      <c r="B1323" s="77"/>
    </row>
    <row r="1324" spans="2:2" x14ac:dyDescent="0.25">
      <c r="B1324" s="77"/>
    </row>
    <row r="1325" spans="2:2" x14ac:dyDescent="0.25">
      <c r="B1325" s="77"/>
    </row>
    <row r="1326" spans="2:2" x14ac:dyDescent="0.25">
      <c r="B1326" s="77"/>
    </row>
    <row r="1327" spans="2:2" x14ac:dyDescent="0.25">
      <c r="B1327" s="77"/>
    </row>
    <row r="1328" spans="2:2" x14ac:dyDescent="0.25">
      <c r="B1328" s="77"/>
    </row>
    <row r="1329" spans="2:2" x14ac:dyDescent="0.25">
      <c r="B1329" s="77"/>
    </row>
    <row r="1330" spans="2:2" x14ac:dyDescent="0.25">
      <c r="B1330" s="77"/>
    </row>
    <row r="1331" spans="2:2" x14ac:dyDescent="0.25">
      <c r="B1331" s="77"/>
    </row>
    <row r="1332" spans="2:2" x14ac:dyDescent="0.25">
      <c r="B1332" s="77"/>
    </row>
    <row r="1333" spans="2:2" x14ac:dyDescent="0.25">
      <c r="B1333" s="77"/>
    </row>
    <row r="1334" spans="2:2" x14ac:dyDescent="0.25">
      <c r="B1334" s="77"/>
    </row>
    <row r="1335" spans="2:2" x14ac:dyDescent="0.25">
      <c r="B1335" s="77"/>
    </row>
    <row r="1336" spans="2:2" x14ac:dyDescent="0.25">
      <c r="B1336" s="77"/>
    </row>
    <row r="1337" spans="2:2" x14ac:dyDescent="0.25">
      <c r="B1337" s="77"/>
    </row>
    <row r="1338" spans="2:2" x14ac:dyDescent="0.25">
      <c r="B1338" s="77"/>
    </row>
    <row r="1339" spans="2:2" x14ac:dyDescent="0.25">
      <c r="B1339" s="77"/>
    </row>
    <row r="1340" spans="2:2" x14ac:dyDescent="0.25">
      <c r="B1340" s="77"/>
    </row>
    <row r="1341" spans="2:2" x14ac:dyDescent="0.25">
      <c r="B1341" s="77"/>
    </row>
    <row r="1342" spans="2:2" x14ac:dyDescent="0.25">
      <c r="B1342" s="77"/>
    </row>
    <row r="1343" spans="2:2" x14ac:dyDescent="0.25">
      <c r="B1343" s="77"/>
    </row>
    <row r="1344" spans="2:2" x14ac:dyDescent="0.25">
      <c r="B1344" s="77"/>
    </row>
    <row r="1345" spans="2:2" x14ac:dyDescent="0.25">
      <c r="B1345" s="77"/>
    </row>
    <row r="1346" spans="2:2" x14ac:dyDescent="0.25">
      <c r="B1346" s="77"/>
    </row>
    <row r="1347" spans="2:2" x14ac:dyDescent="0.25">
      <c r="B1347" s="77"/>
    </row>
    <row r="1348" spans="2:2" x14ac:dyDescent="0.25">
      <c r="B1348" s="77"/>
    </row>
    <row r="1349" spans="2:2" x14ac:dyDescent="0.25">
      <c r="B1349" s="77"/>
    </row>
    <row r="1350" spans="2:2" x14ac:dyDescent="0.25">
      <c r="B1350" s="77"/>
    </row>
    <row r="1351" spans="2:2" x14ac:dyDescent="0.25">
      <c r="B1351" s="77"/>
    </row>
    <row r="1352" spans="2:2" x14ac:dyDescent="0.25">
      <c r="B1352" s="77"/>
    </row>
    <row r="1353" spans="2:2" x14ac:dyDescent="0.25">
      <c r="B1353" s="77"/>
    </row>
    <row r="1354" spans="2:2" x14ac:dyDescent="0.25">
      <c r="B1354" s="77"/>
    </row>
    <row r="1355" spans="2:2" x14ac:dyDescent="0.25">
      <c r="B1355" s="77"/>
    </row>
    <row r="1356" spans="2:2" x14ac:dyDescent="0.25">
      <c r="B1356" s="77"/>
    </row>
    <row r="1357" spans="2:2" x14ac:dyDescent="0.25">
      <c r="B1357" s="77"/>
    </row>
    <row r="1358" spans="2:2" x14ac:dyDescent="0.25">
      <c r="B1358" s="77"/>
    </row>
    <row r="1359" spans="2:2" x14ac:dyDescent="0.25">
      <c r="B1359" s="77"/>
    </row>
    <row r="1360" spans="2:2" x14ac:dyDescent="0.25">
      <c r="B1360" s="77"/>
    </row>
    <row r="1361" spans="2:2" x14ac:dyDescent="0.25">
      <c r="B1361" s="77"/>
    </row>
    <row r="1362" spans="2:2" x14ac:dyDescent="0.25">
      <c r="B1362" s="77"/>
    </row>
    <row r="1363" spans="2:2" x14ac:dyDescent="0.25">
      <c r="B1363" s="77"/>
    </row>
    <row r="1364" spans="2:2" x14ac:dyDescent="0.25">
      <c r="B1364" s="77"/>
    </row>
    <row r="1365" spans="2:2" x14ac:dyDescent="0.25">
      <c r="B1365" s="77"/>
    </row>
    <row r="1366" spans="2:2" x14ac:dyDescent="0.25">
      <c r="B1366" s="77"/>
    </row>
    <row r="1367" spans="2:2" x14ac:dyDescent="0.25">
      <c r="B1367" s="77"/>
    </row>
    <row r="1368" spans="2:2" x14ac:dyDescent="0.25">
      <c r="B1368" s="77"/>
    </row>
    <row r="1369" spans="2:2" x14ac:dyDescent="0.25">
      <c r="B1369" s="77"/>
    </row>
    <row r="1370" spans="2:2" x14ac:dyDescent="0.25">
      <c r="B1370" s="77"/>
    </row>
    <row r="1371" spans="2:2" x14ac:dyDescent="0.25">
      <c r="B1371" s="77"/>
    </row>
    <row r="1372" spans="2:2" x14ac:dyDescent="0.25">
      <c r="B1372" s="77"/>
    </row>
    <row r="1373" spans="2:2" x14ac:dyDescent="0.25">
      <c r="B1373" s="77"/>
    </row>
    <row r="1374" spans="2:2" x14ac:dyDescent="0.25">
      <c r="B1374" s="77"/>
    </row>
    <row r="1375" spans="2:2" x14ac:dyDescent="0.25">
      <c r="B1375" s="77"/>
    </row>
    <row r="1376" spans="2:2" x14ac:dyDescent="0.25">
      <c r="B1376" s="77"/>
    </row>
    <row r="1377" spans="2:2" x14ac:dyDescent="0.25">
      <c r="B1377" s="77"/>
    </row>
    <row r="1378" spans="2:2" x14ac:dyDescent="0.25">
      <c r="B1378" s="77"/>
    </row>
    <row r="1379" spans="2:2" x14ac:dyDescent="0.25">
      <c r="B1379" s="77"/>
    </row>
    <row r="1380" spans="2:2" x14ac:dyDescent="0.25">
      <c r="B1380" s="77"/>
    </row>
    <row r="1381" spans="2:2" x14ac:dyDescent="0.25">
      <c r="B1381" s="77"/>
    </row>
    <row r="1382" spans="2:2" x14ac:dyDescent="0.25">
      <c r="B1382" s="77"/>
    </row>
    <row r="1383" spans="2:2" x14ac:dyDescent="0.25">
      <c r="B1383" s="77"/>
    </row>
    <row r="1384" spans="2:2" x14ac:dyDescent="0.25">
      <c r="B1384" s="77"/>
    </row>
    <row r="1385" spans="2:2" x14ac:dyDescent="0.25">
      <c r="B1385" s="77"/>
    </row>
    <row r="1386" spans="2:2" x14ac:dyDescent="0.25">
      <c r="B1386" s="77"/>
    </row>
    <row r="1387" spans="2:2" x14ac:dyDescent="0.25">
      <c r="B1387" s="77"/>
    </row>
    <row r="1388" spans="2:2" x14ac:dyDescent="0.25">
      <c r="B1388" s="77"/>
    </row>
    <row r="1389" spans="2:2" x14ac:dyDescent="0.25">
      <c r="B1389" s="77"/>
    </row>
    <row r="1390" spans="2:2" x14ac:dyDescent="0.25">
      <c r="B1390" s="77"/>
    </row>
    <row r="1391" spans="2:2" x14ac:dyDescent="0.25">
      <c r="B1391" s="77"/>
    </row>
    <row r="1392" spans="2:2" x14ac:dyDescent="0.25">
      <c r="B1392" s="77"/>
    </row>
    <row r="1393" spans="2:2" x14ac:dyDescent="0.25">
      <c r="B1393" s="77"/>
    </row>
    <row r="1394" spans="2:2" x14ac:dyDescent="0.25">
      <c r="B1394" s="77"/>
    </row>
    <row r="1395" spans="2:2" x14ac:dyDescent="0.25">
      <c r="B1395" s="77"/>
    </row>
    <row r="1396" spans="2:2" x14ac:dyDescent="0.25">
      <c r="B1396" s="77"/>
    </row>
    <row r="1397" spans="2:2" x14ac:dyDescent="0.25">
      <c r="B1397" s="77"/>
    </row>
    <row r="1398" spans="2:2" x14ac:dyDescent="0.25">
      <c r="B1398" s="77"/>
    </row>
    <row r="1399" spans="2:2" x14ac:dyDescent="0.25">
      <c r="B1399" s="77"/>
    </row>
    <row r="1400" spans="2:2" x14ac:dyDescent="0.25">
      <c r="B1400" s="77"/>
    </row>
    <row r="1401" spans="2:2" x14ac:dyDescent="0.25">
      <c r="B1401" s="77"/>
    </row>
    <row r="1402" spans="2:2" x14ac:dyDescent="0.25">
      <c r="B1402" s="77"/>
    </row>
    <row r="1403" spans="2:2" x14ac:dyDescent="0.25">
      <c r="B1403" s="77"/>
    </row>
    <row r="1404" spans="2:2" x14ac:dyDescent="0.25">
      <c r="B1404" s="77"/>
    </row>
    <row r="1405" spans="2:2" x14ac:dyDescent="0.25">
      <c r="B1405" s="77"/>
    </row>
    <row r="1406" spans="2:2" x14ac:dyDescent="0.25">
      <c r="B1406" s="77"/>
    </row>
    <row r="1407" spans="2:2" x14ac:dyDescent="0.25">
      <c r="B1407" s="77"/>
    </row>
    <row r="1408" spans="2:2" x14ac:dyDescent="0.25">
      <c r="B1408" s="77"/>
    </row>
    <row r="1409" spans="2:2" x14ac:dyDescent="0.25">
      <c r="B1409" s="77"/>
    </row>
    <row r="1410" spans="2:2" x14ac:dyDescent="0.25">
      <c r="B1410" s="77"/>
    </row>
    <row r="1411" spans="2:2" x14ac:dyDescent="0.25">
      <c r="B1411" s="77"/>
    </row>
    <row r="1412" spans="2:2" x14ac:dyDescent="0.25">
      <c r="B1412" s="77"/>
    </row>
    <row r="1413" spans="2:2" x14ac:dyDescent="0.25">
      <c r="B1413" s="77"/>
    </row>
    <row r="1414" spans="2:2" x14ac:dyDescent="0.25">
      <c r="B1414" s="77"/>
    </row>
    <row r="1415" spans="2:2" x14ac:dyDescent="0.25">
      <c r="B1415" s="77"/>
    </row>
    <row r="1416" spans="2:2" x14ac:dyDescent="0.25">
      <c r="B1416" s="77"/>
    </row>
    <row r="1417" spans="2:2" x14ac:dyDescent="0.25">
      <c r="B1417" s="77"/>
    </row>
    <row r="1418" spans="2:2" x14ac:dyDescent="0.25">
      <c r="B1418" s="77"/>
    </row>
    <row r="1419" spans="2:2" x14ac:dyDescent="0.25">
      <c r="B1419" s="77"/>
    </row>
    <row r="1420" spans="2:2" x14ac:dyDescent="0.25">
      <c r="B1420" s="77"/>
    </row>
    <row r="1421" spans="2:2" x14ac:dyDescent="0.25">
      <c r="B1421" s="77"/>
    </row>
    <row r="1422" spans="2:2" x14ac:dyDescent="0.25">
      <c r="B1422" s="77"/>
    </row>
    <row r="1423" spans="2:2" x14ac:dyDescent="0.25">
      <c r="B1423" s="77"/>
    </row>
    <row r="1424" spans="2:2" x14ac:dyDescent="0.25">
      <c r="B1424" s="77"/>
    </row>
    <row r="1425" spans="2:2" x14ac:dyDescent="0.25">
      <c r="B1425" s="77"/>
    </row>
    <row r="1426" spans="2:2" x14ac:dyDescent="0.25">
      <c r="B1426" s="77"/>
    </row>
    <row r="1427" spans="2:2" x14ac:dyDescent="0.25">
      <c r="B1427" s="77"/>
    </row>
    <row r="1428" spans="2:2" x14ac:dyDescent="0.25">
      <c r="B1428" s="77"/>
    </row>
    <row r="1429" spans="2:2" x14ac:dyDescent="0.25">
      <c r="B1429" s="77"/>
    </row>
    <row r="1430" spans="2:2" x14ac:dyDescent="0.25">
      <c r="B1430" s="77"/>
    </row>
    <row r="1431" spans="2:2" x14ac:dyDescent="0.25">
      <c r="B1431" s="77"/>
    </row>
    <row r="1432" spans="2:2" x14ac:dyDescent="0.25">
      <c r="B1432" s="77"/>
    </row>
    <row r="1433" spans="2:2" x14ac:dyDescent="0.25">
      <c r="B1433" s="77"/>
    </row>
    <row r="1434" spans="2:2" x14ac:dyDescent="0.25">
      <c r="B1434" s="77"/>
    </row>
    <row r="1435" spans="2:2" x14ac:dyDescent="0.25">
      <c r="B1435" s="77"/>
    </row>
    <row r="1436" spans="2:2" x14ac:dyDescent="0.25">
      <c r="B1436" s="77"/>
    </row>
    <row r="1437" spans="2:2" x14ac:dyDescent="0.25">
      <c r="B1437" s="77"/>
    </row>
    <row r="1438" spans="2:2" x14ac:dyDescent="0.25">
      <c r="B1438" s="77"/>
    </row>
    <row r="1439" spans="2:2" x14ac:dyDescent="0.25">
      <c r="B1439" s="77"/>
    </row>
    <row r="1440" spans="2:2" x14ac:dyDescent="0.25">
      <c r="B1440" s="77"/>
    </row>
    <row r="1441" spans="2:2" x14ac:dyDescent="0.25">
      <c r="B1441" s="77"/>
    </row>
    <row r="1442" spans="2:2" x14ac:dyDescent="0.25">
      <c r="B1442" s="77"/>
    </row>
    <row r="1443" spans="2:2" x14ac:dyDescent="0.25">
      <c r="B1443" s="77"/>
    </row>
    <row r="1444" spans="2:2" x14ac:dyDescent="0.25">
      <c r="B1444" s="77"/>
    </row>
    <row r="1445" spans="2:2" x14ac:dyDescent="0.25">
      <c r="B1445" s="77"/>
    </row>
    <row r="1446" spans="2:2" x14ac:dyDescent="0.25">
      <c r="B1446" s="77"/>
    </row>
    <row r="1447" spans="2:2" x14ac:dyDescent="0.25">
      <c r="B1447" s="77"/>
    </row>
    <row r="1448" spans="2:2" x14ac:dyDescent="0.25">
      <c r="B1448" s="77"/>
    </row>
    <row r="1449" spans="2:2" x14ac:dyDescent="0.25">
      <c r="B1449" s="77"/>
    </row>
    <row r="1450" spans="2:2" x14ac:dyDescent="0.25">
      <c r="B1450" s="77"/>
    </row>
    <row r="1451" spans="2:2" x14ac:dyDescent="0.25">
      <c r="B1451" s="77"/>
    </row>
    <row r="1452" spans="2:2" x14ac:dyDescent="0.25">
      <c r="B1452" s="77"/>
    </row>
    <row r="1453" spans="2:2" x14ac:dyDescent="0.25">
      <c r="B1453" s="77"/>
    </row>
    <row r="1454" spans="2:2" x14ac:dyDescent="0.25">
      <c r="B1454" s="77"/>
    </row>
    <row r="1455" spans="2:2" x14ac:dyDescent="0.25">
      <c r="B1455" s="77"/>
    </row>
    <row r="1456" spans="2:2" x14ac:dyDescent="0.25">
      <c r="B1456" s="77"/>
    </row>
    <row r="1457" spans="2:2" x14ac:dyDescent="0.25">
      <c r="B1457" s="77"/>
    </row>
    <row r="1458" spans="2:2" x14ac:dyDescent="0.25">
      <c r="B1458" s="77"/>
    </row>
    <row r="1459" spans="2:2" x14ac:dyDescent="0.25">
      <c r="B1459" s="77"/>
    </row>
    <row r="1460" spans="2:2" x14ac:dyDescent="0.25">
      <c r="B1460" s="77"/>
    </row>
    <row r="1461" spans="2:2" x14ac:dyDescent="0.25">
      <c r="B1461" s="77"/>
    </row>
    <row r="1462" spans="2:2" x14ac:dyDescent="0.25">
      <c r="B1462" s="77"/>
    </row>
    <row r="1463" spans="2:2" x14ac:dyDescent="0.25">
      <c r="B1463" s="77"/>
    </row>
    <row r="1464" spans="2:2" x14ac:dyDescent="0.25">
      <c r="B1464" s="77"/>
    </row>
    <row r="1465" spans="2:2" x14ac:dyDescent="0.25">
      <c r="B1465" s="77"/>
    </row>
    <row r="1466" spans="2:2" x14ac:dyDescent="0.25">
      <c r="B1466" s="77"/>
    </row>
    <row r="1467" spans="2:2" x14ac:dyDescent="0.25">
      <c r="B1467" s="77"/>
    </row>
    <row r="1468" spans="2:2" x14ac:dyDescent="0.25">
      <c r="B1468" s="77"/>
    </row>
    <row r="1469" spans="2:2" x14ac:dyDescent="0.25">
      <c r="B1469" s="77"/>
    </row>
    <row r="1470" spans="2:2" x14ac:dyDescent="0.25">
      <c r="B1470" s="77"/>
    </row>
    <row r="1471" spans="2:2" x14ac:dyDescent="0.25">
      <c r="B1471" s="77"/>
    </row>
    <row r="1472" spans="2:2" x14ac:dyDescent="0.25">
      <c r="B1472" s="77"/>
    </row>
    <row r="1473" spans="2:2" x14ac:dyDescent="0.25">
      <c r="B1473" s="77"/>
    </row>
    <row r="1474" spans="2:2" x14ac:dyDescent="0.25">
      <c r="B1474" s="77"/>
    </row>
    <row r="1475" spans="2:2" x14ac:dyDescent="0.25">
      <c r="B1475" s="77"/>
    </row>
    <row r="1476" spans="2:2" x14ac:dyDescent="0.25">
      <c r="B1476" s="77"/>
    </row>
    <row r="1477" spans="2:2" x14ac:dyDescent="0.25">
      <c r="B1477" s="77"/>
    </row>
    <row r="1478" spans="2:2" x14ac:dyDescent="0.25">
      <c r="B1478" s="77"/>
    </row>
    <row r="1479" spans="2:2" x14ac:dyDescent="0.25">
      <c r="B1479" s="77"/>
    </row>
    <row r="1480" spans="2:2" x14ac:dyDescent="0.25">
      <c r="B1480" s="77"/>
    </row>
    <row r="1481" spans="2:2" x14ac:dyDescent="0.25">
      <c r="B1481" s="77"/>
    </row>
    <row r="1482" spans="2:2" x14ac:dyDescent="0.25">
      <c r="B1482" s="77"/>
    </row>
    <row r="1483" spans="2:2" x14ac:dyDescent="0.25">
      <c r="B1483" s="77"/>
    </row>
    <row r="1484" spans="2:2" x14ac:dyDescent="0.25">
      <c r="B1484" s="77"/>
    </row>
    <row r="1485" spans="2:2" x14ac:dyDescent="0.25">
      <c r="B1485" s="77"/>
    </row>
    <row r="1486" spans="2:2" x14ac:dyDescent="0.25">
      <c r="B1486" s="77"/>
    </row>
    <row r="1487" spans="2:2" x14ac:dyDescent="0.25">
      <c r="B1487" s="77"/>
    </row>
    <row r="1488" spans="2:2" x14ac:dyDescent="0.25">
      <c r="B1488" s="77"/>
    </row>
    <row r="1489" spans="2:2" x14ac:dyDescent="0.25">
      <c r="B1489" s="77"/>
    </row>
    <row r="1490" spans="2:2" x14ac:dyDescent="0.25">
      <c r="B1490" s="77"/>
    </row>
    <row r="1491" spans="2:2" x14ac:dyDescent="0.25">
      <c r="B1491" s="77"/>
    </row>
    <row r="1492" spans="2:2" x14ac:dyDescent="0.25">
      <c r="B1492" s="77"/>
    </row>
    <row r="1493" spans="2:2" x14ac:dyDescent="0.25">
      <c r="B1493" s="77"/>
    </row>
    <row r="1494" spans="2:2" x14ac:dyDescent="0.25">
      <c r="B1494" s="77"/>
    </row>
    <row r="1495" spans="2:2" x14ac:dyDescent="0.25">
      <c r="B1495" s="77"/>
    </row>
    <row r="1496" spans="2:2" x14ac:dyDescent="0.25">
      <c r="B1496" s="77"/>
    </row>
    <row r="1497" spans="2:2" x14ac:dyDescent="0.25">
      <c r="B1497" s="77"/>
    </row>
    <row r="1498" spans="2:2" x14ac:dyDescent="0.25">
      <c r="B1498" s="77"/>
    </row>
    <row r="1499" spans="2:2" x14ac:dyDescent="0.25">
      <c r="B1499" s="77"/>
    </row>
    <row r="1500" spans="2:2" x14ac:dyDescent="0.25">
      <c r="B1500" s="77"/>
    </row>
    <row r="1501" spans="2:2" x14ac:dyDescent="0.25">
      <c r="B1501" s="77"/>
    </row>
    <row r="1502" spans="2:2" x14ac:dyDescent="0.25">
      <c r="B1502" s="77"/>
    </row>
    <row r="1503" spans="2:2" x14ac:dyDescent="0.25">
      <c r="B1503" s="77"/>
    </row>
    <row r="1504" spans="2:2" x14ac:dyDescent="0.25">
      <c r="B1504" s="77"/>
    </row>
    <row r="1505" spans="2:2" x14ac:dyDescent="0.25">
      <c r="B1505" s="77"/>
    </row>
    <row r="1506" spans="2:2" x14ac:dyDescent="0.25">
      <c r="B1506" s="77"/>
    </row>
    <row r="1507" spans="2:2" x14ac:dyDescent="0.25">
      <c r="B1507" s="77"/>
    </row>
    <row r="1508" spans="2:2" x14ac:dyDescent="0.25">
      <c r="B1508" s="77"/>
    </row>
    <row r="1509" spans="2:2" x14ac:dyDescent="0.25">
      <c r="B1509" s="77"/>
    </row>
    <row r="1510" spans="2:2" x14ac:dyDescent="0.25">
      <c r="B1510" s="77"/>
    </row>
    <row r="1511" spans="2:2" x14ac:dyDescent="0.25">
      <c r="B1511" s="77"/>
    </row>
    <row r="1512" spans="2:2" x14ac:dyDescent="0.25">
      <c r="B1512" s="77"/>
    </row>
    <row r="1513" spans="2:2" x14ac:dyDescent="0.25">
      <c r="B1513" s="77"/>
    </row>
    <row r="1514" spans="2:2" x14ac:dyDescent="0.25">
      <c r="B1514" s="77"/>
    </row>
    <row r="1515" spans="2:2" x14ac:dyDescent="0.25">
      <c r="B1515" s="77"/>
    </row>
    <row r="1516" spans="2:2" x14ac:dyDescent="0.25">
      <c r="B1516" s="77"/>
    </row>
    <row r="1517" spans="2:2" x14ac:dyDescent="0.25">
      <c r="B1517" s="77"/>
    </row>
    <row r="1518" spans="2:2" x14ac:dyDescent="0.25">
      <c r="B1518" s="77"/>
    </row>
    <row r="1519" spans="2:2" x14ac:dyDescent="0.25">
      <c r="B1519" s="77"/>
    </row>
    <row r="1520" spans="2:2" x14ac:dyDescent="0.25">
      <c r="B1520" s="77"/>
    </row>
    <row r="1521" spans="2:2" x14ac:dyDescent="0.25">
      <c r="B1521" s="77"/>
    </row>
    <row r="1522" spans="2:2" x14ac:dyDescent="0.25">
      <c r="B1522" s="77"/>
    </row>
    <row r="1523" spans="2:2" x14ac:dyDescent="0.25">
      <c r="B1523" s="77"/>
    </row>
    <row r="1524" spans="2:2" x14ac:dyDescent="0.25">
      <c r="B1524" s="77"/>
    </row>
    <row r="1525" spans="2:2" x14ac:dyDescent="0.25">
      <c r="B1525" s="77"/>
    </row>
    <row r="1526" spans="2:2" x14ac:dyDescent="0.25">
      <c r="B1526" s="77"/>
    </row>
    <row r="1527" spans="2:2" x14ac:dyDescent="0.25">
      <c r="B1527" s="77"/>
    </row>
    <row r="1528" spans="2:2" x14ac:dyDescent="0.25">
      <c r="B1528" s="77"/>
    </row>
    <row r="1529" spans="2:2" x14ac:dyDescent="0.25">
      <c r="B1529" s="77"/>
    </row>
    <row r="1530" spans="2:2" x14ac:dyDescent="0.25">
      <c r="B1530" s="77"/>
    </row>
    <row r="1531" spans="2:2" x14ac:dyDescent="0.25">
      <c r="B1531" s="77"/>
    </row>
    <row r="1532" spans="2:2" x14ac:dyDescent="0.25">
      <c r="B1532" s="77"/>
    </row>
    <row r="1533" spans="2:2" x14ac:dyDescent="0.25">
      <c r="B1533" s="77"/>
    </row>
    <row r="1534" spans="2:2" x14ac:dyDescent="0.25">
      <c r="B1534" s="77"/>
    </row>
    <row r="1535" spans="2:2" x14ac:dyDescent="0.25">
      <c r="B1535" s="77"/>
    </row>
    <row r="1536" spans="2:2" x14ac:dyDescent="0.25">
      <c r="B1536" s="77"/>
    </row>
    <row r="1537" spans="2:2" x14ac:dyDescent="0.25">
      <c r="B1537" s="77"/>
    </row>
    <row r="1538" spans="2:2" x14ac:dyDescent="0.25">
      <c r="B1538" s="77"/>
    </row>
    <row r="1539" spans="2:2" x14ac:dyDescent="0.25">
      <c r="B1539" s="77"/>
    </row>
    <row r="1540" spans="2:2" x14ac:dyDescent="0.25">
      <c r="B1540" s="77"/>
    </row>
    <row r="1541" spans="2:2" x14ac:dyDescent="0.25">
      <c r="B1541" s="77"/>
    </row>
    <row r="1542" spans="2:2" x14ac:dyDescent="0.25">
      <c r="B1542" s="77"/>
    </row>
    <row r="1543" spans="2:2" x14ac:dyDescent="0.25">
      <c r="B1543" s="77"/>
    </row>
    <row r="1544" spans="2:2" x14ac:dyDescent="0.25">
      <c r="B1544" s="77"/>
    </row>
    <row r="1545" spans="2:2" x14ac:dyDescent="0.25">
      <c r="B1545" s="77"/>
    </row>
    <row r="1546" spans="2:2" x14ac:dyDescent="0.25">
      <c r="B1546" s="77"/>
    </row>
    <row r="1547" spans="2:2" x14ac:dyDescent="0.25">
      <c r="B1547" s="77"/>
    </row>
    <row r="1548" spans="2:2" x14ac:dyDescent="0.25">
      <c r="B1548" s="77"/>
    </row>
    <row r="1549" spans="2:2" x14ac:dyDescent="0.25">
      <c r="B1549" s="77"/>
    </row>
    <row r="1550" spans="2:2" x14ac:dyDescent="0.25">
      <c r="B1550" s="77"/>
    </row>
    <row r="1551" spans="2:2" x14ac:dyDescent="0.25">
      <c r="B1551" s="77"/>
    </row>
    <row r="1552" spans="2:2" x14ac:dyDescent="0.25">
      <c r="B1552" s="77"/>
    </row>
    <row r="1553" spans="2:2" x14ac:dyDescent="0.25">
      <c r="B1553" s="77"/>
    </row>
    <row r="1554" spans="2:2" x14ac:dyDescent="0.25">
      <c r="B1554" s="77"/>
    </row>
    <row r="1555" spans="2:2" x14ac:dyDescent="0.25">
      <c r="B1555" s="77"/>
    </row>
    <row r="1556" spans="2:2" x14ac:dyDescent="0.25">
      <c r="B1556" s="77"/>
    </row>
    <row r="1557" spans="2:2" x14ac:dyDescent="0.25">
      <c r="B1557" s="77"/>
    </row>
    <row r="1558" spans="2:2" x14ac:dyDescent="0.25">
      <c r="B1558" s="77"/>
    </row>
    <row r="1559" spans="2:2" x14ac:dyDescent="0.25">
      <c r="B1559" s="77"/>
    </row>
    <row r="1560" spans="2:2" x14ac:dyDescent="0.25">
      <c r="B1560" s="77"/>
    </row>
    <row r="1561" spans="2:2" x14ac:dyDescent="0.25">
      <c r="B1561" s="77"/>
    </row>
    <row r="1562" spans="2:2" x14ac:dyDescent="0.25">
      <c r="B1562" s="77"/>
    </row>
    <row r="1563" spans="2:2" x14ac:dyDescent="0.25">
      <c r="B1563" s="77"/>
    </row>
    <row r="1564" spans="2:2" x14ac:dyDescent="0.25">
      <c r="B1564" s="77"/>
    </row>
    <row r="1565" spans="2:2" x14ac:dyDescent="0.25">
      <c r="B1565" s="77"/>
    </row>
    <row r="1566" spans="2:2" x14ac:dyDescent="0.25">
      <c r="B1566" s="77"/>
    </row>
    <row r="1567" spans="2:2" x14ac:dyDescent="0.25">
      <c r="B1567" s="77"/>
    </row>
    <row r="1568" spans="2:2" x14ac:dyDescent="0.25">
      <c r="B1568" s="77"/>
    </row>
    <row r="1569" spans="2:2" x14ac:dyDescent="0.25">
      <c r="B1569" s="77"/>
    </row>
    <row r="1570" spans="2:2" x14ac:dyDescent="0.25">
      <c r="B1570" s="77"/>
    </row>
    <row r="1571" spans="2:2" x14ac:dyDescent="0.25">
      <c r="B1571" s="77"/>
    </row>
    <row r="1572" spans="2:2" x14ac:dyDescent="0.25">
      <c r="B1572" s="77"/>
    </row>
    <row r="1573" spans="2:2" x14ac:dyDescent="0.25">
      <c r="B1573" s="77"/>
    </row>
    <row r="1574" spans="2:2" x14ac:dyDescent="0.25">
      <c r="B1574" s="77"/>
    </row>
    <row r="1575" spans="2:2" x14ac:dyDescent="0.25">
      <c r="B1575" s="77"/>
    </row>
    <row r="1576" spans="2:2" x14ac:dyDescent="0.25">
      <c r="B1576" s="77"/>
    </row>
    <row r="1577" spans="2:2" x14ac:dyDescent="0.25">
      <c r="B1577" s="77"/>
    </row>
    <row r="1578" spans="2:2" x14ac:dyDescent="0.25">
      <c r="B1578" s="77"/>
    </row>
    <row r="1579" spans="2:2" x14ac:dyDescent="0.25">
      <c r="B1579" s="77"/>
    </row>
    <row r="1580" spans="2:2" x14ac:dyDescent="0.25">
      <c r="B1580" s="77"/>
    </row>
    <row r="1581" spans="2:2" x14ac:dyDescent="0.25">
      <c r="B1581" s="77"/>
    </row>
    <row r="1582" spans="2:2" x14ac:dyDescent="0.25">
      <c r="B1582" s="77"/>
    </row>
    <row r="1583" spans="2:2" x14ac:dyDescent="0.25">
      <c r="B1583" s="77"/>
    </row>
    <row r="1584" spans="2:2" x14ac:dyDescent="0.25">
      <c r="B1584" s="77"/>
    </row>
    <row r="1585" spans="2:2" x14ac:dyDescent="0.25">
      <c r="B1585" s="77"/>
    </row>
    <row r="1586" spans="2:2" x14ac:dyDescent="0.25">
      <c r="B1586" s="77"/>
    </row>
    <row r="1587" spans="2:2" x14ac:dyDescent="0.25">
      <c r="B1587" s="77"/>
    </row>
    <row r="1588" spans="2:2" x14ac:dyDescent="0.25">
      <c r="B1588" s="77"/>
    </row>
    <row r="1589" spans="2:2" x14ac:dyDescent="0.25">
      <c r="B1589" s="77"/>
    </row>
    <row r="1590" spans="2:2" x14ac:dyDescent="0.25">
      <c r="B1590" s="77"/>
    </row>
    <row r="1591" spans="2:2" x14ac:dyDescent="0.25">
      <c r="B1591" s="77"/>
    </row>
    <row r="1592" spans="2:2" x14ac:dyDescent="0.25">
      <c r="B1592" s="77"/>
    </row>
    <row r="1593" spans="2:2" x14ac:dyDescent="0.25">
      <c r="B1593" s="77"/>
    </row>
    <row r="1594" spans="2:2" x14ac:dyDescent="0.25">
      <c r="B1594" s="77"/>
    </row>
    <row r="1595" spans="2:2" x14ac:dyDescent="0.25">
      <c r="B1595" s="77"/>
    </row>
    <row r="1596" spans="2:2" x14ac:dyDescent="0.25">
      <c r="B1596" s="77"/>
    </row>
    <row r="1597" spans="2:2" x14ac:dyDescent="0.25">
      <c r="B1597" s="77"/>
    </row>
    <row r="1598" spans="2:2" x14ac:dyDescent="0.25">
      <c r="B1598" s="77"/>
    </row>
    <row r="1599" spans="2:2" x14ac:dyDescent="0.25">
      <c r="B1599" s="77"/>
    </row>
    <row r="1600" spans="2:2" x14ac:dyDescent="0.25">
      <c r="B1600" s="77"/>
    </row>
    <row r="1601" spans="2:2" x14ac:dyDescent="0.25">
      <c r="B1601" s="77"/>
    </row>
    <row r="1602" spans="2:2" x14ac:dyDescent="0.25">
      <c r="B1602" s="77"/>
    </row>
    <row r="1603" spans="2:2" x14ac:dyDescent="0.25">
      <c r="B1603" s="77"/>
    </row>
    <row r="1604" spans="2:2" x14ac:dyDescent="0.25">
      <c r="B1604" s="77"/>
    </row>
    <row r="1605" spans="2:2" x14ac:dyDescent="0.25">
      <c r="B1605" s="77"/>
    </row>
    <row r="1606" spans="2:2" x14ac:dyDescent="0.25">
      <c r="B1606" s="77"/>
    </row>
    <row r="1607" spans="2:2" x14ac:dyDescent="0.25">
      <c r="B1607" s="77"/>
    </row>
    <row r="1608" spans="2:2" x14ac:dyDescent="0.25">
      <c r="B1608" s="77"/>
    </row>
    <row r="1609" spans="2:2" x14ac:dyDescent="0.25">
      <c r="B1609" s="77"/>
    </row>
    <row r="1610" spans="2:2" x14ac:dyDescent="0.25">
      <c r="B1610" s="77"/>
    </row>
    <row r="1611" spans="2:2" x14ac:dyDescent="0.25">
      <c r="B1611" s="77"/>
    </row>
    <row r="1612" spans="2:2" x14ac:dyDescent="0.25">
      <c r="B1612" s="77"/>
    </row>
    <row r="1613" spans="2:2" x14ac:dyDescent="0.25">
      <c r="B1613" s="77"/>
    </row>
    <row r="1614" spans="2:2" x14ac:dyDescent="0.25">
      <c r="B1614" s="77"/>
    </row>
    <row r="1615" spans="2:2" x14ac:dyDescent="0.25">
      <c r="B1615" s="77"/>
    </row>
    <row r="1616" spans="2:2" x14ac:dyDescent="0.25">
      <c r="B1616" s="77"/>
    </row>
    <row r="1617" spans="2:2" x14ac:dyDescent="0.25">
      <c r="B1617" s="77"/>
    </row>
    <row r="1618" spans="2:2" x14ac:dyDescent="0.25">
      <c r="B1618" s="77"/>
    </row>
    <row r="1619" spans="2:2" x14ac:dyDescent="0.25">
      <c r="B1619" s="77"/>
    </row>
    <row r="1620" spans="2:2" x14ac:dyDescent="0.25">
      <c r="B1620" s="77"/>
    </row>
    <row r="1621" spans="2:2" x14ac:dyDescent="0.25">
      <c r="B1621" s="77"/>
    </row>
    <row r="1622" spans="2:2" x14ac:dyDescent="0.25">
      <c r="B1622" s="77"/>
    </row>
    <row r="1623" spans="2:2" x14ac:dyDescent="0.25">
      <c r="B1623" s="77"/>
    </row>
    <row r="1624" spans="2:2" x14ac:dyDescent="0.25">
      <c r="B1624" s="77"/>
    </row>
    <row r="1625" spans="2:2" x14ac:dyDescent="0.25">
      <c r="B1625" s="77"/>
    </row>
    <row r="1626" spans="2:2" x14ac:dyDescent="0.25">
      <c r="B1626" s="77"/>
    </row>
    <row r="1627" spans="2:2" x14ac:dyDescent="0.25">
      <c r="B1627" s="77"/>
    </row>
    <row r="1628" spans="2:2" x14ac:dyDescent="0.25">
      <c r="B1628" s="77"/>
    </row>
    <row r="1629" spans="2:2" x14ac:dyDescent="0.25">
      <c r="B1629" s="77"/>
    </row>
    <row r="1630" spans="2:2" x14ac:dyDescent="0.25">
      <c r="B1630" s="77"/>
    </row>
    <row r="1631" spans="2:2" x14ac:dyDescent="0.25">
      <c r="B1631" s="77"/>
    </row>
    <row r="1632" spans="2:2" x14ac:dyDescent="0.25">
      <c r="B1632" s="77"/>
    </row>
    <row r="1633" spans="2:2" x14ac:dyDescent="0.25">
      <c r="B1633" s="77"/>
    </row>
    <row r="1634" spans="2:2" x14ac:dyDescent="0.25">
      <c r="B1634" s="77"/>
    </row>
    <row r="1635" spans="2:2" x14ac:dyDescent="0.25">
      <c r="B1635" s="77"/>
    </row>
    <row r="1636" spans="2:2" x14ac:dyDescent="0.25">
      <c r="B1636" s="77"/>
    </row>
    <row r="1637" spans="2:2" x14ac:dyDescent="0.25">
      <c r="B1637" s="77"/>
    </row>
    <row r="1638" spans="2:2" x14ac:dyDescent="0.25">
      <c r="B1638" s="77"/>
    </row>
    <row r="1639" spans="2:2" x14ac:dyDescent="0.25">
      <c r="B1639" s="77"/>
    </row>
    <row r="1640" spans="2:2" x14ac:dyDescent="0.25">
      <c r="B1640" s="77"/>
    </row>
    <row r="1641" spans="2:2" x14ac:dyDescent="0.25">
      <c r="B1641" s="77"/>
    </row>
    <row r="1642" spans="2:2" x14ac:dyDescent="0.25">
      <c r="B1642" s="77"/>
    </row>
    <row r="1643" spans="2:2" x14ac:dyDescent="0.25">
      <c r="B1643" s="77"/>
    </row>
    <row r="1644" spans="2:2" x14ac:dyDescent="0.25">
      <c r="B1644" s="77"/>
    </row>
    <row r="1645" spans="2:2" x14ac:dyDescent="0.25">
      <c r="B1645" s="77"/>
    </row>
    <row r="1646" spans="2:2" x14ac:dyDescent="0.25">
      <c r="B1646" s="77"/>
    </row>
    <row r="1647" spans="2:2" x14ac:dyDescent="0.25">
      <c r="B1647" s="77"/>
    </row>
    <row r="1648" spans="2:2" x14ac:dyDescent="0.25">
      <c r="B1648" s="77"/>
    </row>
    <row r="1649" spans="2:2" x14ac:dyDescent="0.25">
      <c r="B1649" s="77"/>
    </row>
    <row r="1650" spans="2:2" x14ac:dyDescent="0.25">
      <c r="B1650" s="77"/>
    </row>
    <row r="1651" spans="2:2" x14ac:dyDescent="0.25">
      <c r="B1651" s="77"/>
    </row>
    <row r="1652" spans="2:2" x14ac:dyDescent="0.25">
      <c r="B1652" s="77"/>
    </row>
    <row r="1653" spans="2:2" x14ac:dyDescent="0.25">
      <c r="B1653" s="77"/>
    </row>
    <row r="1654" spans="2:2" x14ac:dyDescent="0.25">
      <c r="B1654" s="77"/>
    </row>
    <row r="1655" spans="2:2" x14ac:dyDescent="0.25">
      <c r="B1655" s="77"/>
    </row>
    <row r="1656" spans="2:2" x14ac:dyDescent="0.25">
      <c r="B1656" s="77"/>
    </row>
    <row r="1657" spans="2:2" x14ac:dyDescent="0.25">
      <c r="B1657" s="77"/>
    </row>
    <row r="1658" spans="2:2" x14ac:dyDescent="0.25">
      <c r="B1658" s="77"/>
    </row>
    <row r="1659" spans="2:2" x14ac:dyDescent="0.25">
      <c r="B1659" s="77"/>
    </row>
    <row r="1660" spans="2:2" x14ac:dyDescent="0.25">
      <c r="B1660" s="77"/>
    </row>
    <row r="1661" spans="2:2" x14ac:dyDescent="0.25">
      <c r="B1661" s="77"/>
    </row>
    <row r="1662" spans="2:2" x14ac:dyDescent="0.25">
      <c r="B1662" s="77"/>
    </row>
    <row r="1663" spans="2:2" x14ac:dyDescent="0.25">
      <c r="B1663" s="77"/>
    </row>
    <row r="1664" spans="2:2" x14ac:dyDescent="0.25">
      <c r="B1664" s="77"/>
    </row>
    <row r="1665" spans="2:2" x14ac:dyDescent="0.25">
      <c r="B1665" s="77"/>
    </row>
    <row r="1666" spans="2:2" x14ac:dyDescent="0.25">
      <c r="B1666" s="77"/>
    </row>
    <row r="1667" spans="2:2" x14ac:dyDescent="0.25">
      <c r="B1667" s="77"/>
    </row>
    <row r="1668" spans="2:2" x14ac:dyDescent="0.25">
      <c r="B1668" s="77"/>
    </row>
    <row r="1669" spans="2:2" x14ac:dyDescent="0.25">
      <c r="B1669" s="77"/>
    </row>
    <row r="1670" spans="2:2" x14ac:dyDescent="0.25">
      <c r="B1670" s="77"/>
    </row>
    <row r="1671" spans="2:2" x14ac:dyDescent="0.25">
      <c r="B1671" s="77"/>
    </row>
    <row r="1672" spans="2:2" x14ac:dyDescent="0.25">
      <c r="B1672" s="77"/>
    </row>
    <row r="1673" spans="2:2" x14ac:dyDescent="0.25">
      <c r="B1673" s="77"/>
    </row>
    <row r="1674" spans="2:2" x14ac:dyDescent="0.25">
      <c r="B1674" s="77"/>
    </row>
    <row r="1675" spans="2:2" x14ac:dyDescent="0.25">
      <c r="B1675" s="77"/>
    </row>
    <row r="1676" spans="2:2" x14ac:dyDescent="0.25">
      <c r="B1676" s="77"/>
    </row>
    <row r="1677" spans="2:2" x14ac:dyDescent="0.25">
      <c r="B1677" s="77"/>
    </row>
    <row r="1678" spans="2:2" x14ac:dyDescent="0.25">
      <c r="B1678" s="77"/>
    </row>
    <row r="1679" spans="2:2" x14ac:dyDescent="0.25">
      <c r="B1679" s="77"/>
    </row>
    <row r="1680" spans="2:2" x14ac:dyDescent="0.25">
      <c r="B1680" s="77"/>
    </row>
    <row r="1681" spans="2:2" x14ac:dyDescent="0.25">
      <c r="B1681" s="77"/>
    </row>
    <row r="1682" spans="2:2" x14ac:dyDescent="0.25">
      <c r="B1682" s="77"/>
    </row>
    <row r="1683" spans="2:2" x14ac:dyDescent="0.25">
      <c r="B1683" s="77"/>
    </row>
    <row r="1684" spans="2:2" x14ac:dyDescent="0.25">
      <c r="B1684" s="77"/>
    </row>
    <row r="1685" spans="2:2" x14ac:dyDescent="0.25">
      <c r="B1685" s="77"/>
    </row>
    <row r="1686" spans="2:2" x14ac:dyDescent="0.25">
      <c r="B1686" s="77"/>
    </row>
    <row r="1687" spans="2:2" x14ac:dyDescent="0.25">
      <c r="B1687" s="77"/>
    </row>
    <row r="1688" spans="2:2" x14ac:dyDescent="0.25">
      <c r="B1688" s="77"/>
    </row>
    <row r="1689" spans="2:2" x14ac:dyDescent="0.25">
      <c r="B1689" s="77"/>
    </row>
    <row r="1690" spans="2:2" x14ac:dyDescent="0.25">
      <c r="B1690" s="77"/>
    </row>
    <row r="1691" spans="2:2" x14ac:dyDescent="0.25">
      <c r="B1691" s="77"/>
    </row>
    <row r="1692" spans="2:2" x14ac:dyDescent="0.25">
      <c r="B1692" s="77"/>
    </row>
    <row r="1693" spans="2:2" x14ac:dyDescent="0.25">
      <c r="B1693" s="77"/>
    </row>
    <row r="1694" spans="2:2" x14ac:dyDescent="0.25">
      <c r="B1694" s="77"/>
    </row>
    <row r="1695" spans="2:2" x14ac:dyDescent="0.25">
      <c r="B1695" s="77"/>
    </row>
    <row r="1696" spans="2:2" x14ac:dyDescent="0.25">
      <c r="B1696" s="77"/>
    </row>
    <row r="1697" spans="2:2" x14ac:dyDescent="0.25">
      <c r="B1697" s="77"/>
    </row>
    <row r="1698" spans="2:2" x14ac:dyDescent="0.25">
      <c r="B1698" s="77"/>
    </row>
    <row r="1699" spans="2:2" x14ac:dyDescent="0.25">
      <c r="B1699" s="77"/>
    </row>
    <row r="1700" spans="2:2" x14ac:dyDescent="0.25">
      <c r="B1700" s="77"/>
    </row>
    <row r="1701" spans="2:2" x14ac:dyDescent="0.25">
      <c r="B1701" s="77"/>
    </row>
    <row r="1702" spans="2:2" x14ac:dyDescent="0.25">
      <c r="B1702" s="77"/>
    </row>
    <row r="1703" spans="2:2" x14ac:dyDescent="0.25">
      <c r="B1703" s="77"/>
    </row>
    <row r="1704" spans="2:2" x14ac:dyDescent="0.25">
      <c r="B1704" s="77"/>
    </row>
    <row r="1705" spans="2:2" x14ac:dyDescent="0.25">
      <c r="B1705" s="77"/>
    </row>
    <row r="1706" spans="2:2" x14ac:dyDescent="0.25">
      <c r="B1706" s="77"/>
    </row>
    <row r="1707" spans="2:2" x14ac:dyDescent="0.25">
      <c r="B1707" s="77"/>
    </row>
    <row r="1708" spans="2:2" x14ac:dyDescent="0.25">
      <c r="B1708" s="77"/>
    </row>
    <row r="1709" spans="2:2" x14ac:dyDescent="0.25">
      <c r="B1709" s="77"/>
    </row>
    <row r="1710" spans="2:2" x14ac:dyDescent="0.25">
      <c r="B1710" s="77"/>
    </row>
    <row r="1711" spans="2:2" x14ac:dyDescent="0.25">
      <c r="B1711" s="77"/>
    </row>
    <row r="1712" spans="2:2" x14ac:dyDescent="0.25">
      <c r="B1712" s="77"/>
    </row>
    <row r="1713" spans="2:2" x14ac:dyDescent="0.25">
      <c r="B1713" s="77"/>
    </row>
    <row r="1714" spans="2:2" x14ac:dyDescent="0.25">
      <c r="B1714" s="77"/>
    </row>
    <row r="1715" spans="2:2" x14ac:dyDescent="0.25">
      <c r="B1715" s="77"/>
    </row>
    <row r="1716" spans="2:2" x14ac:dyDescent="0.25">
      <c r="B1716" s="77"/>
    </row>
    <row r="1717" spans="2:2" x14ac:dyDescent="0.25">
      <c r="B1717" s="77"/>
    </row>
    <row r="1718" spans="2:2" x14ac:dyDescent="0.25">
      <c r="B1718" s="77"/>
    </row>
    <row r="1719" spans="2:2" x14ac:dyDescent="0.25">
      <c r="B1719" s="77"/>
    </row>
    <row r="1720" spans="2:2" x14ac:dyDescent="0.25">
      <c r="B1720" s="77"/>
    </row>
    <row r="1721" spans="2:2" x14ac:dyDescent="0.25">
      <c r="B1721" s="77"/>
    </row>
    <row r="1722" spans="2:2" x14ac:dyDescent="0.25">
      <c r="B1722" s="77"/>
    </row>
    <row r="1723" spans="2:2" x14ac:dyDescent="0.25">
      <c r="B1723" s="77"/>
    </row>
    <row r="1724" spans="2:2" x14ac:dyDescent="0.25">
      <c r="B1724" s="77"/>
    </row>
    <row r="1725" spans="2:2" x14ac:dyDescent="0.25">
      <c r="B1725" s="77"/>
    </row>
    <row r="1726" spans="2:2" x14ac:dyDescent="0.25">
      <c r="B1726" s="77"/>
    </row>
    <row r="1727" spans="2:2" x14ac:dyDescent="0.25">
      <c r="B1727" s="77"/>
    </row>
    <row r="1728" spans="2:2" x14ac:dyDescent="0.25">
      <c r="B1728" s="77"/>
    </row>
    <row r="1729" spans="2:2" x14ac:dyDescent="0.25">
      <c r="B1729" s="77"/>
    </row>
    <row r="1730" spans="2:2" x14ac:dyDescent="0.25">
      <c r="B1730" s="77"/>
    </row>
    <row r="1731" spans="2:2" x14ac:dyDescent="0.25">
      <c r="B1731" s="77"/>
    </row>
    <row r="1732" spans="2:2" x14ac:dyDescent="0.25">
      <c r="B1732" s="77"/>
    </row>
    <row r="1733" spans="2:2" x14ac:dyDescent="0.25">
      <c r="B1733" s="77"/>
    </row>
    <row r="1734" spans="2:2" x14ac:dyDescent="0.25">
      <c r="B1734" s="77"/>
    </row>
    <row r="1735" spans="2:2" x14ac:dyDescent="0.25">
      <c r="B1735" s="77"/>
    </row>
    <row r="1736" spans="2:2" x14ac:dyDescent="0.25">
      <c r="B1736" s="77"/>
    </row>
    <row r="1737" spans="2:2" x14ac:dyDescent="0.25">
      <c r="B1737" s="77"/>
    </row>
    <row r="1738" spans="2:2" x14ac:dyDescent="0.25">
      <c r="B1738" s="77"/>
    </row>
    <row r="1739" spans="2:2" x14ac:dyDescent="0.25">
      <c r="B1739" s="77"/>
    </row>
    <row r="1740" spans="2:2" x14ac:dyDescent="0.25">
      <c r="B1740" s="77"/>
    </row>
    <row r="1741" spans="2:2" x14ac:dyDescent="0.25">
      <c r="B1741" s="77"/>
    </row>
    <row r="1742" spans="2:2" x14ac:dyDescent="0.25">
      <c r="B1742" s="77"/>
    </row>
    <row r="1743" spans="2:2" x14ac:dyDescent="0.25">
      <c r="B1743" s="77"/>
    </row>
    <row r="1744" spans="2:2" x14ac:dyDescent="0.25">
      <c r="B1744" s="77"/>
    </row>
    <row r="1745" spans="2:2" x14ac:dyDescent="0.25">
      <c r="B1745" s="77"/>
    </row>
    <row r="1746" spans="2:2" x14ac:dyDescent="0.25">
      <c r="B1746" s="77"/>
    </row>
    <row r="1747" spans="2:2" x14ac:dyDescent="0.25">
      <c r="B1747" s="77"/>
    </row>
    <row r="1748" spans="2:2" x14ac:dyDescent="0.25">
      <c r="B1748" s="77"/>
    </row>
    <row r="1749" spans="2:2" x14ac:dyDescent="0.25">
      <c r="B1749" s="77"/>
    </row>
    <row r="1750" spans="2:2" x14ac:dyDescent="0.25">
      <c r="B1750" s="77"/>
    </row>
    <row r="1751" spans="2:2" x14ac:dyDescent="0.25">
      <c r="B1751" s="77"/>
    </row>
    <row r="1752" spans="2:2" x14ac:dyDescent="0.25">
      <c r="B1752" s="77"/>
    </row>
    <row r="1753" spans="2:2" x14ac:dyDescent="0.25">
      <c r="B1753" s="77"/>
    </row>
    <row r="1754" spans="2:2" x14ac:dyDescent="0.25">
      <c r="B1754" s="77"/>
    </row>
    <row r="1755" spans="2:2" x14ac:dyDescent="0.25">
      <c r="B1755" s="77"/>
    </row>
    <row r="1756" spans="2:2" x14ac:dyDescent="0.25">
      <c r="B1756" s="77"/>
    </row>
    <row r="1757" spans="2:2" x14ac:dyDescent="0.25">
      <c r="B1757" s="77"/>
    </row>
    <row r="1758" spans="2:2" x14ac:dyDescent="0.25">
      <c r="B1758" s="77"/>
    </row>
    <row r="1759" spans="2:2" x14ac:dyDescent="0.25">
      <c r="B1759" s="77"/>
    </row>
    <row r="1760" spans="2:2" x14ac:dyDescent="0.25">
      <c r="B1760" s="77"/>
    </row>
    <row r="1761" spans="2:2" x14ac:dyDescent="0.25">
      <c r="B1761" s="77"/>
    </row>
    <row r="1762" spans="2:2" x14ac:dyDescent="0.25">
      <c r="B1762" s="77"/>
    </row>
    <row r="1763" spans="2:2" x14ac:dyDescent="0.25">
      <c r="B1763" s="77"/>
    </row>
    <row r="1764" spans="2:2" x14ac:dyDescent="0.25">
      <c r="B1764" s="77"/>
    </row>
    <row r="1765" spans="2:2" x14ac:dyDescent="0.25">
      <c r="B1765" s="77"/>
    </row>
    <row r="1766" spans="2:2" x14ac:dyDescent="0.25">
      <c r="B1766" s="77"/>
    </row>
    <row r="1767" spans="2:2" x14ac:dyDescent="0.25">
      <c r="B1767" s="77"/>
    </row>
    <row r="1768" spans="2:2" x14ac:dyDescent="0.25">
      <c r="B1768" s="77"/>
    </row>
    <row r="1769" spans="2:2" x14ac:dyDescent="0.25">
      <c r="B1769" s="77"/>
    </row>
    <row r="1770" spans="2:2" x14ac:dyDescent="0.25">
      <c r="B1770" s="77"/>
    </row>
    <row r="1771" spans="2:2" x14ac:dyDescent="0.25">
      <c r="B1771" s="77"/>
    </row>
    <row r="1772" spans="2:2" x14ac:dyDescent="0.25">
      <c r="B1772" s="77"/>
    </row>
    <row r="1773" spans="2:2" x14ac:dyDescent="0.25">
      <c r="B1773" s="77"/>
    </row>
    <row r="1774" spans="2:2" x14ac:dyDescent="0.25">
      <c r="B1774" s="77"/>
    </row>
    <row r="1775" spans="2:2" x14ac:dyDescent="0.25">
      <c r="B1775" s="77"/>
    </row>
    <row r="1776" spans="2:2" x14ac:dyDescent="0.25">
      <c r="B1776" s="77"/>
    </row>
    <row r="1777" spans="2:2" x14ac:dyDescent="0.25">
      <c r="B1777" s="77"/>
    </row>
    <row r="1778" spans="2:2" x14ac:dyDescent="0.25">
      <c r="B1778" s="77"/>
    </row>
    <row r="1779" spans="2:2" x14ac:dyDescent="0.25">
      <c r="B1779" s="77"/>
    </row>
    <row r="1780" spans="2:2" x14ac:dyDescent="0.25">
      <c r="B1780" s="77"/>
    </row>
    <row r="1781" spans="2:2" x14ac:dyDescent="0.25">
      <c r="B1781" s="77"/>
    </row>
    <row r="1782" spans="2:2" x14ac:dyDescent="0.25">
      <c r="B1782" s="77"/>
    </row>
    <row r="1783" spans="2:2" x14ac:dyDescent="0.25">
      <c r="B1783" s="77"/>
    </row>
    <row r="1784" spans="2:2" x14ac:dyDescent="0.25">
      <c r="B1784" s="77"/>
    </row>
    <row r="1785" spans="2:2" x14ac:dyDescent="0.25">
      <c r="B1785" s="77"/>
    </row>
    <row r="1786" spans="2:2" x14ac:dyDescent="0.25">
      <c r="B1786" s="77"/>
    </row>
    <row r="1787" spans="2:2" x14ac:dyDescent="0.25">
      <c r="B1787" s="77"/>
    </row>
    <row r="1788" spans="2:2" x14ac:dyDescent="0.25">
      <c r="B1788" s="77"/>
    </row>
    <row r="1789" spans="2:2" x14ac:dyDescent="0.25">
      <c r="B1789" s="77"/>
    </row>
    <row r="1790" spans="2:2" x14ac:dyDescent="0.25">
      <c r="B1790" s="77"/>
    </row>
    <row r="1791" spans="2:2" x14ac:dyDescent="0.25">
      <c r="B1791" s="77"/>
    </row>
    <row r="1792" spans="2:2" x14ac:dyDescent="0.25">
      <c r="B1792" s="77"/>
    </row>
    <row r="1793" spans="2:2" x14ac:dyDescent="0.25">
      <c r="B1793" s="77"/>
    </row>
    <row r="1794" spans="2:2" x14ac:dyDescent="0.25">
      <c r="B1794" s="77"/>
    </row>
    <row r="1795" spans="2:2" x14ac:dyDescent="0.25">
      <c r="B1795" s="77"/>
    </row>
    <row r="1796" spans="2:2" x14ac:dyDescent="0.25">
      <c r="B1796" s="77"/>
    </row>
    <row r="1797" spans="2:2" x14ac:dyDescent="0.25">
      <c r="B1797" s="77"/>
    </row>
    <row r="1798" spans="2:2" x14ac:dyDescent="0.25">
      <c r="B1798" s="77"/>
    </row>
    <row r="1799" spans="2:2" x14ac:dyDescent="0.25">
      <c r="B1799" s="77"/>
    </row>
    <row r="1800" spans="2:2" x14ac:dyDescent="0.25">
      <c r="B1800" s="77"/>
    </row>
    <row r="1801" spans="2:2" x14ac:dyDescent="0.25">
      <c r="B1801" s="77"/>
    </row>
    <row r="1802" spans="2:2" x14ac:dyDescent="0.25">
      <c r="B1802" s="77"/>
    </row>
    <row r="1803" spans="2:2" x14ac:dyDescent="0.25">
      <c r="B1803" s="77"/>
    </row>
    <row r="1804" spans="2:2" x14ac:dyDescent="0.25">
      <c r="B1804" s="77"/>
    </row>
    <row r="1805" spans="2:2" x14ac:dyDescent="0.25">
      <c r="B1805" s="77"/>
    </row>
    <row r="1806" spans="2:2" x14ac:dyDescent="0.25">
      <c r="B1806" s="77"/>
    </row>
    <row r="1807" spans="2:2" x14ac:dyDescent="0.25">
      <c r="B1807" s="77"/>
    </row>
    <row r="1808" spans="2:2" x14ac:dyDescent="0.25">
      <c r="B1808" s="77"/>
    </row>
    <row r="1809" spans="2:2" x14ac:dyDescent="0.25">
      <c r="B1809" s="77"/>
    </row>
    <row r="1810" spans="2:2" x14ac:dyDescent="0.25">
      <c r="B1810" s="77"/>
    </row>
    <row r="1811" spans="2:2" x14ac:dyDescent="0.25">
      <c r="B1811" s="77"/>
    </row>
    <row r="1812" spans="2:2" x14ac:dyDescent="0.25">
      <c r="B1812" s="77"/>
    </row>
    <row r="1813" spans="2:2" x14ac:dyDescent="0.25">
      <c r="B1813" s="77"/>
    </row>
    <row r="1814" spans="2:2" x14ac:dyDescent="0.25">
      <c r="B1814" s="77"/>
    </row>
    <row r="1815" spans="2:2" x14ac:dyDescent="0.25">
      <c r="B1815" s="77"/>
    </row>
    <row r="1816" spans="2:2" x14ac:dyDescent="0.25">
      <c r="B1816" s="77"/>
    </row>
    <row r="1817" spans="2:2" x14ac:dyDescent="0.25">
      <c r="B1817" s="77"/>
    </row>
    <row r="1818" spans="2:2" x14ac:dyDescent="0.25">
      <c r="B1818" s="77"/>
    </row>
    <row r="1819" spans="2:2" x14ac:dyDescent="0.25">
      <c r="B1819" s="77"/>
    </row>
    <row r="1820" spans="2:2" x14ac:dyDescent="0.25">
      <c r="B1820" s="77"/>
    </row>
    <row r="1821" spans="2:2" x14ac:dyDescent="0.25">
      <c r="B1821" s="77"/>
    </row>
    <row r="1822" spans="2:2" x14ac:dyDescent="0.25">
      <c r="B1822" s="77"/>
    </row>
    <row r="1823" spans="2:2" x14ac:dyDescent="0.25">
      <c r="B1823" s="77"/>
    </row>
    <row r="1824" spans="2:2" x14ac:dyDescent="0.25">
      <c r="B1824" s="77"/>
    </row>
    <row r="1825" spans="2:2" x14ac:dyDescent="0.25">
      <c r="B1825" s="77"/>
    </row>
    <row r="1826" spans="2:2" x14ac:dyDescent="0.25">
      <c r="B1826" s="77"/>
    </row>
    <row r="1827" spans="2:2" x14ac:dyDescent="0.25">
      <c r="B1827" s="77"/>
    </row>
    <row r="1828" spans="2:2" x14ac:dyDescent="0.25">
      <c r="B1828" s="77"/>
    </row>
    <row r="1829" spans="2:2" x14ac:dyDescent="0.25">
      <c r="B1829" s="77"/>
    </row>
    <row r="1830" spans="2:2" x14ac:dyDescent="0.25">
      <c r="B1830" s="77"/>
    </row>
    <row r="1831" spans="2:2" x14ac:dyDescent="0.25">
      <c r="B1831" s="77"/>
    </row>
    <row r="1832" spans="2:2" x14ac:dyDescent="0.25">
      <c r="B1832" s="77"/>
    </row>
    <row r="1833" spans="2:2" x14ac:dyDescent="0.25">
      <c r="B1833" s="77"/>
    </row>
    <row r="1834" spans="2:2" x14ac:dyDescent="0.25">
      <c r="B1834" s="77"/>
    </row>
    <row r="1835" spans="2:2" x14ac:dyDescent="0.25">
      <c r="B1835" s="77"/>
    </row>
    <row r="1836" spans="2:2" x14ac:dyDescent="0.25">
      <c r="B1836" s="77"/>
    </row>
    <row r="1837" spans="2:2" x14ac:dyDescent="0.25">
      <c r="B1837" s="77"/>
    </row>
    <row r="1838" spans="2:2" x14ac:dyDescent="0.25">
      <c r="B1838" s="77"/>
    </row>
    <row r="1839" spans="2:2" x14ac:dyDescent="0.25">
      <c r="B1839" s="77"/>
    </row>
    <row r="1840" spans="2:2" x14ac:dyDescent="0.25">
      <c r="B1840" s="77"/>
    </row>
    <row r="1841" spans="2:2" x14ac:dyDescent="0.25">
      <c r="B1841" s="77"/>
    </row>
    <row r="1842" spans="2:2" x14ac:dyDescent="0.25">
      <c r="B1842" s="77"/>
    </row>
    <row r="1843" spans="2:2" x14ac:dyDescent="0.25">
      <c r="B1843" s="77"/>
    </row>
    <row r="1844" spans="2:2" x14ac:dyDescent="0.25">
      <c r="B1844" s="77"/>
    </row>
    <row r="1845" spans="2:2" x14ac:dyDescent="0.25">
      <c r="B1845" s="77"/>
    </row>
    <row r="1846" spans="2:2" x14ac:dyDescent="0.25">
      <c r="B1846" s="77"/>
    </row>
    <row r="1847" spans="2:2" x14ac:dyDescent="0.25">
      <c r="B1847" s="77"/>
    </row>
    <row r="1848" spans="2:2" x14ac:dyDescent="0.25">
      <c r="B1848" s="77"/>
    </row>
    <row r="1849" spans="2:2" x14ac:dyDescent="0.25">
      <c r="B1849" s="77"/>
    </row>
    <row r="1850" spans="2:2" x14ac:dyDescent="0.25">
      <c r="B1850" s="77"/>
    </row>
    <row r="1851" spans="2:2" x14ac:dyDescent="0.25">
      <c r="B1851" s="77"/>
    </row>
    <row r="1852" spans="2:2" x14ac:dyDescent="0.25">
      <c r="B1852" s="77"/>
    </row>
    <row r="1853" spans="2:2" x14ac:dyDescent="0.25">
      <c r="B1853" s="77"/>
    </row>
    <row r="1854" spans="2:2" x14ac:dyDescent="0.25">
      <c r="B1854" s="77"/>
    </row>
    <row r="1855" spans="2:2" x14ac:dyDescent="0.25">
      <c r="B1855" s="77"/>
    </row>
    <row r="1856" spans="2:2" x14ac:dyDescent="0.25">
      <c r="B1856" s="77"/>
    </row>
    <row r="1857" spans="2:2" x14ac:dyDescent="0.25">
      <c r="B1857" s="77"/>
    </row>
    <row r="1858" spans="2:2" x14ac:dyDescent="0.25">
      <c r="B1858" s="77"/>
    </row>
    <row r="1859" spans="2:2" x14ac:dyDescent="0.25">
      <c r="B1859" s="77"/>
    </row>
    <row r="1860" spans="2:2" x14ac:dyDescent="0.25">
      <c r="B1860" s="77"/>
    </row>
    <row r="1861" spans="2:2" x14ac:dyDescent="0.25">
      <c r="B1861" s="77"/>
    </row>
    <row r="1862" spans="2:2" x14ac:dyDescent="0.25">
      <c r="B1862" s="77"/>
    </row>
    <row r="1863" spans="2:2" x14ac:dyDescent="0.25">
      <c r="B1863" s="77"/>
    </row>
    <row r="1864" spans="2:2" x14ac:dyDescent="0.25">
      <c r="B1864" s="77"/>
    </row>
    <row r="1865" spans="2:2" x14ac:dyDescent="0.25">
      <c r="B1865" s="77"/>
    </row>
    <row r="1866" spans="2:2" x14ac:dyDescent="0.25">
      <c r="B1866" s="77"/>
    </row>
    <row r="1867" spans="2:2" x14ac:dyDescent="0.25">
      <c r="B1867" s="77"/>
    </row>
    <row r="1868" spans="2:2" x14ac:dyDescent="0.25">
      <c r="B1868" s="77"/>
    </row>
    <row r="1869" spans="2:2" x14ac:dyDescent="0.25">
      <c r="B1869" s="77"/>
    </row>
    <row r="1870" spans="2:2" x14ac:dyDescent="0.25">
      <c r="B1870" s="77"/>
    </row>
    <row r="1871" spans="2:2" x14ac:dyDescent="0.25">
      <c r="B1871" s="77"/>
    </row>
    <row r="1872" spans="2:2" x14ac:dyDescent="0.25">
      <c r="B1872" s="77"/>
    </row>
    <row r="1873" spans="2:2" x14ac:dyDescent="0.25">
      <c r="B1873" s="77"/>
    </row>
    <row r="1874" spans="2:2" x14ac:dyDescent="0.25">
      <c r="B1874" s="77"/>
    </row>
    <row r="1875" spans="2:2" x14ac:dyDescent="0.25">
      <c r="B1875" s="77"/>
    </row>
    <row r="1876" spans="2:2" x14ac:dyDescent="0.25">
      <c r="B1876" s="77"/>
    </row>
    <row r="1877" spans="2:2" x14ac:dyDescent="0.25">
      <c r="B1877" s="77"/>
    </row>
    <row r="1878" spans="2:2" x14ac:dyDescent="0.25">
      <c r="B1878" s="77"/>
    </row>
    <row r="1879" spans="2:2" x14ac:dyDescent="0.25">
      <c r="B1879" s="77"/>
    </row>
    <row r="1880" spans="2:2" x14ac:dyDescent="0.25">
      <c r="B1880" s="77"/>
    </row>
    <row r="1881" spans="2:2" x14ac:dyDescent="0.25">
      <c r="B1881" s="77"/>
    </row>
    <row r="1882" spans="2:2" x14ac:dyDescent="0.25">
      <c r="B1882" s="77"/>
    </row>
    <row r="1883" spans="2:2" x14ac:dyDescent="0.25">
      <c r="B1883" s="77"/>
    </row>
    <row r="1884" spans="2:2" x14ac:dyDescent="0.25">
      <c r="B1884" s="77"/>
    </row>
    <row r="1885" spans="2:2" x14ac:dyDescent="0.25">
      <c r="B1885" s="77"/>
    </row>
    <row r="1886" spans="2:2" x14ac:dyDescent="0.25">
      <c r="B1886" s="77"/>
    </row>
    <row r="1887" spans="2:2" x14ac:dyDescent="0.25">
      <c r="B1887" s="77"/>
    </row>
    <row r="1888" spans="2:2" x14ac:dyDescent="0.25">
      <c r="B1888" s="77"/>
    </row>
    <row r="1889" spans="2:2" x14ac:dyDescent="0.25">
      <c r="B1889" s="77"/>
    </row>
    <row r="1890" spans="2:2" x14ac:dyDescent="0.25">
      <c r="B1890" s="77"/>
    </row>
    <row r="1891" spans="2:2" x14ac:dyDescent="0.25">
      <c r="B1891" s="77"/>
    </row>
    <row r="1892" spans="2:2" x14ac:dyDescent="0.25">
      <c r="B1892" s="77"/>
    </row>
    <row r="1893" spans="2:2" x14ac:dyDescent="0.25">
      <c r="B1893" s="77"/>
    </row>
    <row r="1894" spans="2:2" x14ac:dyDescent="0.25">
      <c r="B1894" s="77"/>
    </row>
    <row r="1895" spans="2:2" x14ac:dyDescent="0.25">
      <c r="B1895" s="77"/>
    </row>
    <row r="1896" spans="2:2" x14ac:dyDescent="0.25">
      <c r="B1896" s="77"/>
    </row>
    <row r="1897" spans="2:2" x14ac:dyDescent="0.25">
      <c r="B1897" s="77"/>
    </row>
    <row r="1898" spans="2:2" x14ac:dyDescent="0.25">
      <c r="B1898" s="77"/>
    </row>
    <row r="1899" spans="2:2" x14ac:dyDescent="0.25">
      <c r="B1899" s="7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G37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:BL1"/>
  <sheetViews>
    <sheetView topLeftCell="A20" zoomScaleNormal="100" workbookViewId="0">
      <selection activeCell="K39" sqref="A1:XFD1048576"/>
    </sheetView>
  </sheetViews>
  <sheetFormatPr defaultRowHeight="15" x14ac:dyDescent="0.25"/>
  <sheetData>
    <row r="1" spans="1:64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3050</v>
      </c>
      <c r="N1" t="s">
        <v>3051</v>
      </c>
      <c r="O1" t="s">
        <v>14</v>
      </c>
      <c r="P1" t="s">
        <v>17</v>
      </c>
      <c r="Q1" t="s">
        <v>10</v>
      </c>
      <c r="R1" t="s">
        <v>3052</v>
      </c>
      <c r="S1" t="s">
        <v>13</v>
      </c>
      <c r="T1" t="s">
        <v>3053</v>
      </c>
      <c r="U1" t="s">
        <v>2496</v>
      </c>
      <c r="V1" t="s">
        <v>3054</v>
      </c>
      <c r="W1" t="s">
        <v>15</v>
      </c>
      <c r="X1" t="s">
        <v>29</v>
      </c>
      <c r="Y1" t="s">
        <v>3055</v>
      </c>
      <c r="Z1" t="s">
        <v>3056</v>
      </c>
      <c r="AA1" t="s">
        <v>3057</v>
      </c>
      <c r="AB1" t="s">
        <v>3130</v>
      </c>
      <c r="AC1" t="s">
        <v>3059</v>
      </c>
      <c r="AD1" t="s">
        <v>3060</v>
      </c>
      <c r="AE1" t="s">
        <v>3061</v>
      </c>
      <c r="AF1" t="s">
        <v>3062</v>
      </c>
      <c r="AG1" t="s">
        <v>3063</v>
      </c>
      <c r="AH1" t="s">
        <v>3064</v>
      </c>
      <c r="AI1" t="s">
        <v>3065</v>
      </c>
      <c r="AJ1" t="s">
        <v>3066</v>
      </c>
      <c r="AK1" t="s">
        <v>3067</v>
      </c>
      <c r="AL1" t="s">
        <v>3068</v>
      </c>
      <c r="AM1" t="s">
        <v>3069</v>
      </c>
      <c r="AN1" t="s">
        <v>3070</v>
      </c>
      <c r="AO1" t="s">
        <v>3071</v>
      </c>
      <c r="AP1" t="s">
        <v>3072</v>
      </c>
      <c r="AQ1" t="s">
        <v>3073</v>
      </c>
      <c r="AR1" t="s">
        <v>3074</v>
      </c>
      <c r="AS1" t="s">
        <v>3075</v>
      </c>
      <c r="AT1" t="s">
        <v>3076</v>
      </c>
      <c r="AU1" t="s">
        <v>3077</v>
      </c>
      <c r="AV1" t="s">
        <v>28</v>
      </c>
      <c r="AW1" t="s">
        <v>27</v>
      </c>
      <c r="AX1" t="s">
        <v>3078</v>
      </c>
      <c r="AY1" t="s">
        <v>3079</v>
      </c>
      <c r="AZ1" t="s">
        <v>3080</v>
      </c>
      <c r="BA1" t="s">
        <v>3081</v>
      </c>
      <c r="BB1" t="s">
        <v>3082</v>
      </c>
      <c r="BC1" t="s">
        <v>3083</v>
      </c>
      <c r="BD1" t="s">
        <v>3084</v>
      </c>
      <c r="BE1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3131</v>
      </c>
      <c r="BL1" t="s">
        <v>3502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2bf1e660-0d8f-4c78-a40f-c5193eca1339"/>
    <ds:schemaRef ds:uri="http://schemas.microsoft.com/office/infopath/2007/PartnerControls"/>
    <ds:schemaRef ds:uri="http://schemas.openxmlformats.org/package/2006/metadata/core-properties"/>
    <ds:schemaRef ds:uri="6c468c42-b838-4982-98ec-e0d39a20f8d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Riggs, Adam</cp:lastModifiedBy>
  <cp:revision/>
  <dcterms:created xsi:type="dcterms:W3CDTF">2021-03-09T15:42:01Z</dcterms:created>
  <dcterms:modified xsi:type="dcterms:W3CDTF">2025-06-26T21:14:37Z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