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T\Desktop\"/>
    </mc:Choice>
  </mc:AlternateContent>
  <bookViews>
    <workbookView xWindow="0" yWindow="0" windowWidth="23040" windowHeight="8820" activeTab="3"/>
  </bookViews>
  <sheets>
    <sheet name="CHAL" sheetId="1" r:id="rId1"/>
    <sheet name="Database" sheetId="2" r:id="rId2"/>
    <sheet name="RESPOND" sheetId="3" r:id="rId3"/>
    <sheet name="Pivot Table" sheetId="4" r:id="rId4"/>
  </sheets>
  <definedNames>
    <definedName name="Date">Database!$A$2:$A$349</definedName>
    <definedName name="Des_City">Database!$H$2:$H$349</definedName>
    <definedName name="PCode">Database!$B$2:$B$349</definedName>
    <definedName name="Product">Database!$C$2:$C$349</definedName>
    <definedName name="Sales_Number">Database!$F$2:$F$349</definedName>
    <definedName name="Sales_Representative">Database!$D$2:$D$349</definedName>
    <definedName name="Slicer_Product">#N/A</definedName>
    <definedName name="Slicer_Sales_Representative">#N/A</definedName>
    <definedName name="Total_Sales">Database!$G$2:$G$349</definedName>
    <definedName name="Unit_Cost">Database!$E$2:$E$349</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uri="GoogleSheetsCustomDataVersion1">
      <go:sheetsCustomData xmlns:go="http://customooxmlschemas.google.com/" r:id="rId8" roundtripDataSignature="AMtx7mjBFNejTg7znOaRqru5unM0AlOeLQ=="/>
    </ext>
  </extLst>
</workbook>
</file>

<file path=xl/calcChain.xml><?xml version="1.0" encoding="utf-8"?>
<calcChain xmlns="http://schemas.openxmlformats.org/spreadsheetml/2006/main">
  <c r="C58" i="3" l="1"/>
  <c r="B58" i="3"/>
  <c r="B53" i="3"/>
  <c r="G6" i="3"/>
  <c r="G7" i="3"/>
  <c r="G8" i="3"/>
  <c r="B9" i="3"/>
  <c r="C9" i="3"/>
  <c r="D9" i="3"/>
  <c r="E9" i="3"/>
  <c r="F9" i="3"/>
  <c r="A5" i="3"/>
  <c r="D53" i="3" l="1"/>
  <c r="G9" i="3"/>
  <c r="E53" i="3"/>
  <c r="C53" i="3"/>
  <c r="G53" i="3"/>
  <c r="F53" i="3"/>
</calcChain>
</file>

<file path=xl/sharedStrings.xml><?xml version="1.0" encoding="utf-8"?>
<sst xmlns="http://schemas.openxmlformats.org/spreadsheetml/2006/main" count="1445" uniqueCount="46">
  <si>
    <t>شماره همراه</t>
  </si>
  <si>
    <t>نام و نام خانوادگی</t>
  </si>
  <si>
    <r>
      <rPr>
        <sz val="14"/>
        <color rgb="FFFF0000"/>
        <rFont val="Webdings"/>
        <family val="1"/>
        <charset val="2"/>
      </rPr>
      <t>3</t>
    </r>
    <r>
      <rPr>
        <sz val="11"/>
        <color rgb="FF006100"/>
        <rFont val="B Homa"/>
        <charset val="178"/>
      </rPr>
      <t>شرح سوال</t>
    </r>
  </si>
  <si>
    <t xml:space="preserve">کارشناس واحد فروش قصد دارد ماتریسی از محصولات فروش رفته توسط سه نمایندگی بدست آورد و با استفاده از یک نمودار میله‌ی کل مقادیر فروش هر محصول  و یک دونات چارت مقدار فروش هر نمایندگی برای سه محصول مورد نظر را بدست آورد اون همچنین با استفاده از یک Scroll Bar از ابزار فرم نموار طراحی شده را به یک نمودار داینامیک تبدیل میکند( همانند تصویر و فیلم)
او برای اینکار قصد دارد از ابزار Data Table و یکی از توابع Database استفاده کند. در جدول مشخص شده در شیت Respond تنظیمات لازم را برای بدست آوردن مقادیر کل فروش برای هر نمایندگی به تفکیک محصول را با استفاده از ابزار یاد شده انجام داده و نموداری که تصویر آن در شیت مذکور قرار داده شده طراحی می کند ( برای استفاده از توابع Database در شیت Respond از محدوده سبز رنگ استفاده کنید) 
</t>
  </si>
  <si>
    <r>
      <rPr>
        <b/>
        <sz val="11"/>
        <color rgb="FFFF0000"/>
        <rFont val="Webdings"/>
        <family val="1"/>
        <charset val="2"/>
      </rPr>
      <t>x</t>
    </r>
    <r>
      <rPr>
        <sz val="11"/>
        <color rgb="FF006100"/>
        <rFont val="B Homa"/>
        <charset val="178"/>
      </rPr>
      <t>قوانین</t>
    </r>
  </si>
  <si>
    <t>Date</t>
  </si>
  <si>
    <t>PCode</t>
  </si>
  <si>
    <t>Product</t>
  </si>
  <si>
    <t>Sales Representative</t>
  </si>
  <si>
    <t>Unit Cost</t>
  </si>
  <si>
    <t>Sales Number</t>
  </si>
  <si>
    <t>Total Sales</t>
  </si>
  <si>
    <t>Des City</t>
  </si>
  <si>
    <t>A2</t>
  </si>
  <si>
    <t>بسته متنوع ترکیبی</t>
  </si>
  <si>
    <t>SRep3</t>
  </si>
  <si>
    <t>تبریز</t>
  </si>
  <si>
    <t>A5</t>
  </si>
  <si>
    <t>قهوه ترک 100 گرمی</t>
  </si>
  <si>
    <t>SRep1</t>
  </si>
  <si>
    <t>کرج</t>
  </si>
  <si>
    <t>A1</t>
  </si>
  <si>
    <t>کافی کریمر 200 گرمی</t>
  </si>
  <si>
    <t>اصفهان</t>
  </si>
  <si>
    <t>A3</t>
  </si>
  <si>
    <t>پک دوتایی کلاسیک و کریمر</t>
  </si>
  <si>
    <t>شهرکرد</t>
  </si>
  <si>
    <t>SRep2</t>
  </si>
  <si>
    <t>اردبيل</t>
  </si>
  <si>
    <t>A4</t>
  </si>
  <si>
    <t>دانه قهوه 500 گرمی رست شده</t>
  </si>
  <si>
    <t>تهران</t>
  </si>
  <si>
    <t>بیرجند</t>
  </si>
  <si>
    <t>بوشهر</t>
  </si>
  <si>
    <t>ارومیه</t>
  </si>
  <si>
    <t>ايلام</t>
  </si>
  <si>
    <t>Row Labels</t>
  </si>
  <si>
    <t>Grand Total</t>
  </si>
  <si>
    <t>Column Labels</t>
  </si>
  <si>
    <t>Sum of Sales Number</t>
  </si>
  <si>
    <t>Data Table</t>
  </si>
  <si>
    <t>Total</t>
  </si>
  <si>
    <t>Srep</t>
  </si>
  <si>
    <t>First Scroll</t>
  </si>
  <si>
    <t>Second Scroll</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</si>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</sst>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9">
    <font>
      <sz val="11"/>
      <color theme="1"/>
      <name val="Calibri"/>
      <scheme val="minor"/>
    </font>
    <font>
      <sz val="11"/>
      <color theme="1"/>
      <name val="Iransans"/>
    </font>
    <font>
      <sz val="11"/>
      <color theme="0"/>
      <name val="Calibri"/>
      <family val="2"/>
    </font>
    <font>
      <sz val="11"/>
      <color theme="1"/>
      <name val="Calibri"/>
      <family val="2"/>
    </font>
    <font>
      <sz val="11"/>
      <color rgb="FFFF0000"/>
      <name val="&quot;b homa&quot;"/>
    </font>
    <font>
      <sz val="11"/>
      <color rgb="FFFF0000"/>
      <name val="B Homa"/>
      <charset val="178"/>
    </font>
    <font>
      <sz val="11"/>
      <color rgb="FF006100"/>
      <name val="B Homa"/>
      <charset val="178"/>
    </font>
    <font>
      <b/>
      <sz val="11"/>
      <color rgb="FF002060"/>
      <name val="Calibri"/>
      <family val="2"/>
    </font>
    <font>
      <sz val="11"/>
      <name val="Calibri"/>
      <family val="2"/>
    </font>
    <font>
      <sz val="11"/>
      <color rgb="FF002060"/>
      <name val="B Homa"/>
      <charset val="178"/>
    </font>
    <font>
      <sz val="11"/>
      <color theme="1"/>
      <name val="Arimo"/>
    </font>
    <font>
      <sz val="11"/>
      <color theme="1"/>
      <name val="B Homa"/>
      <charset val="178"/>
    </font>
    <font>
      <sz val="14"/>
      <color rgb="FFFF0000"/>
      <name val="Webdings"/>
      <family val="1"/>
      <charset val="2"/>
    </font>
    <font>
      <b/>
      <sz val="11"/>
      <color rgb="FFFF0000"/>
      <name val="Webdings"/>
      <family val="1"/>
      <charset val="2"/>
    </font>
    <font>
      <sz val="11"/>
      <color rgb="FF3F3F76"/>
      <name val="Calibri"/>
      <family val="2"/>
      <scheme val="minor"/>
    </font>
    <font>
      <b/>
      <sz val="11"/>
      <color rgb="FF3F3F3F"/>
      <name val="Calibri"/>
      <family val="2"/>
      <scheme val="minor"/>
    </font>
    <font>
      <sz val="11"/>
      <color theme="0"/>
      <name val="Calibri"/>
      <family val="2"/>
      <scheme val="minor"/>
    </font>
    <font>
      <b/>
      <sz val="11"/>
      <color theme="0"/>
      <name val="Calibri"/>
      <family val="2"/>
    </font>
    <font>
      <b/>
      <sz val="11"/>
      <color rgb="FF3F3F76"/>
      <name val="Calibri"/>
      <family val="2"/>
      <scheme val="minor"/>
    </font>
  </fonts>
  <fills count="12">
    <fill>
      <patternFill patternType="none"/>
    </fill>
    <fill>
      <patternFill patternType="gray125"/>
    </fill>
    <fill>
      <patternFill patternType="solid">
        <fgColor rgb="FF227447"/>
        <bgColor rgb="FF227447"/>
      </patternFill>
    </fill>
    <fill>
      <patternFill patternType="solid">
        <fgColor rgb="FF00B050"/>
        <bgColor rgb="FF00B050"/>
      </patternFill>
    </fill>
    <fill>
      <patternFill patternType="solid">
        <fgColor rgb="FF000000"/>
        <bgColor rgb="FF000000"/>
      </patternFill>
    </fill>
    <fill>
      <patternFill patternType="solid">
        <fgColor rgb="FFC6EFCE"/>
        <bgColor rgb="FFC6EFCE"/>
      </patternFill>
    </fill>
    <fill>
      <patternFill patternType="solid">
        <fgColor rgb="FF008000"/>
        <bgColor rgb="FF008000"/>
      </patternFill>
    </fill>
    <fill>
      <patternFill patternType="solid">
        <fgColor rgb="FFDBE5F1"/>
        <bgColor rgb="FFDBE5F1"/>
      </patternFill>
    </fill>
    <fill>
      <patternFill patternType="solid">
        <fgColor theme="4"/>
        <bgColor theme="4"/>
      </patternFill>
    </fill>
    <fill>
      <patternFill patternType="solid">
        <fgColor rgb="FFFFCC99"/>
      </patternFill>
    </fill>
    <fill>
      <patternFill patternType="solid">
        <fgColor rgb="FFF2F2F2"/>
      </patternFill>
    </fill>
    <fill>
      <patternFill patternType="solid">
        <fgColor theme="4"/>
      </patternFill>
    </fill>
  </fills>
  <borders count="30">
    <border>
      <left/>
      <right/>
      <top/>
      <bottom/>
      <diagonal/>
    </border>
    <border>
      <left/>
      <right/>
      <top/>
      <bottom/>
      <diagonal/>
    </border>
    <border>
      <left/>
      <right/>
      <top/>
      <bottom/>
      <diagonal/>
    </border>
    <border>
      <left/>
      <right/>
      <top/>
      <bottom/>
      <diagonal/>
    </border>
    <border>
      <left/>
      <right/>
      <top/>
      <bottom/>
      <diagonal/>
    </border>
    <border>
      <left/>
      <right/>
      <top style="thin">
        <color rgb="FF548DD4"/>
      </top>
      <bottom/>
      <diagonal/>
    </border>
    <border>
      <left/>
      <right/>
      <top style="thin">
        <color rgb="FF548DD4"/>
      </top>
      <bottom/>
      <diagonal/>
    </border>
    <border>
      <left/>
      <right/>
      <top style="thin">
        <color rgb="FF548DD4"/>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5B3D7"/>
      </left>
      <right/>
      <top style="thin">
        <color rgb="FF95B3D7"/>
      </top>
      <bottom/>
      <diagonal/>
    </border>
    <border>
      <left/>
      <right/>
      <top style="thin">
        <color rgb="FF95B3D7"/>
      </top>
      <bottom/>
      <diagonal/>
    </border>
    <border>
      <left/>
      <right style="thin">
        <color rgb="FF95B3D7"/>
      </right>
      <top style="thin">
        <color rgb="FF95B3D7"/>
      </top>
      <bottom/>
      <diagonal/>
    </border>
    <border>
      <left style="thin">
        <color rgb="FF95B3D7"/>
      </left>
      <right/>
      <top/>
      <bottom/>
      <diagonal/>
    </border>
    <border>
      <left/>
      <right style="thin">
        <color rgb="FF95B3D7"/>
      </right>
      <top/>
      <bottom/>
      <diagonal/>
    </border>
    <border>
      <left style="thin">
        <color rgb="FF95B3D7"/>
      </left>
      <right/>
      <top/>
      <bottom/>
      <diagonal/>
    </border>
    <border>
      <left/>
      <right style="thin">
        <color rgb="FF95B3D7"/>
      </right>
      <top/>
      <bottom/>
      <diagonal/>
    </border>
    <border>
      <left style="thin">
        <color rgb="FF000000"/>
      </left>
      <right/>
      <top style="thin">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4" fillId="9" borderId="21" applyNumberFormat="0" applyAlignment="0" applyProtection="0"/>
    <xf numFmtId="0" fontId="15" fillId="10" borderId="22" applyNumberFormat="0" applyAlignment="0" applyProtection="0"/>
    <xf numFmtId="0" fontId="16" fillId="11" borderId="0" applyNumberFormat="0" applyBorder="0" applyAlignment="0" applyProtection="0"/>
  </cellStyleXfs>
  <cellXfs count="57">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0" fontId="4" fillId="4" borderId="0" xfId="0" applyFont="1" applyFill="1" applyAlignment="1">
      <alignment horizontal="center"/>
    </xf>
    <xf numFmtId="0" fontId="5" fillId="4" borderId="0" xfId="0" applyFont="1" applyFill="1" applyAlignment="1">
      <alignment horizontal="center" vertical="center" readingOrder="2"/>
    </xf>
    <xf numFmtId="0" fontId="6" fillId="5" borderId="1" xfId="0" applyFont="1" applyFill="1" applyBorder="1" applyAlignment="1">
      <alignment horizontal="center" vertical="center"/>
    </xf>
    <xf numFmtId="0" fontId="10" fillId="0" borderId="0" xfId="0" applyFont="1"/>
    <xf numFmtId="0" fontId="6" fillId="5" borderId="1" xfId="0" applyFont="1" applyFill="1" applyBorder="1" applyAlignment="1">
      <alignment horizontal="center" vertical="center" readingOrder="2"/>
    </xf>
    <xf numFmtId="164" fontId="3" fillId="0" borderId="20" xfId="0" applyNumberFormat="1" applyFont="1" applyBorder="1"/>
    <xf numFmtId="0" fontId="3" fillId="0" borderId="20" xfId="0" applyFont="1" applyBorder="1" applyAlignment="1"/>
    <xf numFmtId="0" fontId="3" fillId="0" borderId="20" xfId="0" applyFont="1" applyBorder="1"/>
    <xf numFmtId="0" fontId="0" fillId="0" borderId="0" xfId="0" applyFont="1" applyAlignment="1"/>
    <xf numFmtId="0" fontId="3" fillId="7" borderId="20" xfId="0" applyFont="1" applyFill="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7" fillId="6" borderId="2" xfId="0" applyFont="1" applyFill="1" applyBorder="1" applyAlignment="1">
      <alignment horizontal="center"/>
    </xf>
    <xf numFmtId="0" fontId="8" fillId="0" borderId="3" xfId="0" applyFont="1" applyBorder="1"/>
    <xf numFmtId="0" fontId="8" fillId="0" borderId="4" xfId="0" applyFont="1" applyBorder="1"/>
    <xf numFmtId="0" fontId="9" fillId="7" borderId="5" xfId="0" applyFont="1" applyFill="1" applyBorder="1" applyAlignment="1">
      <alignment horizontal="right" vertical="top" wrapText="1"/>
    </xf>
    <xf numFmtId="0" fontId="8" fillId="0" borderId="6" xfId="0" applyFont="1" applyBorder="1"/>
    <xf numFmtId="0" fontId="8" fillId="0" borderId="7" xfId="0" applyFont="1" applyBorder="1"/>
    <xf numFmtId="0" fontId="8" fillId="0" borderId="8" xfId="0" applyFont="1" applyBorder="1"/>
    <xf numFmtId="0" fontId="0" fillId="0" borderId="0" xfId="0" applyFont="1" applyAlignment="1"/>
    <xf numFmtId="0" fontId="8" fillId="0" borderId="9" xfId="0" applyFont="1" applyBorder="1"/>
    <xf numFmtId="0" fontId="8" fillId="0" borderId="10" xfId="0" applyFont="1" applyBorder="1"/>
    <xf numFmtId="0" fontId="8" fillId="0" borderId="11" xfId="0" applyFont="1" applyBorder="1"/>
    <xf numFmtId="0" fontId="8" fillId="0" borderId="12" xfId="0" applyFont="1" applyBorder="1"/>
    <xf numFmtId="0" fontId="11" fillId="7" borderId="13" xfId="0" applyFont="1" applyFill="1" applyBorder="1" applyAlignment="1">
      <alignment horizontal="right" vertical="top" wrapText="1" readingOrder="2"/>
    </xf>
    <xf numFmtId="0" fontId="8" fillId="0" borderId="14" xfId="0" applyFont="1" applyBorder="1"/>
    <xf numFmtId="0" fontId="8" fillId="0" borderId="15" xfId="0" applyFont="1" applyBorder="1"/>
    <xf numFmtId="0" fontId="8" fillId="0" borderId="16" xfId="0" applyFont="1" applyBorder="1"/>
    <xf numFmtId="0" fontId="8" fillId="0" borderId="17" xfId="0" applyFont="1" applyBorder="1"/>
    <xf numFmtId="0" fontId="8" fillId="0" borderId="18" xfId="0" applyFont="1" applyBorder="1"/>
    <xf numFmtId="0" fontId="8" fillId="0" borderId="19" xfId="0" applyFont="1" applyBorder="1"/>
    <xf numFmtId="0" fontId="17" fillId="8" borderId="20" xfId="0" applyFont="1" applyFill="1" applyBorder="1"/>
    <xf numFmtId="0" fontId="17" fillId="8" borderId="25" xfId="0" applyFont="1" applyFill="1" applyBorder="1"/>
    <xf numFmtId="14" fontId="3" fillId="7" borderId="20" xfId="0" applyNumberFormat="1" applyFont="1" applyFill="1" applyBorder="1"/>
    <xf numFmtId="164" fontId="3" fillId="7" borderId="20" xfId="0" applyNumberFormat="1" applyFont="1" applyFill="1" applyBorder="1"/>
    <xf numFmtId="0" fontId="3" fillId="7" borderId="20" xfId="0" applyFont="1" applyFill="1" applyBorder="1"/>
    <xf numFmtId="0" fontId="3" fillId="7" borderId="25" xfId="0" applyFont="1" applyFill="1" applyBorder="1" applyAlignment="1"/>
    <xf numFmtId="14" fontId="3" fillId="0" borderId="20" xfId="0" applyNumberFormat="1" applyFont="1" applyBorder="1"/>
    <xf numFmtId="0" fontId="3" fillId="0" borderId="25" xfId="0" applyFont="1" applyBorder="1" applyAlignment="1"/>
    <xf numFmtId="14" fontId="3" fillId="0" borderId="23" xfId="0" applyNumberFormat="1" applyFont="1" applyBorder="1"/>
    <xf numFmtId="164" fontId="3" fillId="0" borderId="23" xfId="0" applyNumberFormat="1" applyFont="1" applyBorder="1"/>
    <xf numFmtId="0" fontId="3" fillId="0" borderId="23" xfId="0" applyFont="1" applyBorder="1" applyAlignment="1"/>
    <xf numFmtId="0" fontId="3" fillId="0" borderId="23" xfId="0" applyFont="1" applyBorder="1"/>
    <xf numFmtId="0" fontId="3" fillId="0" borderId="24" xfId="0" applyFont="1" applyBorder="1" applyAlignment="1"/>
    <xf numFmtId="0" fontId="16" fillId="11" borderId="27" xfId="3" applyBorder="1" applyAlignment="1">
      <alignment horizontal="center"/>
    </xf>
    <xf numFmtId="0" fontId="16" fillId="11" borderId="28" xfId="3" applyBorder="1" applyAlignment="1">
      <alignment horizontal="center"/>
    </xf>
    <xf numFmtId="0" fontId="16" fillId="11" borderId="29" xfId="3" applyBorder="1" applyAlignment="1">
      <alignment horizontal="center"/>
    </xf>
    <xf numFmtId="0" fontId="16" fillId="11" borderId="26" xfId="3" applyBorder="1"/>
    <xf numFmtId="0" fontId="15" fillId="10" borderId="22" xfId="2" applyAlignment="1"/>
    <xf numFmtId="0" fontId="14" fillId="9" borderId="21" xfId="1" applyAlignment="1"/>
    <xf numFmtId="0" fontId="18" fillId="9" borderId="21" xfId="1" applyFont="1" applyAlignment="1"/>
    <xf numFmtId="0" fontId="16" fillId="9" borderId="21" xfId="1" applyFont="1" applyAlignment="1"/>
  </cellXfs>
  <cellStyles count="4">
    <cellStyle name="Accent1" xfId="3" builtinId="29"/>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RESPOND!$B$53</c:f>
              <c:strCache>
                <c:ptCount val="1"/>
                <c:pt idx="0">
                  <c:v>Srep1</c:v>
                </c:pt>
              </c:strCache>
            </c:strRef>
          </c:tx>
          <c:spPr>
            <a:solidFill>
              <a:schemeClr val="accent1"/>
            </a:solidFill>
            <a:ln>
              <a:noFill/>
            </a:ln>
            <a:effectLst/>
          </c:spPr>
          <c:invertIfNegative val="0"/>
          <c:cat>
            <c:strRef>
              <c:f>RESPOND!$C$52:$G$52</c:f>
              <c:strCache>
                <c:ptCount val="5"/>
                <c:pt idx="0">
                  <c:v>بسته متنوع ترکیبی</c:v>
                </c:pt>
                <c:pt idx="1">
                  <c:v>قهوه ترک 100 گرمی</c:v>
                </c:pt>
                <c:pt idx="2">
                  <c:v>کافی کریمر 200 گرمی</c:v>
                </c:pt>
                <c:pt idx="3">
                  <c:v>پک دوتایی کلاسیک و کریمر</c:v>
                </c:pt>
                <c:pt idx="4">
                  <c:v>دانه قهوه 500 گرمی رست شده</c:v>
                </c:pt>
              </c:strCache>
            </c:strRef>
          </c:cat>
          <c:val>
            <c:numRef>
              <c:f>RESPOND!$C$53:$G$53</c:f>
              <c:numCache>
                <c:formatCode>General</c:formatCode>
                <c:ptCount val="5"/>
                <c:pt idx="0">
                  <c:v>11871</c:v>
                </c:pt>
                <c:pt idx="1">
                  <c:v>10511</c:v>
                </c:pt>
                <c:pt idx="2">
                  <c:v>12234</c:v>
                </c:pt>
                <c:pt idx="3">
                  <c:v>12703</c:v>
                </c:pt>
                <c:pt idx="4">
                  <c:v>9390</c:v>
                </c:pt>
              </c:numCache>
            </c:numRef>
          </c:val>
          <c:extLst>
            <c:ext xmlns:c16="http://schemas.microsoft.com/office/drawing/2014/chart" uri="{C3380CC4-5D6E-409C-BE32-E72D297353CC}">
              <c16:uniqueId val="{00000000-DA3B-44B8-9487-D982316E4AD5}"/>
            </c:ext>
          </c:extLst>
        </c:ser>
        <c:dLbls>
          <c:showLegendKey val="0"/>
          <c:showVal val="0"/>
          <c:showCatName val="0"/>
          <c:showSerName val="0"/>
          <c:showPercent val="0"/>
          <c:showBubbleSize val="0"/>
        </c:dLbls>
        <c:gapWidth val="219"/>
        <c:overlap val="-27"/>
        <c:axId val="1378806175"/>
        <c:axId val="1378805343"/>
      </c:barChart>
      <c:catAx>
        <c:axId val="1378806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05343"/>
        <c:crosses val="autoZero"/>
        <c:auto val="1"/>
        <c:lblAlgn val="ctr"/>
        <c:lblOffset val="100"/>
        <c:noMultiLvlLbl val="0"/>
      </c:catAx>
      <c:valAx>
        <c:axId val="1378805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Number</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06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RESPOND!$B$53</c:f>
              <c:strCache>
                <c:ptCount val="1"/>
                <c:pt idx="0">
                  <c:v>Srep1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RESPOND!$C$52:$G$52</c:f>
              <c:strCache>
                <c:ptCount val="5"/>
                <c:pt idx="0">
                  <c:v>بسته متنوع ترکیبی</c:v>
                </c:pt>
                <c:pt idx="1">
                  <c:v>قهوه ترک 100 گرمی</c:v>
                </c:pt>
                <c:pt idx="2">
                  <c:v>کافی کریمر 200 گرمی</c:v>
                </c:pt>
                <c:pt idx="3">
                  <c:v>پک دوتایی کلاسیک و کریمر</c:v>
                </c:pt>
                <c:pt idx="4">
                  <c:v>دانه قهوه 500 گرمی رست شده</c:v>
                </c:pt>
              </c:strCache>
            </c:strRef>
          </c:cat>
          <c:val>
            <c:numRef>
              <c:f>RESPOND!$C$53:$G$53</c:f>
              <c:numCache>
                <c:formatCode>General</c:formatCode>
                <c:ptCount val="5"/>
                <c:pt idx="0">
                  <c:v>11871</c:v>
                </c:pt>
                <c:pt idx="1">
                  <c:v>10511</c:v>
                </c:pt>
                <c:pt idx="2">
                  <c:v>12234</c:v>
                </c:pt>
                <c:pt idx="3">
                  <c:v>12703</c:v>
                </c:pt>
                <c:pt idx="4">
                  <c:v>9390</c:v>
                </c:pt>
              </c:numCache>
            </c:numRef>
          </c:val>
          <c:extLst>
            <c:ext xmlns:c16="http://schemas.microsoft.com/office/drawing/2014/chart" uri="{C3380CC4-5D6E-409C-BE32-E72D297353CC}">
              <c16:uniqueId val="{00000000-7CF1-457C-B659-036BC497722A}"/>
            </c:ext>
          </c:extLst>
        </c:ser>
        <c:dLbls>
          <c:showLegendKey val="0"/>
          <c:showVal val="0"/>
          <c:showCatName val="0"/>
          <c:showSerName val="0"/>
          <c:showPercent val="1"/>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RESPOND!$B$58</c:f>
              <c:strCache>
                <c:ptCount val="1"/>
                <c:pt idx="0">
                  <c:v>بسته متنوع ترکیبی</c:v>
                </c:pt>
              </c:strCache>
            </c:strRef>
          </c:tx>
          <c:spPr>
            <a:solidFill>
              <a:schemeClr val="accent1"/>
            </a:solidFill>
            <a:ln>
              <a:noFill/>
            </a:ln>
            <a:effectLst/>
          </c:spPr>
          <c:invertIfNegative val="0"/>
          <c:cat>
            <c:strRef>
              <c:f>RESPOND!$C$57</c:f>
              <c:strCache>
                <c:ptCount val="1"/>
                <c:pt idx="0">
                  <c:v>Total</c:v>
                </c:pt>
              </c:strCache>
            </c:strRef>
          </c:cat>
          <c:val>
            <c:numRef>
              <c:f>RESPOND!$C$58</c:f>
              <c:numCache>
                <c:formatCode>General</c:formatCode>
                <c:ptCount val="1"/>
                <c:pt idx="0">
                  <c:v>29306</c:v>
                </c:pt>
              </c:numCache>
            </c:numRef>
          </c:val>
          <c:extLst>
            <c:ext xmlns:c16="http://schemas.microsoft.com/office/drawing/2014/chart" uri="{C3380CC4-5D6E-409C-BE32-E72D297353CC}">
              <c16:uniqueId val="{00000000-140E-4779-948C-DD38AD4B5DEB}"/>
            </c:ext>
          </c:extLst>
        </c:ser>
        <c:dLbls>
          <c:dLblPos val="outEnd"/>
          <c:showLegendKey val="0"/>
          <c:showVal val="0"/>
          <c:showCatName val="0"/>
          <c:showSerName val="0"/>
          <c:showPercent val="0"/>
          <c:showBubbleSize val="0"/>
        </c:dLbls>
        <c:gapWidth val="219"/>
        <c:overlap val="-27"/>
        <c:axId val="1457022799"/>
        <c:axId val="1457024463"/>
      </c:barChart>
      <c:catAx>
        <c:axId val="1457022799"/>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024463"/>
        <c:crosses val="autoZero"/>
        <c:auto val="1"/>
        <c:lblAlgn val="ctr"/>
        <c:lblOffset val="100"/>
        <c:noMultiLvlLbl val="0"/>
      </c:catAx>
      <c:valAx>
        <c:axId val="1457024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Number</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0227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 Mahdi Entezari.xlsx]Pivot Table!PivotTable1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بسته متنوع ترکیبی</c:v>
                </c:pt>
              </c:strCache>
            </c:strRef>
          </c:tx>
          <c:spPr>
            <a:solidFill>
              <a:schemeClr val="accent1"/>
            </a:solidFill>
            <a:ln>
              <a:noFill/>
            </a:ln>
            <a:effectLst/>
          </c:spPr>
          <c:invertIfNegative val="0"/>
          <c:cat>
            <c:strRef>
              <c:f>'Pivot Table'!$A$5:$A$8</c:f>
              <c:strCache>
                <c:ptCount val="3"/>
                <c:pt idx="0">
                  <c:v>SRep1</c:v>
                </c:pt>
                <c:pt idx="1">
                  <c:v>SRep2</c:v>
                </c:pt>
                <c:pt idx="2">
                  <c:v>SRep3</c:v>
                </c:pt>
              </c:strCache>
            </c:strRef>
          </c:cat>
          <c:val>
            <c:numRef>
              <c:f>'Pivot Table'!$B$5:$B$8</c:f>
              <c:numCache>
                <c:formatCode>General</c:formatCode>
                <c:ptCount val="3"/>
                <c:pt idx="0">
                  <c:v>11871</c:v>
                </c:pt>
                <c:pt idx="1">
                  <c:v>9206</c:v>
                </c:pt>
                <c:pt idx="2">
                  <c:v>8229</c:v>
                </c:pt>
              </c:numCache>
            </c:numRef>
          </c:val>
          <c:extLst>
            <c:ext xmlns:c16="http://schemas.microsoft.com/office/drawing/2014/chart" uri="{C3380CC4-5D6E-409C-BE32-E72D297353CC}">
              <c16:uniqueId val="{00000000-24AD-4A4A-B671-7496E75D07E7}"/>
            </c:ext>
          </c:extLst>
        </c:ser>
        <c:ser>
          <c:idx val="1"/>
          <c:order val="1"/>
          <c:tx>
            <c:strRef>
              <c:f>'Pivot Table'!$C$3:$C$4</c:f>
              <c:strCache>
                <c:ptCount val="1"/>
                <c:pt idx="0">
                  <c:v>پک دوتایی کلاسیک و کریمر</c:v>
                </c:pt>
              </c:strCache>
            </c:strRef>
          </c:tx>
          <c:spPr>
            <a:solidFill>
              <a:schemeClr val="accent2"/>
            </a:solidFill>
            <a:ln>
              <a:noFill/>
            </a:ln>
            <a:effectLst/>
          </c:spPr>
          <c:invertIfNegative val="0"/>
          <c:cat>
            <c:strRef>
              <c:f>'Pivot Table'!$A$5:$A$8</c:f>
              <c:strCache>
                <c:ptCount val="3"/>
                <c:pt idx="0">
                  <c:v>SRep1</c:v>
                </c:pt>
                <c:pt idx="1">
                  <c:v>SRep2</c:v>
                </c:pt>
                <c:pt idx="2">
                  <c:v>SRep3</c:v>
                </c:pt>
              </c:strCache>
            </c:strRef>
          </c:cat>
          <c:val>
            <c:numRef>
              <c:f>'Pivot Table'!$C$5:$C$8</c:f>
              <c:numCache>
                <c:formatCode>General</c:formatCode>
                <c:ptCount val="3"/>
                <c:pt idx="0">
                  <c:v>12703</c:v>
                </c:pt>
                <c:pt idx="1">
                  <c:v>10898</c:v>
                </c:pt>
                <c:pt idx="2">
                  <c:v>8479</c:v>
                </c:pt>
              </c:numCache>
            </c:numRef>
          </c:val>
          <c:extLst>
            <c:ext xmlns:c16="http://schemas.microsoft.com/office/drawing/2014/chart" uri="{C3380CC4-5D6E-409C-BE32-E72D297353CC}">
              <c16:uniqueId val="{0000000F-24AD-4A4A-B671-7496E75D07E7}"/>
            </c:ext>
          </c:extLst>
        </c:ser>
        <c:ser>
          <c:idx val="2"/>
          <c:order val="2"/>
          <c:tx>
            <c:strRef>
              <c:f>'Pivot Table'!$D$3:$D$4</c:f>
              <c:strCache>
                <c:ptCount val="1"/>
                <c:pt idx="0">
                  <c:v>دانه قهوه 500 گرمی رست شده</c:v>
                </c:pt>
              </c:strCache>
            </c:strRef>
          </c:tx>
          <c:spPr>
            <a:solidFill>
              <a:schemeClr val="accent3"/>
            </a:solidFill>
            <a:ln>
              <a:noFill/>
            </a:ln>
            <a:effectLst/>
          </c:spPr>
          <c:invertIfNegative val="0"/>
          <c:cat>
            <c:strRef>
              <c:f>'Pivot Table'!$A$5:$A$8</c:f>
              <c:strCache>
                <c:ptCount val="3"/>
                <c:pt idx="0">
                  <c:v>SRep1</c:v>
                </c:pt>
                <c:pt idx="1">
                  <c:v>SRep2</c:v>
                </c:pt>
                <c:pt idx="2">
                  <c:v>SRep3</c:v>
                </c:pt>
              </c:strCache>
            </c:strRef>
          </c:cat>
          <c:val>
            <c:numRef>
              <c:f>'Pivot Table'!$D$5:$D$8</c:f>
              <c:numCache>
                <c:formatCode>General</c:formatCode>
                <c:ptCount val="3"/>
                <c:pt idx="0">
                  <c:v>9390</c:v>
                </c:pt>
                <c:pt idx="1">
                  <c:v>8063</c:v>
                </c:pt>
                <c:pt idx="2">
                  <c:v>10822</c:v>
                </c:pt>
              </c:numCache>
            </c:numRef>
          </c:val>
          <c:extLst>
            <c:ext xmlns:c16="http://schemas.microsoft.com/office/drawing/2014/chart" uri="{C3380CC4-5D6E-409C-BE32-E72D297353CC}">
              <c16:uniqueId val="{00000010-24AD-4A4A-B671-7496E75D07E7}"/>
            </c:ext>
          </c:extLst>
        </c:ser>
        <c:ser>
          <c:idx val="3"/>
          <c:order val="3"/>
          <c:tx>
            <c:strRef>
              <c:f>'Pivot Table'!$E$3:$E$4</c:f>
              <c:strCache>
                <c:ptCount val="1"/>
                <c:pt idx="0">
                  <c:v>قهوه ترک 100 گرمی</c:v>
                </c:pt>
              </c:strCache>
            </c:strRef>
          </c:tx>
          <c:spPr>
            <a:solidFill>
              <a:schemeClr val="accent4"/>
            </a:solidFill>
            <a:ln>
              <a:noFill/>
            </a:ln>
            <a:effectLst/>
          </c:spPr>
          <c:invertIfNegative val="0"/>
          <c:cat>
            <c:strRef>
              <c:f>'Pivot Table'!$A$5:$A$8</c:f>
              <c:strCache>
                <c:ptCount val="3"/>
                <c:pt idx="0">
                  <c:v>SRep1</c:v>
                </c:pt>
                <c:pt idx="1">
                  <c:v>SRep2</c:v>
                </c:pt>
                <c:pt idx="2">
                  <c:v>SRep3</c:v>
                </c:pt>
              </c:strCache>
            </c:strRef>
          </c:cat>
          <c:val>
            <c:numRef>
              <c:f>'Pivot Table'!$E$5:$E$8</c:f>
              <c:numCache>
                <c:formatCode>General</c:formatCode>
                <c:ptCount val="3"/>
                <c:pt idx="0">
                  <c:v>10511</c:v>
                </c:pt>
                <c:pt idx="1">
                  <c:v>9841</c:v>
                </c:pt>
                <c:pt idx="2">
                  <c:v>10497</c:v>
                </c:pt>
              </c:numCache>
            </c:numRef>
          </c:val>
          <c:extLst>
            <c:ext xmlns:c16="http://schemas.microsoft.com/office/drawing/2014/chart" uri="{C3380CC4-5D6E-409C-BE32-E72D297353CC}">
              <c16:uniqueId val="{00000011-24AD-4A4A-B671-7496E75D07E7}"/>
            </c:ext>
          </c:extLst>
        </c:ser>
        <c:ser>
          <c:idx val="4"/>
          <c:order val="4"/>
          <c:tx>
            <c:strRef>
              <c:f>'Pivot Table'!$F$3:$F$4</c:f>
              <c:strCache>
                <c:ptCount val="1"/>
                <c:pt idx="0">
                  <c:v>کافی کریمر 200 گرمی</c:v>
                </c:pt>
              </c:strCache>
            </c:strRef>
          </c:tx>
          <c:spPr>
            <a:solidFill>
              <a:schemeClr val="accent5"/>
            </a:solidFill>
            <a:ln>
              <a:noFill/>
            </a:ln>
            <a:effectLst/>
          </c:spPr>
          <c:invertIfNegative val="0"/>
          <c:cat>
            <c:strRef>
              <c:f>'Pivot Table'!$A$5:$A$8</c:f>
              <c:strCache>
                <c:ptCount val="3"/>
                <c:pt idx="0">
                  <c:v>SRep1</c:v>
                </c:pt>
                <c:pt idx="1">
                  <c:v>SRep2</c:v>
                </c:pt>
                <c:pt idx="2">
                  <c:v>SRep3</c:v>
                </c:pt>
              </c:strCache>
            </c:strRef>
          </c:cat>
          <c:val>
            <c:numRef>
              <c:f>'Pivot Table'!$F$5:$F$8</c:f>
              <c:numCache>
                <c:formatCode>General</c:formatCode>
                <c:ptCount val="3"/>
                <c:pt idx="0">
                  <c:v>12234</c:v>
                </c:pt>
                <c:pt idx="1">
                  <c:v>9502</c:v>
                </c:pt>
                <c:pt idx="2">
                  <c:v>8233</c:v>
                </c:pt>
              </c:numCache>
            </c:numRef>
          </c:val>
          <c:extLst>
            <c:ext xmlns:c16="http://schemas.microsoft.com/office/drawing/2014/chart" uri="{C3380CC4-5D6E-409C-BE32-E72D297353CC}">
              <c16:uniqueId val="{00000012-24AD-4A4A-B671-7496E75D07E7}"/>
            </c:ext>
          </c:extLst>
        </c:ser>
        <c:dLbls>
          <c:showLegendKey val="0"/>
          <c:showVal val="0"/>
          <c:showCatName val="0"/>
          <c:showSerName val="0"/>
          <c:showPercent val="0"/>
          <c:showBubbleSize val="0"/>
        </c:dLbls>
        <c:gapWidth val="219"/>
        <c:overlap val="-27"/>
        <c:axId val="2071573583"/>
        <c:axId val="2071573999"/>
      </c:barChart>
      <c:catAx>
        <c:axId val="20715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573999"/>
        <c:crosses val="autoZero"/>
        <c:auto val="1"/>
        <c:lblAlgn val="ctr"/>
        <c:lblOffset val="100"/>
        <c:noMultiLvlLbl val="0"/>
      </c:catAx>
      <c:valAx>
        <c:axId val="207157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5735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 Mahdi Entezari.xlsx]Pivot Table!PivotTable1</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marker>
          <c:symbol val="none"/>
        </c:marke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pivotFmt>
      <c:pivotFmt>
        <c:idx val="37"/>
        <c:spPr>
          <a:solidFill>
            <a:schemeClr val="accent1"/>
          </a:solidFill>
          <a:ln w="19050">
            <a:solidFill>
              <a:schemeClr val="lt1"/>
            </a:solidFill>
          </a:ln>
          <a:effectLst/>
        </c:spPr>
        <c:marker>
          <c:symbol val="none"/>
        </c:marker>
      </c:pivotFmt>
      <c:pivotFmt>
        <c:idx val="38"/>
        <c:spPr>
          <a:solidFill>
            <a:schemeClr val="accent1"/>
          </a:solidFill>
          <a:ln w="19050">
            <a:solidFill>
              <a:schemeClr val="lt1"/>
            </a:solidFill>
          </a:ln>
          <a:effectLst/>
        </c:spPr>
        <c:marker>
          <c:symbol val="none"/>
        </c:marker>
      </c:pivotFmt>
      <c:pivotFmt>
        <c:idx val="39"/>
        <c:spPr>
          <a:solidFill>
            <a:schemeClr val="accent1"/>
          </a:solidFill>
          <a:ln w="19050">
            <a:solidFill>
              <a:schemeClr val="lt1"/>
            </a:solidFill>
          </a:ln>
          <a:effectLst/>
        </c:spPr>
        <c:marker>
          <c:symbol val="none"/>
        </c:marker>
      </c:pivotFmt>
      <c:pivotFmt>
        <c:idx val="40"/>
        <c:spPr>
          <a:solidFill>
            <a:schemeClr val="accent1"/>
          </a:solidFill>
          <a:ln w="19050">
            <a:solidFill>
              <a:schemeClr val="lt1"/>
            </a:solidFill>
          </a:ln>
          <a:effectLst/>
        </c:spPr>
        <c:marker>
          <c:symbol val="none"/>
        </c:marker>
      </c:pivotFmt>
    </c:pivotFmts>
    <c:plotArea>
      <c:layout/>
      <c:pieChart>
        <c:varyColors val="1"/>
        <c:ser>
          <c:idx val="0"/>
          <c:order val="0"/>
          <c:tx>
            <c:strRef>
              <c:f>'Pivot Table'!$B$3:$B$4</c:f>
              <c:strCache>
                <c:ptCount val="1"/>
                <c:pt idx="0">
                  <c:v>بسته متنوع ترکیبی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F4-4D33-86E8-C961783C3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F4-4D33-86E8-C961783C3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F4-4D33-86E8-C961783C33DF}"/>
              </c:ext>
            </c:extLst>
          </c:dPt>
          <c:cat>
            <c:strRef>
              <c:f>'Pivot Table'!$A$5:$A$8</c:f>
              <c:strCache>
                <c:ptCount val="3"/>
                <c:pt idx="0">
                  <c:v>SRep1</c:v>
                </c:pt>
                <c:pt idx="1">
                  <c:v>SRep2</c:v>
                </c:pt>
                <c:pt idx="2">
                  <c:v>SRep3</c:v>
                </c:pt>
              </c:strCache>
            </c:strRef>
          </c:cat>
          <c:val>
            <c:numRef>
              <c:f>'Pivot Table'!$B$5:$B$8</c:f>
              <c:numCache>
                <c:formatCode>General</c:formatCode>
                <c:ptCount val="3"/>
                <c:pt idx="0">
                  <c:v>11871</c:v>
                </c:pt>
                <c:pt idx="1">
                  <c:v>9206</c:v>
                </c:pt>
                <c:pt idx="2">
                  <c:v>8229</c:v>
                </c:pt>
              </c:numCache>
            </c:numRef>
          </c:val>
          <c:extLst>
            <c:ext xmlns:c16="http://schemas.microsoft.com/office/drawing/2014/chart" uri="{C3380CC4-5D6E-409C-BE32-E72D297353CC}">
              <c16:uniqueId val="{00000000-0EEE-4D75-A19F-9107E40393B0}"/>
            </c:ext>
          </c:extLst>
        </c:ser>
        <c:ser>
          <c:idx val="1"/>
          <c:order val="1"/>
          <c:tx>
            <c:strRef>
              <c:f>'Pivot Table'!$C$3:$C$4</c:f>
              <c:strCache>
                <c:ptCount val="1"/>
                <c:pt idx="0">
                  <c:v>پک دوتایی کلاسیک و کریمر</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1BF4-4D33-86E8-C961783C3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1BF4-4D33-86E8-C961783C3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1BF4-4D33-86E8-C961783C33DF}"/>
              </c:ext>
            </c:extLst>
          </c:dPt>
          <c:cat>
            <c:strRef>
              <c:f>'Pivot Table'!$A$5:$A$8</c:f>
              <c:strCache>
                <c:ptCount val="3"/>
                <c:pt idx="0">
                  <c:v>SRep1</c:v>
                </c:pt>
                <c:pt idx="1">
                  <c:v>SRep2</c:v>
                </c:pt>
                <c:pt idx="2">
                  <c:v>SRep3</c:v>
                </c:pt>
              </c:strCache>
            </c:strRef>
          </c:cat>
          <c:val>
            <c:numRef>
              <c:f>'Pivot Table'!$C$5:$C$8</c:f>
              <c:numCache>
                <c:formatCode>General</c:formatCode>
                <c:ptCount val="3"/>
                <c:pt idx="0">
                  <c:v>12703</c:v>
                </c:pt>
                <c:pt idx="1">
                  <c:v>10898</c:v>
                </c:pt>
                <c:pt idx="2">
                  <c:v>8479</c:v>
                </c:pt>
              </c:numCache>
            </c:numRef>
          </c:val>
          <c:extLst>
            <c:ext xmlns:c16="http://schemas.microsoft.com/office/drawing/2014/chart" uri="{C3380CC4-5D6E-409C-BE32-E72D297353CC}">
              <c16:uniqueId val="{0000000F-0EEE-4D75-A19F-9107E40393B0}"/>
            </c:ext>
          </c:extLst>
        </c:ser>
        <c:ser>
          <c:idx val="2"/>
          <c:order val="2"/>
          <c:tx>
            <c:strRef>
              <c:f>'Pivot Table'!$D$3:$D$4</c:f>
              <c:strCache>
                <c:ptCount val="1"/>
                <c:pt idx="0">
                  <c:v>دانه قهوه 500 گرمی رست شده</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1BF4-4D33-86E8-C961783C3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1BF4-4D33-86E8-C961783C3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1BF4-4D33-86E8-C961783C33DF}"/>
              </c:ext>
            </c:extLst>
          </c:dPt>
          <c:cat>
            <c:strRef>
              <c:f>'Pivot Table'!$A$5:$A$8</c:f>
              <c:strCache>
                <c:ptCount val="3"/>
                <c:pt idx="0">
                  <c:v>SRep1</c:v>
                </c:pt>
                <c:pt idx="1">
                  <c:v>SRep2</c:v>
                </c:pt>
                <c:pt idx="2">
                  <c:v>SRep3</c:v>
                </c:pt>
              </c:strCache>
            </c:strRef>
          </c:cat>
          <c:val>
            <c:numRef>
              <c:f>'Pivot Table'!$D$5:$D$8</c:f>
              <c:numCache>
                <c:formatCode>General</c:formatCode>
                <c:ptCount val="3"/>
                <c:pt idx="0">
                  <c:v>9390</c:v>
                </c:pt>
                <c:pt idx="1">
                  <c:v>8063</c:v>
                </c:pt>
                <c:pt idx="2">
                  <c:v>10822</c:v>
                </c:pt>
              </c:numCache>
            </c:numRef>
          </c:val>
          <c:extLst>
            <c:ext xmlns:c16="http://schemas.microsoft.com/office/drawing/2014/chart" uri="{C3380CC4-5D6E-409C-BE32-E72D297353CC}">
              <c16:uniqueId val="{00000010-0EEE-4D75-A19F-9107E40393B0}"/>
            </c:ext>
          </c:extLst>
        </c:ser>
        <c:ser>
          <c:idx val="3"/>
          <c:order val="3"/>
          <c:tx>
            <c:strRef>
              <c:f>'Pivot Table'!$E$3:$E$4</c:f>
              <c:strCache>
                <c:ptCount val="1"/>
                <c:pt idx="0">
                  <c:v>قهوه ترک 100 گرمی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1BF4-4D33-86E8-C961783C3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1BF4-4D33-86E8-C961783C3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1BF4-4D33-86E8-C961783C33DF}"/>
              </c:ext>
            </c:extLst>
          </c:dPt>
          <c:cat>
            <c:strRef>
              <c:f>'Pivot Table'!$A$5:$A$8</c:f>
              <c:strCache>
                <c:ptCount val="3"/>
                <c:pt idx="0">
                  <c:v>SRep1</c:v>
                </c:pt>
                <c:pt idx="1">
                  <c:v>SRep2</c:v>
                </c:pt>
                <c:pt idx="2">
                  <c:v>SRep3</c:v>
                </c:pt>
              </c:strCache>
            </c:strRef>
          </c:cat>
          <c:val>
            <c:numRef>
              <c:f>'Pivot Table'!$E$5:$E$8</c:f>
              <c:numCache>
                <c:formatCode>General</c:formatCode>
                <c:ptCount val="3"/>
                <c:pt idx="0">
                  <c:v>10511</c:v>
                </c:pt>
                <c:pt idx="1">
                  <c:v>9841</c:v>
                </c:pt>
                <c:pt idx="2">
                  <c:v>10497</c:v>
                </c:pt>
              </c:numCache>
            </c:numRef>
          </c:val>
          <c:extLst>
            <c:ext xmlns:c16="http://schemas.microsoft.com/office/drawing/2014/chart" uri="{C3380CC4-5D6E-409C-BE32-E72D297353CC}">
              <c16:uniqueId val="{00000011-0EEE-4D75-A19F-9107E40393B0}"/>
            </c:ext>
          </c:extLst>
        </c:ser>
        <c:ser>
          <c:idx val="4"/>
          <c:order val="4"/>
          <c:tx>
            <c:strRef>
              <c:f>'Pivot Table'!$F$3:$F$4</c:f>
              <c:strCache>
                <c:ptCount val="1"/>
                <c:pt idx="0">
                  <c:v>کافی کریمر 200 گرمی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1BF4-4D33-86E8-C961783C3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1BF4-4D33-86E8-C961783C3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1BF4-4D33-86E8-C961783C33DF}"/>
              </c:ext>
            </c:extLst>
          </c:dPt>
          <c:cat>
            <c:strRef>
              <c:f>'Pivot Table'!$A$5:$A$8</c:f>
              <c:strCache>
                <c:ptCount val="3"/>
                <c:pt idx="0">
                  <c:v>SRep1</c:v>
                </c:pt>
                <c:pt idx="1">
                  <c:v>SRep2</c:v>
                </c:pt>
                <c:pt idx="2">
                  <c:v>SRep3</c:v>
                </c:pt>
              </c:strCache>
            </c:strRef>
          </c:cat>
          <c:val>
            <c:numRef>
              <c:f>'Pivot Table'!$F$5:$F$8</c:f>
              <c:numCache>
                <c:formatCode>General</c:formatCode>
                <c:ptCount val="3"/>
                <c:pt idx="0">
                  <c:v>12234</c:v>
                </c:pt>
                <c:pt idx="1">
                  <c:v>9502</c:v>
                </c:pt>
                <c:pt idx="2">
                  <c:v>8233</c:v>
                </c:pt>
              </c:numCache>
            </c:numRef>
          </c:val>
          <c:extLst>
            <c:ext xmlns:c16="http://schemas.microsoft.com/office/drawing/2014/chart" uri="{C3380CC4-5D6E-409C-BE32-E72D297353CC}">
              <c16:uniqueId val="{00000012-0EEE-4D75-A19F-9107E40393B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53" horiz="1" max="3" min="1" page="10"/>
</file>

<file path=xl/ctrlProps/ctrlProp2.xml><?xml version="1.0" encoding="utf-8"?>
<formControlPr xmlns="http://schemas.microsoft.com/office/spreadsheetml/2009/9/main" objectType="Scroll" dx="26" fmlaLink="$A$58" horiz="1" max="5" min="1" page="1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11</xdr:col>
      <xdr:colOff>476250</xdr:colOff>
      <xdr:row>36</xdr:row>
      <xdr:rowOff>161925</xdr:rowOff>
    </xdr:from>
    <xdr:ext cx="590550" cy="4191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457200</xdr:colOff>
      <xdr:row>7</xdr:row>
      <xdr:rowOff>0</xdr:rowOff>
    </xdr:from>
    <xdr:ext cx="2924175" cy="390525"/>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0</xdr:rowOff>
    </xdr:from>
    <xdr:to>
      <xdr:col>7</xdr:col>
      <xdr:colOff>0</xdr:colOff>
      <xdr:row>28</xdr:row>
      <xdr:rowOff>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0</xdr:colOff>
          <xdr:row>28</xdr:row>
          <xdr:rowOff>38100</xdr:rowOff>
        </xdr:from>
        <xdr:to>
          <xdr:col>13</xdr:col>
          <xdr:colOff>0</xdr:colOff>
          <xdr:row>29</xdr:row>
          <xdr:rowOff>0</xdr:rowOff>
        </xdr:to>
        <xdr:sp macro="" textlink="">
          <xdr:nvSpPr>
            <xdr:cNvPr id="3076" name="Scroll Bar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0</xdr:colOff>
      <xdr:row>11</xdr:row>
      <xdr:rowOff>0</xdr:rowOff>
    </xdr:from>
    <xdr:to>
      <xdr:col>13</xdr:col>
      <xdr:colOff>0</xdr:colOff>
      <xdr:row>28</xdr:row>
      <xdr:rowOff>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7620</xdr:colOff>
          <xdr:row>47</xdr:row>
          <xdr:rowOff>106680</xdr:rowOff>
        </xdr:from>
        <xdr:to>
          <xdr:col>7</xdr:col>
          <xdr:colOff>0</xdr:colOff>
          <xdr:row>48</xdr:row>
          <xdr:rowOff>76200</xdr:rowOff>
        </xdr:to>
        <xdr:sp macro="" textlink="">
          <xdr:nvSpPr>
            <xdr:cNvPr id="3077" name="Scroll Bar 5" hidden="1">
              <a:extLst>
                <a:ext uri="{63B3BB69-23CF-44E3-9099-C40C66FF867C}">
                  <a14:compatExt spid="_x0000_s30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30</xdr:row>
      <xdr:rowOff>0</xdr:rowOff>
    </xdr:from>
    <xdr:to>
      <xdr:col>7</xdr:col>
      <xdr:colOff>0</xdr:colOff>
      <xdr:row>47</xdr:row>
      <xdr:rowOff>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0</xdr:rowOff>
    </xdr:from>
    <xdr:to>
      <xdr:col>7</xdr:col>
      <xdr:colOff>0</xdr:colOff>
      <xdr:row>29</xdr:row>
      <xdr:rowOff>0</xdr:rowOff>
    </xdr:to>
    <xdr:graphicFrame macro="">
      <xdr:nvGraphicFramePr>
        <xdr:cNvPr id="2" name="Bar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31</xdr:row>
      <xdr:rowOff>0</xdr:rowOff>
    </xdr:from>
    <xdr:to>
      <xdr:col>4</xdr:col>
      <xdr:colOff>0</xdr:colOff>
      <xdr:row>49</xdr:row>
      <xdr:rowOff>38100</xdr:rowOff>
    </xdr:to>
    <xdr:graphicFrame macro="">
      <xdr:nvGraphicFramePr>
        <xdr:cNvPr id="5" name="Pi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91440</xdr:colOff>
      <xdr:row>2</xdr:row>
      <xdr:rowOff>15240</xdr:rowOff>
    </xdr:from>
    <xdr:to>
      <xdr:col>13</xdr:col>
      <xdr:colOff>91440</xdr:colOff>
      <xdr:row>15</xdr:row>
      <xdr:rowOff>104775</xdr:rowOff>
    </xdr:to>
    <mc:AlternateContent xmlns:mc="http://schemas.openxmlformats.org/markup-compatibility/2006">
      <mc:Choice xmlns:a14="http://schemas.microsoft.com/office/drawing/2010/main"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13620" y="381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2</xdr:row>
      <xdr:rowOff>15240</xdr:rowOff>
    </xdr:from>
    <xdr:to>
      <xdr:col>10</xdr:col>
      <xdr:colOff>76200</xdr:colOff>
      <xdr:row>15</xdr:row>
      <xdr:rowOff>104775</xdr:rowOff>
    </xdr:to>
    <mc:AlternateContent xmlns:mc="http://schemas.openxmlformats.org/markup-compatibility/2006">
      <mc:Choice xmlns:a14="http://schemas.microsoft.com/office/drawing/2010/main" Requires="a14">
        <xdr:graphicFrame macro="">
          <xdr:nvGraphicFramePr>
            <xdr:cNvPr id="4" name="Sales Representative"/>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8069580" y="381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Task%202%20-%20Mahdi%20Entezari.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T" refreshedDate="45015.496111111112" createdVersion="6" refreshedVersion="6" minRefreshableVersion="3" recordCount="348">
  <cacheSource type="worksheet">
    <worksheetSource ref="A1:H349" sheet="Database" r:id="rId2"/>
  </cacheSource>
  <cacheFields count="8">
    <cacheField name="Date" numFmtId="14">
      <sharedItems containsSemiMixedTypes="0" containsNonDate="0" containsDate="1" containsString="0" minDate="2020-01-02T00:00:00" maxDate="2021-01-29T00:00:00"/>
    </cacheField>
    <cacheField name="PCode" numFmtId="164">
      <sharedItems/>
    </cacheField>
    <cacheField name="Product" numFmtId="0">
      <sharedItems count="5">
        <s v="بسته متنوع ترکیبی"/>
        <s v="قهوه ترک 100 گرمی"/>
        <s v="کافی کریمر 200 گرمی"/>
        <s v="پک دوتایی کلاسیک و کریمر"/>
        <s v="دانه قهوه 500 گرمی رست شده"/>
      </sharedItems>
    </cacheField>
    <cacheField name="Sales Representative" numFmtId="0">
      <sharedItems count="3">
        <s v="SRep3"/>
        <s v="SRep1"/>
        <s v="SRep2"/>
      </sharedItems>
    </cacheField>
    <cacheField name="Unit Cost" numFmtId="0">
      <sharedItems containsSemiMixedTypes="0" containsString="0" containsNumber="1" containsInteger="1" minValue="25900" maxValue="99500"/>
    </cacheField>
    <cacheField name="Sales Number" numFmtId="0">
      <sharedItems containsSemiMixedTypes="0" containsString="0" containsNumber="1" containsInteger="1" minValue="51" maxValue="794"/>
    </cacheField>
    <cacheField name="Total Sales" numFmtId="0">
      <sharedItems containsSemiMixedTypes="0" containsString="0" containsNumber="1" containsInteger="1" minValue="2253300" maxValue="328572500" count="280">
        <n v="69087200"/>
        <n v="18124000"/>
        <n v="30804000"/>
        <n v="106272000"/>
        <n v="7452000"/>
        <n v="8855500"/>
        <n v="26433000"/>
        <n v="24840000"/>
        <n v="6643000"/>
        <n v="28124000"/>
        <n v="16780500"/>
        <n v="162540000"/>
        <n v="211672500"/>
        <n v="16320000"/>
        <n v="15436400"/>
        <n v="60537500"/>
        <n v="57733200"/>
        <n v="31127200"/>
        <n v="8316000"/>
        <n v="23345400"/>
        <n v="38046000"/>
        <n v="228372500"/>
        <n v="30084000"/>
        <n v="2722500"/>
        <n v="81000000"/>
        <n v="10625500"/>
        <n v="154560000"/>
        <n v="71852000"/>
        <n v="116748000"/>
        <n v="26779500"/>
        <n v="59285000"/>
        <n v="133584000"/>
        <n v="68555500"/>
        <n v="35095500"/>
        <n v="191970000"/>
        <n v="118530000"/>
        <n v="12375000"/>
        <n v="31586800"/>
        <n v="5128200"/>
        <n v="155520000"/>
        <n v="12424500"/>
        <n v="59276000"/>
        <n v="49046000"/>
        <n v="51244000"/>
        <n v="26820500"/>
        <n v="5034400"/>
        <n v="7044800"/>
        <n v="46854000"/>
        <n v="49772000"/>
        <n v="120612000"/>
        <n v="37273500"/>
        <n v="217764000"/>
        <n v="178200000"/>
        <n v="3774000"/>
        <n v="171180000"/>
        <n v="46032000"/>
        <n v="51237200"/>
        <n v="210600000"/>
        <n v="46710000"/>
        <n v="76018000"/>
        <n v="13096200"/>
        <n v="17419500"/>
        <n v="324815000"/>
        <n v="51612000"/>
        <n v="6280500"/>
        <n v="73048000"/>
        <n v="60088000"/>
        <n v="38820000"/>
        <n v="14841000"/>
        <n v="17936100"/>
        <n v="10345500"/>
        <n v="3417000"/>
        <n v="25380000"/>
        <n v="9013200"/>
        <n v="14720000"/>
        <n v="143532000"/>
        <n v="186948000"/>
        <n v="6732000"/>
        <n v="78840000"/>
        <n v="37710500"/>
        <n v="27621000"/>
        <n v="146556000"/>
        <n v="20820000"/>
        <n v="2253300"/>
        <n v="167832000"/>
        <n v="12047500"/>
        <n v="7761000"/>
        <n v="12036000"/>
        <n v="35139000"/>
        <n v="165780000"/>
        <n v="187596000"/>
        <n v="6120000"/>
        <n v="7551600"/>
        <n v="25320000"/>
        <n v="61824000"/>
        <n v="28017000"/>
        <n v="17077500"/>
        <n v="40500000"/>
        <n v="6658400"/>
        <n v="195480000"/>
        <n v="28809000"/>
        <n v="31752000"/>
        <n v="218316000"/>
        <n v="29353500"/>
        <n v="36261000"/>
        <n v="17896900"/>
        <n v="37471500"/>
        <n v="6190100"/>
        <n v="25245000"/>
        <n v="24240000"/>
        <n v="111240000"/>
        <n v="15323000"/>
        <n v="19502000"/>
        <n v="69371900"/>
        <n v="105624000"/>
        <n v="2871000"/>
        <n v="29070000"/>
        <n v="11188800"/>
        <n v="122040000"/>
        <n v="19488000"/>
        <n v="53133000"/>
        <n v="170844000"/>
        <n v="68655000"/>
        <n v="30557800"/>
        <n v="19684000"/>
        <n v="11137500"/>
        <n v="15602500"/>
        <n v="250452000"/>
        <n v="158760000"/>
        <n v="2305100"/>
        <n v="147420000"/>
        <n v="120960000"/>
        <n v="138780000"/>
        <n v="24948000"/>
        <n v="43369300"/>
        <n v="24180000"/>
        <n v="328572500"/>
        <n v="18525500"/>
        <n v="71839000"/>
        <n v="101380000"/>
        <n v="13770000"/>
        <n v="25201000"/>
        <n v="43879500"/>
        <n v="11520000"/>
        <n v="135270000"/>
        <n v="81378000"/>
        <n v="36900000"/>
        <n v="64676000"/>
        <n v="11830500"/>
        <n v="16236000"/>
        <n v="141312000"/>
        <n v="11868000"/>
        <n v="49183000"/>
        <n v="70966000"/>
        <n v="83296000"/>
        <n v="26284500"/>
        <n v="72336000"/>
        <n v="4221700"/>
        <n v="42196000"/>
        <n v="33313500"/>
        <n v="62287000"/>
        <n v="17458000"/>
        <n v="41880000"/>
        <n v="2486400"/>
        <n v="70985200"/>
        <n v="16186500"/>
        <n v="32340000"/>
        <n v="39600000"/>
        <n v="14694000"/>
        <n v="6293700"/>
        <n v="5309500"/>
        <n v="28158500"/>
        <n v="45036000"/>
        <n v="15642000"/>
        <n v="13920000"/>
        <n v="146772000"/>
        <n v="55527500"/>
        <n v="84118000"/>
        <n v="118260000"/>
        <n v="19620000"/>
        <n v="31791500"/>
        <n v="32266000"/>
        <n v="188460000"/>
        <n v="158148000"/>
        <n v="12872300"/>
        <n v="10761000"/>
        <n v="12935000"/>
        <n v="32967000"/>
        <n v="22554500"/>
        <n v="36892000"/>
        <n v="14553000"/>
        <n v="179124000"/>
        <n v="32793000"/>
        <n v="7200200"/>
        <n v="206550000"/>
        <n v="8521100"/>
        <n v="35442000"/>
        <n v="71364800"/>
        <n v="53033500"/>
        <n v="18364500"/>
        <n v="27600000"/>
        <n v="8340000"/>
        <n v="8823000"/>
        <n v="40341000"/>
        <n v="32642400"/>
        <n v="194555000"/>
        <n v="29155500"/>
        <n v="31977000"/>
        <n v="6577200"/>
        <n v="45372000"/>
        <n v="47676000"/>
        <n v="26146400"/>
        <n v="16420600"/>
        <n v="31047000"/>
        <n v="116316000"/>
        <n v="7560000"/>
        <n v="45173000"/>
        <n v="32735500"/>
        <n v="61495200"/>
        <n v="41945800"/>
        <n v="9355500"/>
        <n v="51101000"/>
        <n v="94500000"/>
        <n v="33034000"/>
        <n v="24106500"/>
        <n v="6930000"/>
        <n v="16218500"/>
        <n v="11965800"/>
        <n v="32835400"/>
        <n v="3366000"/>
        <n v="28611000"/>
        <n v="183060000"/>
        <n v="162012000"/>
        <n v="53186000"/>
        <n v="32472000"/>
        <n v="5445000"/>
        <n v="166590000"/>
        <n v="14659000"/>
        <n v="28716500"/>
        <n v="12302500"/>
        <n v="152010000"/>
        <n v="18881000"/>
        <n v="7672000"/>
        <n v="27140000"/>
        <n v="31740500"/>
        <n v="37422000"/>
        <n v="54028500"/>
        <n v="28203000"/>
        <n v="263442500"/>
        <n v="92886000"/>
        <n v="28185300"/>
        <n v="38245200"/>
        <n v="48720000"/>
        <n v="28400500"/>
        <n v="13005000"/>
        <n v="64472800"/>
        <n v="5278000"/>
        <n v="190080000"/>
        <n v="130140000"/>
        <n v="4303600"/>
        <n v="21675000"/>
        <n v="208170000"/>
        <n v="10197000"/>
        <n v="161184000"/>
        <n v="38070000"/>
        <n v="10212000"/>
        <n v="280560000"/>
        <n v="49404000"/>
        <n v="23340000"/>
        <n v="56085900"/>
        <n v="162270000"/>
        <n v="43654000"/>
        <n v="33456000"/>
        <n v="15422500"/>
        <n v="52574600"/>
        <n v="82524000"/>
        <n v="12437500"/>
        <n v="12622500"/>
        <n v="105210000"/>
        <n v="75819000"/>
      </sharedItems>
    </cacheField>
    <cacheField name="Des City"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8">
  <r>
    <d v="2020-01-02T00:00:00"/>
    <s v="A2"/>
    <x v="0"/>
    <x v="0"/>
    <n v="81200"/>
    <n v="728"/>
    <x v="0"/>
    <s v="تبریز"/>
  </r>
  <r>
    <d v="2020-01-04T00:00:00"/>
    <s v="A5"/>
    <x v="1"/>
    <x v="1"/>
    <n v="25900"/>
    <n v="197"/>
    <x v="1"/>
    <s v="کرج"/>
  </r>
  <r>
    <d v="2020-01-05T00:00:00"/>
    <s v="A1"/>
    <x v="2"/>
    <x v="1"/>
    <n v="39500"/>
    <n v="604"/>
    <x v="2"/>
    <s v="اصفهان"/>
  </r>
  <r>
    <d v="2020-01-05T00:00:00"/>
    <s v="A3"/>
    <x v="3"/>
    <x v="0"/>
    <n v="99500"/>
    <n v="328"/>
    <x v="3"/>
    <s v="شهرکرد"/>
  </r>
  <r>
    <d v="2020-01-07T00:00:00"/>
    <s v="A5"/>
    <x v="1"/>
    <x v="2"/>
    <n v="25900"/>
    <n v="81"/>
    <x v="4"/>
    <s v="اردبيل"/>
  </r>
  <r>
    <d v="2020-01-09T00:00:00"/>
    <s v="A4"/>
    <x v="4"/>
    <x v="1"/>
    <n v="94900"/>
    <n v="89"/>
    <x v="5"/>
    <s v="اردبيل"/>
  </r>
  <r>
    <d v="2020-01-11T00:00:00"/>
    <s v="A4"/>
    <x v="4"/>
    <x v="1"/>
    <n v="94900"/>
    <n v="534"/>
    <x v="6"/>
    <s v="تهران"/>
  </r>
  <r>
    <d v="2020-01-13T00:00:00"/>
    <s v="A5"/>
    <x v="1"/>
    <x v="1"/>
    <n v="25900"/>
    <n v="270"/>
    <x v="7"/>
    <s v="تهران"/>
  </r>
  <r>
    <d v="2020-01-15T00:00:00"/>
    <s v="A5"/>
    <x v="1"/>
    <x v="2"/>
    <n v="25900"/>
    <n v="70"/>
    <x v="8"/>
    <s v="تهران"/>
  </r>
  <r>
    <d v="2020-01-15T00:00:00"/>
    <s v="A3"/>
    <x v="3"/>
    <x v="0"/>
    <n v="99500"/>
    <n v="712"/>
    <x v="9"/>
    <s v="اصفهان"/>
  </r>
  <r>
    <d v="2020-01-16T00:00:00"/>
    <s v="A4"/>
    <x v="4"/>
    <x v="0"/>
    <n v="94900"/>
    <n v="339"/>
    <x v="10"/>
    <s v="تبریز"/>
  </r>
  <r>
    <d v="2020-01-16T00:00:00"/>
    <s v="A4"/>
    <x v="4"/>
    <x v="0"/>
    <n v="94900"/>
    <n v="602"/>
    <x v="11"/>
    <s v="تبریز"/>
  </r>
  <r>
    <d v="2020-01-16T00:00:00"/>
    <s v="A5"/>
    <x v="1"/>
    <x v="0"/>
    <n v="25900"/>
    <n v="507"/>
    <x v="12"/>
    <s v="بیرجند"/>
  </r>
  <r>
    <d v="2020-01-18T00:00:00"/>
    <s v="A2"/>
    <x v="0"/>
    <x v="0"/>
    <n v="81200"/>
    <n v="320"/>
    <x v="13"/>
    <s v="تبریز"/>
  </r>
  <r>
    <d v="2020-01-18T00:00:00"/>
    <s v="A4"/>
    <x v="4"/>
    <x v="0"/>
    <n v="94900"/>
    <n v="596"/>
    <x v="14"/>
    <s v="اصفهان"/>
  </r>
  <r>
    <d v="2020-01-18T00:00:00"/>
    <s v="A1"/>
    <x v="2"/>
    <x v="2"/>
    <n v="39500"/>
    <n v="145"/>
    <x v="15"/>
    <s v="کرج"/>
  </r>
  <r>
    <d v="2020-01-20T00:00:00"/>
    <s v="A1"/>
    <x v="2"/>
    <x v="2"/>
    <n v="39500"/>
    <n v="711"/>
    <x v="16"/>
    <s v="بوشهر"/>
  </r>
  <r>
    <d v="2020-01-21T00:00:00"/>
    <s v="A3"/>
    <x v="3"/>
    <x v="1"/>
    <n v="99500"/>
    <n v="328"/>
    <x v="17"/>
    <s v="اصفهان"/>
  </r>
  <r>
    <d v="2020-01-23T00:00:00"/>
    <s v="A2"/>
    <x v="0"/>
    <x v="0"/>
    <n v="81200"/>
    <n v="168"/>
    <x v="18"/>
    <s v="بوشهر"/>
  </r>
  <r>
    <d v="2020-01-25T00:00:00"/>
    <s v="A5"/>
    <x v="1"/>
    <x v="2"/>
    <n v="25900"/>
    <n v="246"/>
    <x v="19"/>
    <s v="ارومیه"/>
  </r>
  <r>
    <d v="2020-01-25T00:00:00"/>
    <s v="A4"/>
    <x v="4"/>
    <x v="0"/>
    <n v="94900"/>
    <n v="746"/>
    <x v="20"/>
    <s v="ارومیه"/>
  </r>
  <r>
    <d v="2020-01-27T00:00:00"/>
    <s v="A1"/>
    <x v="2"/>
    <x v="2"/>
    <n v="39500"/>
    <n v="547"/>
    <x v="21"/>
    <s v="کرج"/>
  </r>
  <r>
    <d v="2020-01-27T00:00:00"/>
    <s v="A2"/>
    <x v="0"/>
    <x v="1"/>
    <n v="81200"/>
    <n v="109"/>
    <x v="22"/>
    <s v="تهران"/>
  </r>
  <r>
    <d v="2020-01-28T00:00:00"/>
    <s v="A4"/>
    <x v="4"/>
    <x v="0"/>
    <n v="94900"/>
    <n v="55"/>
    <x v="23"/>
    <s v="بوشهر"/>
  </r>
  <r>
    <d v="2020-01-28T00:00:00"/>
    <s v="A2"/>
    <x v="0"/>
    <x v="1"/>
    <n v="81200"/>
    <n v="250"/>
    <x v="24"/>
    <s v="بیرجند"/>
  </r>
  <r>
    <d v="2020-01-30T00:00:00"/>
    <s v="A3"/>
    <x v="3"/>
    <x v="2"/>
    <n v="99500"/>
    <n v="269"/>
    <x v="25"/>
    <s v="اصفهان"/>
  </r>
  <r>
    <d v="2020-01-30T00:00:00"/>
    <s v="A2"/>
    <x v="0"/>
    <x v="0"/>
    <n v="81200"/>
    <n v="560"/>
    <x v="26"/>
    <s v="ايلام"/>
  </r>
  <r>
    <d v="2020-02-01T00:00:00"/>
    <s v="A1"/>
    <x v="2"/>
    <x v="0"/>
    <n v="39500"/>
    <n v="781"/>
    <x v="27"/>
    <s v="تهران"/>
  </r>
  <r>
    <d v="2020-02-02T00:00:00"/>
    <s v="A5"/>
    <x v="1"/>
    <x v="1"/>
    <n v="25900"/>
    <n v="423"/>
    <x v="28"/>
    <s v="ارومیه"/>
  </r>
  <r>
    <d v="2020-02-04T00:00:00"/>
    <s v="A5"/>
    <x v="1"/>
    <x v="1"/>
    <n v="25900"/>
    <n v="541"/>
    <x v="29"/>
    <s v="ايلام"/>
  </r>
  <r>
    <d v="2020-02-06T00:00:00"/>
    <s v="A2"/>
    <x v="0"/>
    <x v="1"/>
    <n v="81200"/>
    <n v="142"/>
    <x v="30"/>
    <s v="اردبيل"/>
  </r>
  <r>
    <d v="2020-02-08T00:00:00"/>
    <s v="A1"/>
    <x v="2"/>
    <x v="1"/>
    <n v="39500"/>
    <n v="484"/>
    <x v="31"/>
    <s v="بیرجند"/>
  </r>
  <r>
    <d v="2020-02-09T00:00:00"/>
    <s v="A1"/>
    <x v="2"/>
    <x v="1"/>
    <n v="39500"/>
    <n v="689"/>
    <x v="32"/>
    <s v="شهرکرد"/>
  </r>
  <r>
    <d v="2020-02-11T00:00:00"/>
    <s v="A1"/>
    <x v="2"/>
    <x v="1"/>
    <n v="39500"/>
    <n v="709"/>
    <x v="33"/>
    <s v="ايلام"/>
  </r>
  <r>
    <d v="2020-02-13T00:00:00"/>
    <s v="A2"/>
    <x v="0"/>
    <x v="1"/>
    <n v="81200"/>
    <n v="711"/>
    <x v="34"/>
    <s v="کرج"/>
  </r>
  <r>
    <d v="2020-02-14T00:00:00"/>
    <s v="A3"/>
    <x v="3"/>
    <x v="0"/>
    <n v="99500"/>
    <n v="439"/>
    <x v="35"/>
    <s v="اصفهان"/>
  </r>
  <r>
    <d v="2020-02-16T00:00:00"/>
    <s v="A4"/>
    <x v="4"/>
    <x v="1"/>
    <n v="94900"/>
    <n v="250"/>
    <x v="36"/>
    <s v="اصفهان"/>
  </r>
  <r>
    <d v="2020-02-16T00:00:00"/>
    <s v="A2"/>
    <x v="0"/>
    <x v="2"/>
    <n v="81200"/>
    <n v="389"/>
    <x v="37"/>
    <s v="شهرکرد"/>
  </r>
  <r>
    <d v="2020-02-18T00:00:00"/>
    <s v="A4"/>
    <x v="4"/>
    <x v="0"/>
    <n v="94900"/>
    <n v="198"/>
    <x v="38"/>
    <s v="اصفهان"/>
  </r>
  <r>
    <d v="2020-02-20T00:00:00"/>
    <s v="A1"/>
    <x v="2"/>
    <x v="1"/>
    <n v="39500"/>
    <n v="576"/>
    <x v="39"/>
    <s v="تبریز"/>
  </r>
  <r>
    <d v="2020-02-22T00:00:00"/>
    <s v="A1"/>
    <x v="2"/>
    <x v="2"/>
    <n v="39500"/>
    <n v="251"/>
    <x v="40"/>
    <s v="تبریز"/>
  </r>
  <r>
    <d v="2020-02-24T00:00:00"/>
    <s v="A5"/>
    <x v="1"/>
    <x v="0"/>
    <n v="25900"/>
    <n v="730"/>
    <x v="41"/>
    <s v="ارومیه"/>
  </r>
  <r>
    <d v="2020-02-25T00:00:00"/>
    <s v="A2"/>
    <x v="0"/>
    <x v="0"/>
    <n v="81200"/>
    <n v="358"/>
    <x v="42"/>
    <s v="اصفهان"/>
  </r>
  <r>
    <d v="2020-02-27T00:00:00"/>
    <s v="A5"/>
    <x v="1"/>
    <x v="1"/>
    <n v="25900"/>
    <n v="557"/>
    <x v="43"/>
    <s v="ارومیه"/>
  </r>
  <r>
    <d v="2020-02-29T00:00:00"/>
    <s v="A2"/>
    <x v="0"/>
    <x v="1"/>
    <n v="81200"/>
    <n v="679"/>
    <x v="44"/>
    <s v="بوشهر"/>
  </r>
  <r>
    <d v="2020-03-02T00:00:00"/>
    <s v="A1"/>
    <x v="2"/>
    <x v="0"/>
    <n v="39500"/>
    <n v="62"/>
    <x v="45"/>
    <s v="شهرکرد"/>
  </r>
  <r>
    <d v="2020-03-03T00:00:00"/>
    <s v="A2"/>
    <x v="0"/>
    <x v="0"/>
    <n v="81200"/>
    <n v="272"/>
    <x v="46"/>
    <s v="شهرکرد"/>
  </r>
  <r>
    <d v="2020-03-05T00:00:00"/>
    <s v="A2"/>
    <x v="0"/>
    <x v="2"/>
    <n v="81200"/>
    <n v="342"/>
    <x v="47"/>
    <s v="کرج"/>
  </r>
  <r>
    <d v="2020-03-07T00:00:00"/>
    <s v="A5"/>
    <x v="1"/>
    <x v="0"/>
    <n v="25900"/>
    <n v="541"/>
    <x v="48"/>
    <s v="بوشهر"/>
  </r>
  <r>
    <d v="2020-03-09T00:00:00"/>
    <s v="A1"/>
    <x v="2"/>
    <x v="1"/>
    <n v="39500"/>
    <n v="437"/>
    <x v="49"/>
    <s v="تبریز"/>
  </r>
  <r>
    <d v="2020-03-09T00:00:00"/>
    <s v="A1"/>
    <x v="2"/>
    <x v="2"/>
    <n v="39500"/>
    <n v="753"/>
    <x v="50"/>
    <s v="ايلام"/>
  </r>
  <r>
    <d v="2020-03-11T00:00:00"/>
    <s v="A3"/>
    <x v="3"/>
    <x v="0"/>
    <n v="99500"/>
    <n v="789"/>
    <x v="51"/>
    <s v="کرج"/>
  </r>
  <r>
    <d v="2020-03-12T00:00:00"/>
    <s v="A2"/>
    <x v="0"/>
    <x v="2"/>
    <n v="81200"/>
    <n v="660"/>
    <x v="52"/>
    <s v="کرج"/>
  </r>
  <r>
    <d v="2020-03-14T00:00:00"/>
    <s v="A2"/>
    <x v="0"/>
    <x v="1"/>
    <n v="81200"/>
    <n v="142"/>
    <x v="30"/>
    <s v="تبریز"/>
  </r>
  <r>
    <d v="2020-03-15T00:00:00"/>
    <s v="A2"/>
    <x v="0"/>
    <x v="0"/>
    <n v="81200"/>
    <n v="74"/>
    <x v="53"/>
    <s v="بوشهر"/>
  </r>
  <r>
    <d v="2020-03-15T00:00:00"/>
    <s v="A3"/>
    <x v="3"/>
    <x v="0"/>
    <n v="99500"/>
    <n v="634"/>
    <x v="54"/>
    <s v="اردبيل"/>
  </r>
  <r>
    <d v="2020-03-16T00:00:00"/>
    <s v="A1"/>
    <x v="2"/>
    <x v="1"/>
    <n v="39500"/>
    <n v="336"/>
    <x v="55"/>
    <s v="اردبيل"/>
  </r>
  <r>
    <d v="2020-03-17T00:00:00"/>
    <s v="A3"/>
    <x v="3"/>
    <x v="1"/>
    <n v="99500"/>
    <n v="631"/>
    <x v="56"/>
    <s v="ارومیه"/>
  </r>
  <r>
    <d v="2020-03-19T00:00:00"/>
    <s v="A5"/>
    <x v="1"/>
    <x v="0"/>
    <n v="25900"/>
    <n v="780"/>
    <x v="57"/>
    <s v="اردبيل"/>
  </r>
  <r>
    <d v="2020-03-19T00:00:00"/>
    <s v="A1"/>
    <x v="2"/>
    <x v="2"/>
    <n v="39500"/>
    <n v="173"/>
    <x v="58"/>
    <s v="تهران"/>
  </r>
  <r>
    <d v="2020-03-20T00:00:00"/>
    <s v="A2"/>
    <x v="0"/>
    <x v="1"/>
    <n v="81200"/>
    <n v="764"/>
    <x v="59"/>
    <s v="بوشهر"/>
  </r>
  <r>
    <d v="2020-03-22T00:00:00"/>
    <s v="A4"/>
    <x v="4"/>
    <x v="1"/>
    <n v="94900"/>
    <n v="138"/>
    <x v="60"/>
    <s v="اردبيل"/>
  </r>
  <r>
    <d v="2020-03-23T00:00:00"/>
    <s v="A4"/>
    <x v="4"/>
    <x v="0"/>
    <n v="94900"/>
    <n v="441"/>
    <x v="61"/>
    <s v="تبریز"/>
  </r>
  <r>
    <d v="2020-03-24T00:00:00"/>
    <s v="A1"/>
    <x v="2"/>
    <x v="0"/>
    <n v="39500"/>
    <n v="778"/>
    <x v="62"/>
    <s v="تبریز"/>
  </r>
  <r>
    <d v="2020-03-26T00:00:00"/>
    <s v="A4"/>
    <x v="4"/>
    <x v="0"/>
    <n v="94900"/>
    <n v="561"/>
    <x v="63"/>
    <s v="تهران"/>
  </r>
  <r>
    <d v="2020-03-28T00:00:00"/>
    <s v="A5"/>
    <x v="1"/>
    <x v="0"/>
    <n v="25900"/>
    <n v="159"/>
    <x v="64"/>
    <s v="کرج"/>
  </r>
  <r>
    <d v="2020-03-30T00:00:00"/>
    <s v="A4"/>
    <x v="4"/>
    <x v="1"/>
    <n v="94900"/>
    <n v="794"/>
    <x v="65"/>
    <s v="تهران"/>
  </r>
  <r>
    <d v="2020-04-01T00:00:00"/>
    <s v="A1"/>
    <x v="2"/>
    <x v="2"/>
    <n v="39500"/>
    <n v="740"/>
    <x v="66"/>
    <s v="اصفهان"/>
  </r>
  <r>
    <d v="2020-04-01T00:00:00"/>
    <s v="A3"/>
    <x v="3"/>
    <x v="1"/>
    <n v="99500"/>
    <n v="647"/>
    <x v="67"/>
    <s v="ايلام"/>
  </r>
  <r>
    <d v="2020-04-02T00:00:00"/>
    <s v="A3"/>
    <x v="3"/>
    <x v="2"/>
    <n v="99500"/>
    <n v="291"/>
    <x v="68"/>
    <s v="ارومیه"/>
  </r>
  <r>
    <d v="2020-04-04T00:00:00"/>
    <s v="A2"/>
    <x v="0"/>
    <x v="1"/>
    <n v="81200"/>
    <n v="189"/>
    <x v="69"/>
    <s v="کرج"/>
  </r>
  <r>
    <d v="2020-04-06T00:00:00"/>
    <s v="A2"/>
    <x v="0"/>
    <x v="2"/>
    <n v="81200"/>
    <n v="209"/>
    <x v="70"/>
    <s v="اصفهان"/>
  </r>
  <r>
    <d v="2020-04-07T00:00:00"/>
    <s v="A1"/>
    <x v="2"/>
    <x v="0"/>
    <n v="39500"/>
    <n v="67"/>
    <x v="71"/>
    <s v="بوشهر"/>
  </r>
  <r>
    <d v="2020-04-07T00:00:00"/>
    <s v="A2"/>
    <x v="0"/>
    <x v="2"/>
    <n v="81200"/>
    <n v="423"/>
    <x v="72"/>
    <s v="تبریز"/>
  </r>
  <r>
    <d v="2020-04-08T00:00:00"/>
    <s v="A1"/>
    <x v="2"/>
    <x v="0"/>
    <n v="39500"/>
    <n v="111"/>
    <x v="73"/>
    <s v="بوشهر"/>
  </r>
  <r>
    <d v="2020-04-10T00:00:00"/>
    <s v="A5"/>
    <x v="1"/>
    <x v="2"/>
    <n v="25900"/>
    <n v="160"/>
    <x v="74"/>
    <s v="کرج"/>
  </r>
  <r>
    <d v="2020-04-11T00:00:00"/>
    <s v="A4"/>
    <x v="4"/>
    <x v="2"/>
    <n v="94900"/>
    <n v="443"/>
    <x v="75"/>
    <s v="تهران"/>
  </r>
  <r>
    <d v="2020-04-12T00:00:00"/>
    <s v="A3"/>
    <x v="3"/>
    <x v="0"/>
    <n v="99500"/>
    <n v="577"/>
    <x v="76"/>
    <s v="ارومیه"/>
  </r>
  <r>
    <d v="2020-04-13T00:00:00"/>
    <s v="A1"/>
    <x v="2"/>
    <x v="2"/>
    <n v="39500"/>
    <n v="136"/>
    <x v="77"/>
    <s v="ارومیه"/>
  </r>
  <r>
    <d v="2020-04-13T00:00:00"/>
    <s v="A2"/>
    <x v="0"/>
    <x v="1"/>
    <n v="81200"/>
    <n v="292"/>
    <x v="78"/>
    <s v="بوشهر"/>
  </r>
  <r>
    <d v="2020-04-14T00:00:00"/>
    <s v="A5"/>
    <x v="1"/>
    <x v="2"/>
    <n v="25900"/>
    <n v="379"/>
    <x v="79"/>
    <s v="شهرکرد"/>
  </r>
  <r>
    <d v="2020-04-15T00:00:00"/>
    <s v="A3"/>
    <x v="3"/>
    <x v="1"/>
    <n v="99500"/>
    <n v="558"/>
    <x v="80"/>
    <s v="شهرکرد"/>
  </r>
  <r>
    <d v="2020-04-17T00:00:00"/>
    <s v="A5"/>
    <x v="1"/>
    <x v="1"/>
    <n v="25900"/>
    <n v="531"/>
    <x v="81"/>
    <s v="ارومیه"/>
  </r>
  <r>
    <d v="2020-04-19T00:00:00"/>
    <s v="A1"/>
    <x v="2"/>
    <x v="1"/>
    <n v="39500"/>
    <n v="347"/>
    <x v="82"/>
    <s v="تبریز"/>
  </r>
  <r>
    <d v="2020-04-21T00:00:00"/>
    <s v="A5"/>
    <x v="1"/>
    <x v="0"/>
    <n v="25900"/>
    <n v="87"/>
    <x v="83"/>
    <s v="اصفهان"/>
  </r>
  <r>
    <d v="2020-04-22T00:00:00"/>
    <s v="A3"/>
    <x v="3"/>
    <x v="2"/>
    <n v="99500"/>
    <n v="518"/>
    <x v="84"/>
    <s v="شهرکرد"/>
  </r>
  <r>
    <d v="2020-04-24T00:00:00"/>
    <s v="A2"/>
    <x v="0"/>
    <x v="0"/>
    <n v="81200"/>
    <n v="305"/>
    <x v="85"/>
    <s v="اصفهان"/>
  </r>
  <r>
    <d v="2020-04-25T00:00:00"/>
    <s v="A1"/>
    <x v="2"/>
    <x v="0"/>
    <n v="39500"/>
    <n v="78"/>
    <x v="86"/>
    <s v="ارومیه"/>
  </r>
  <r>
    <d v="2020-04-27T00:00:00"/>
    <s v="A3"/>
    <x v="3"/>
    <x v="0"/>
    <n v="99500"/>
    <n v="236"/>
    <x v="87"/>
    <s v="بیرجند"/>
  </r>
  <r>
    <d v="2020-04-29T00:00:00"/>
    <s v="A5"/>
    <x v="1"/>
    <x v="0"/>
    <n v="25900"/>
    <n v="689"/>
    <x v="88"/>
    <s v="اصفهان"/>
  </r>
  <r>
    <d v="2020-04-29T00:00:00"/>
    <s v="A5"/>
    <x v="1"/>
    <x v="1"/>
    <n v="25900"/>
    <n v="614"/>
    <x v="89"/>
    <s v="ايلام"/>
  </r>
  <r>
    <d v="2020-05-01T00:00:00"/>
    <s v="A3"/>
    <x v="3"/>
    <x v="1"/>
    <n v="99500"/>
    <n v="579"/>
    <x v="90"/>
    <s v="شهرکرد"/>
  </r>
  <r>
    <d v="2020-05-01T00:00:00"/>
    <s v="A2"/>
    <x v="0"/>
    <x v="2"/>
    <n v="81200"/>
    <n v="120"/>
    <x v="91"/>
    <s v="بیرجند"/>
  </r>
  <r>
    <d v="2020-05-01T00:00:00"/>
    <s v="A3"/>
    <x v="3"/>
    <x v="0"/>
    <n v="99500"/>
    <n v="93"/>
    <x v="92"/>
    <s v="ارومیه"/>
  </r>
  <r>
    <d v="2020-05-02T00:00:00"/>
    <s v="A5"/>
    <x v="1"/>
    <x v="2"/>
    <n v="25900"/>
    <n v="422"/>
    <x v="93"/>
    <s v="اردبيل"/>
  </r>
  <r>
    <d v="2020-05-02T00:00:00"/>
    <s v="A3"/>
    <x v="3"/>
    <x v="2"/>
    <n v="99500"/>
    <n v="672"/>
    <x v="94"/>
    <s v="بوشهر"/>
  </r>
  <r>
    <d v="2020-05-04T00:00:00"/>
    <s v="A5"/>
    <x v="1"/>
    <x v="1"/>
    <n v="25900"/>
    <n v="566"/>
    <x v="95"/>
    <s v="اردبيل"/>
  </r>
  <r>
    <d v="2020-05-05T00:00:00"/>
    <s v="A4"/>
    <x v="4"/>
    <x v="2"/>
    <n v="94900"/>
    <n v="345"/>
    <x v="96"/>
    <s v="اردبيل"/>
  </r>
  <r>
    <d v="2020-05-07T00:00:00"/>
    <s v="A4"/>
    <x v="4"/>
    <x v="1"/>
    <n v="94900"/>
    <n v="125"/>
    <x v="97"/>
    <s v="ارومیه"/>
  </r>
  <r>
    <d v="2020-05-07T00:00:00"/>
    <s v="A2"/>
    <x v="0"/>
    <x v="2"/>
    <n v="81200"/>
    <n v="82"/>
    <x v="98"/>
    <s v="ارومیه"/>
  </r>
  <r>
    <d v="2020-05-07T00:00:00"/>
    <s v="A3"/>
    <x v="3"/>
    <x v="2"/>
    <n v="99500"/>
    <n v="724"/>
    <x v="99"/>
    <s v="اردبيل"/>
  </r>
  <r>
    <d v="2020-05-08T00:00:00"/>
    <s v="A4"/>
    <x v="4"/>
    <x v="2"/>
    <n v="94900"/>
    <n v="582"/>
    <x v="100"/>
    <s v="اصفهان"/>
  </r>
  <r>
    <d v="2020-05-08T00:00:00"/>
    <s v="A4"/>
    <x v="4"/>
    <x v="0"/>
    <n v="94900"/>
    <n v="98"/>
    <x v="101"/>
    <s v="اصفهان"/>
  </r>
  <r>
    <d v="2020-05-09T00:00:00"/>
    <s v="A2"/>
    <x v="0"/>
    <x v="1"/>
    <n v="81200"/>
    <n v="791"/>
    <x v="102"/>
    <s v="کرج"/>
  </r>
  <r>
    <d v="2020-05-10T00:00:00"/>
    <s v="A5"/>
    <x v="1"/>
    <x v="0"/>
    <n v="25900"/>
    <n v="593"/>
    <x v="103"/>
    <s v="شهرکرد"/>
  </r>
  <r>
    <d v="2020-05-12T00:00:00"/>
    <s v="A5"/>
    <x v="1"/>
    <x v="0"/>
    <n v="25900"/>
    <n v="711"/>
    <x v="104"/>
    <s v="بیرجند"/>
  </r>
  <r>
    <d v="2020-05-13T00:00:00"/>
    <s v="A2"/>
    <x v="0"/>
    <x v="2"/>
    <n v="81200"/>
    <n v="691"/>
    <x v="105"/>
    <s v="ايلام"/>
  </r>
  <r>
    <d v="2020-05-13T00:00:00"/>
    <s v="A1"/>
    <x v="2"/>
    <x v="2"/>
    <n v="39500"/>
    <n v="757"/>
    <x v="106"/>
    <s v="تبریز"/>
  </r>
  <r>
    <d v="2020-05-13T00:00:00"/>
    <s v="A5"/>
    <x v="1"/>
    <x v="2"/>
    <n v="25900"/>
    <n v="239"/>
    <x v="107"/>
    <s v="تهران"/>
  </r>
  <r>
    <d v="2020-05-15T00:00:00"/>
    <s v="A2"/>
    <x v="0"/>
    <x v="1"/>
    <n v="81200"/>
    <n v="510"/>
    <x v="108"/>
    <s v="ايلام"/>
  </r>
  <r>
    <d v="2020-05-15T00:00:00"/>
    <s v="A4"/>
    <x v="4"/>
    <x v="1"/>
    <n v="94900"/>
    <n v="404"/>
    <x v="109"/>
    <s v="اصفهان"/>
  </r>
  <r>
    <d v="2020-05-15T00:00:00"/>
    <s v="A1"/>
    <x v="2"/>
    <x v="0"/>
    <n v="39500"/>
    <n v="412"/>
    <x v="110"/>
    <s v="ايلام"/>
  </r>
  <r>
    <d v="2020-05-17T00:00:00"/>
    <s v="A2"/>
    <x v="0"/>
    <x v="0"/>
    <n v="81200"/>
    <n v="154"/>
    <x v="111"/>
    <s v="کرج"/>
  </r>
  <r>
    <d v="2020-05-17T00:00:00"/>
    <s v="A2"/>
    <x v="0"/>
    <x v="2"/>
    <n v="81200"/>
    <n v="196"/>
    <x v="112"/>
    <s v="بوشهر"/>
  </r>
  <r>
    <d v="2020-05-19T00:00:00"/>
    <s v="A4"/>
    <x v="4"/>
    <x v="0"/>
    <n v="94900"/>
    <n v="731"/>
    <x v="113"/>
    <s v="تبریز"/>
  </r>
  <r>
    <d v="2020-05-21T00:00:00"/>
    <s v="A4"/>
    <x v="4"/>
    <x v="0"/>
    <n v="94900"/>
    <n v="326"/>
    <x v="114"/>
    <s v="تبریز"/>
  </r>
  <r>
    <d v="2020-05-21T00:00:00"/>
    <s v="A2"/>
    <x v="0"/>
    <x v="1"/>
    <n v="81200"/>
    <n v="58"/>
    <x v="115"/>
    <s v="تبریز"/>
  </r>
  <r>
    <d v="2020-05-23T00:00:00"/>
    <s v="A4"/>
    <x v="4"/>
    <x v="1"/>
    <n v="94900"/>
    <n v="570"/>
    <x v="116"/>
    <s v="ارومیه"/>
  </r>
  <r>
    <d v="2020-05-24T00:00:00"/>
    <s v="A4"/>
    <x v="4"/>
    <x v="1"/>
    <n v="94900"/>
    <n v="432"/>
    <x v="117"/>
    <s v="تبریز"/>
  </r>
  <r>
    <d v="2020-05-26T00:00:00"/>
    <s v="A4"/>
    <x v="4"/>
    <x v="0"/>
    <n v="94900"/>
    <n v="452"/>
    <x v="118"/>
    <s v="بوشهر"/>
  </r>
  <r>
    <d v="2020-05-28T00:00:00"/>
    <s v="A1"/>
    <x v="2"/>
    <x v="2"/>
    <n v="39500"/>
    <n v="240"/>
    <x v="119"/>
    <s v="ارومیه"/>
  </r>
  <r>
    <d v="2020-05-29T00:00:00"/>
    <s v="A5"/>
    <x v="1"/>
    <x v="1"/>
    <n v="25900"/>
    <n v="534"/>
    <x v="120"/>
    <s v="ايلام"/>
  </r>
  <r>
    <d v="2020-05-31T00:00:00"/>
    <s v="A4"/>
    <x v="4"/>
    <x v="1"/>
    <n v="94900"/>
    <n v="619"/>
    <x v="121"/>
    <s v="بیرجند"/>
  </r>
  <r>
    <d v="2020-06-02T00:00:00"/>
    <s v="A3"/>
    <x v="3"/>
    <x v="0"/>
    <n v="99500"/>
    <n v="690"/>
    <x v="122"/>
    <s v="ايلام"/>
  </r>
  <r>
    <d v="2020-06-04T00:00:00"/>
    <s v="A2"/>
    <x v="0"/>
    <x v="0"/>
    <n v="81200"/>
    <n v="322"/>
    <x v="123"/>
    <s v="ايلام"/>
  </r>
  <r>
    <d v="2020-06-06T00:00:00"/>
    <s v="A2"/>
    <x v="0"/>
    <x v="0"/>
    <n v="81200"/>
    <n v="760"/>
    <x v="124"/>
    <s v="کرج"/>
  </r>
  <r>
    <d v="2020-06-07T00:00:00"/>
    <s v="A3"/>
    <x v="3"/>
    <x v="0"/>
    <n v="99500"/>
    <n v="225"/>
    <x v="125"/>
    <s v="بوشهر"/>
  </r>
  <r>
    <d v="2020-06-08T00:00:00"/>
    <s v="A1"/>
    <x v="2"/>
    <x v="2"/>
    <n v="39500"/>
    <n v="395"/>
    <x v="126"/>
    <s v="تبریز"/>
  </r>
  <r>
    <d v="2020-06-10T00:00:00"/>
    <s v="A2"/>
    <x v="0"/>
    <x v="2"/>
    <n v="81200"/>
    <n v="773"/>
    <x v="127"/>
    <s v="کرج"/>
  </r>
  <r>
    <d v="2020-06-12T00:00:00"/>
    <s v="A5"/>
    <x v="1"/>
    <x v="2"/>
    <n v="25900"/>
    <n v="588"/>
    <x v="128"/>
    <s v="اردبيل"/>
  </r>
  <r>
    <d v="2020-06-13T00:00:00"/>
    <s v="A3"/>
    <x v="3"/>
    <x v="1"/>
    <n v="99500"/>
    <n v="89"/>
    <x v="129"/>
    <s v="تبریز"/>
  </r>
  <r>
    <d v="2020-06-14T00:00:00"/>
    <s v="A1"/>
    <x v="2"/>
    <x v="2"/>
    <n v="39500"/>
    <n v="455"/>
    <x v="130"/>
    <s v="ارومیه"/>
  </r>
  <r>
    <d v="2020-06-14T00:00:00"/>
    <s v="A5"/>
    <x v="1"/>
    <x v="0"/>
    <n v="25900"/>
    <n v="448"/>
    <x v="131"/>
    <s v="تهران"/>
  </r>
  <r>
    <d v="2020-06-14T00:00:00"/>
    <s v="A2"/>
    <x v="0"/>
    <x v="0"/>
    <n v="81200"/>
    <n v="514"/>
    <x v="132"/>
    <s v="اردبيل"/>
  </r>
  <r>
    <d v="2020-06-16T00:00:00"/>
    <s v="A4"/>
    <x v="4"/>
    <x v="2"/>
    <n v="94900"/>
    <n v="504"/>
    <x v="133"/>
    <s v="اصفهان"/>
  </r>
  <r>
    <d v="2020-06-16T00:00:00"/>
    <s v="A2"/>
    <x v="0"/>
    <x v="0"/>
    <n v="81200"/>
    <n v="457"/>
    <x v="134"/>
    <s v="ايلام"/>
  </r>
  <r>
    <d v="2020-06-18T00:00:00"/>
    <s v="A4"/>
    <x v="4"/>
    <x v="0"/>
    <n v="94900"/>
    <n v="403"/>
    <x v="135"/>
    <s v="کرج"/>
  </r>
  <r>
    <d v="2020-06-20T00:00:00"/>
    <s v="A5"/>
    <x v="1"/>
    <x v="1"/>
    <n v="25900"/>
    <n v="787"/>
    <x v="136"/>
    <s v="تبریز"/>
  </r>
  <r>
    <d v="2020-06-22T00:00:00"/>
    <s v="A3"/>
    <x v="3"/>
    <x v="1"/>
    <n v="99500"/>
    <n v="469"/>
    <x v="137"/>
    <s v="تهران"/>
  </r>
  <r>
    <d v="2020-06-22T00:00:00"/>
    <s v="A5"/>
    <x v="1"/>
    <x v="1"/>
    <n v="25900"/>
    <n v="722"/>
    <x v="138"/>
    <s v="اصفهان"/>
  </r>
  <r>
    <d v="2020-06-23T00:00:00"/>
    <s v="A1"/>
    <x v="2"/>
    <x v="0"/>
    <n v="39500"/>
    <n v="740"/>
    <x v="139"/>
    <s v="تهران"/>
  </r>
  <r>
    <d v="2020-06-23T00:00:00"/>
    <s v="A1"/>
    <x v="2"/>
    <x v="0"/>
    <n v="39500"/>
    <n v="51"/>
    <x v="140"/>
    <s v="کرج"/>
  </r>
  <r>
    <d v="2020-06-24T00:00:00"/>
    <s v="A2"/>
    <x v="0"/>
    <x v="1"/>
    <n v="81200"/>
    <n v="638"/>
    <x v="141"/>
    <s v="ايلام"/>
  </r>
  <r>
    <d v="2020-06-24T00:00:00"/>
    <s v="A4"/>
    <x v="4"/>
    <x v="0"/>
    <n v="94900"/>
    <n v="441"/>
    <x v="142"/>
    <s v="اردبيل"/>
  </r>
  <r>
    <d v="2020-06-24T00:00:00"/>
    <s v="A4"/>
    <x v="4"/>
    <x v="0"/>
    <n v="94900"/>
    <n v="192"/>
    <x v="143"/>
    <s v="ايلام"/>
  </r>
  <r>
    <d v="2020-06-25T00:00:00"/>
    <s v="A3"/>
    <x v="3"/>
    <x v="2"/>
    <n v="99500"/>
    <n v="501"/>
    <x v="144"/>
    <s v="تهران"/>
  </r>
  <r>
    <d v="2020-06-26T00:00:00"/>
    <s v="A1"/>
    <x v="2"/>
    <x v="1"/>
    <n v="39500"/>
    <n v="594"/>
    <x v="145"/>
    <s v="شهرکرد"/>
  </r>
  <r>
    <d v="2020-06-28T00:00:00"/>
    <s v="A3"/>
    <x v="3"/>
    <x v="2"/>
    <n v="99500"/>
    <n v="615"/>
    <x v="146"/>
    <s v="بوشهر"/>
  </r>
  <r>
    <d v="2020-06-30T00:00:00"/>
    <s v="A1"/>
    <x v="2"/>
    <x v="2"/>
    <n v="39500"/>
    <n v="703"/>
    <x v="147"/>
    <s v="تهران"/>
  </r>
  <r>
    <d v="2020-07-01T00:00:00"/>
    <s v="A3"/>
    <x v="3"/>
    <x v="2"/>
    <n v="99500"/>
    <n v="239"/>
    <x v="148"/>
    <s v="ايلام"/>
  </r>
  <r>
    <d v="2020-07-01T00:00:00"/>
    <s v="A1"/>
    <x v="2"/>
    <x v="0"/>
    <n v="39500"/>
    <n v="328"/>
    <x v="149"/>
    <s v="ارومیه"/>
  </r>
  <r>
    <d v="2020-07-03T00:00:00"/>
    <s v="A1"/>
    <x v="2"/>
    <x v="2"/>
    <n v="39500"/>
    <n v="512"/>
    <x v="150"/>
    <s v="کرج"/>
  </r>
  <r>
    <d v="2020-07-04T00:00:00"/>
    <s v="A1"/>
    <x v="2"/>
    <x v="2"/>
    <n v="39500"/>
    <n v="129"/>
    <x v="151"/>
    <s v="کرج"/>
  </r>
  <r>
    <d v="2020-07-04T00:00:00"/>
    <s v="A5"/>
    <x v="1"/>
    <x v="0"/>
    <n v="25900"/>
    <n v="359"/>
    <x v="152"/>
    <s v="اصفهان"/>
  </r>
  <r>
    <d v="2020-07-05T00:00:00"/>
    <s v="A5"/>
    <x v="1"/>
    <x v="0"/>
    <n v="25900"/>
    <n v="518"/>
    <x v="153"/>
    <s v="ايلام"/>
  </r>
  <r>
    <d v="2020-07-07T00:00:00"/>
    <s v="A3"/>
    <x v="3"/>
    <x v="1"/>
    <n v="99500"/>
    <n v="608"/>
    <x v="154"/>
    <s v="ايلام"/>
  </r>
  <r>
    <d v="2020-07-09T00:00:00"/>
    <s v="A3"/>
    <x v="3"/>
    <x v="2"/>
    <n v="99500"/>
    <n v="531"/>
    <x v="155"/>
    <s v="شهرکرد"/>
  </r>
  <r>
    <d v="2020-07-11T00:00:00"/>
    <s v="A5"/>
    <x v="1"/>
    <x v="2"/>
    <n v="25900"/>
    <n v="528"/>
    <x v="156"/>
    <s v="اردبيل"/>
  </r>
  <r>
    <d v="2020-07-12T00:00:00"/>
    <s v="A3"/>
    <x v="3"/>
    <x v="2"/>
    <n v="99500"/>
    <n v="163"/>
    <x v="157"/>
    <s v="بوشهر"/>
  </r>
  <r>
    <d v="2020-07-12T00:00:00"/>
    <s v="A1"/>
    <x v="2"/>
    <x v="1"/>
    <n v="39500"/>
    <n v="308"/>
    <x v="158"/>
    <s v="تهران"/>
  </r>
  <r>
    <d v="2020-07-13T00:00:00"/>
    <s v="A4"/>
    <x v="4"/>
    <x v="1"/>
    <n v="94900"/>
    <n v="673"/>
    <x v="159"/>
    <s v="بوشهر"/>
  </r>
  <r>
    <d v="2020-07-14T00:00:00"/>
    <s v="A4"/>
    <x v="4"/>
    <x v="0"/>
    <n v="94900"/>
    <n v="626"/>
    <x v="160"/>
    <s v="کرج"/>
  </r>
  <r>
    <d v="2020-07-16T00:00:00"/>
    <s v="A4"/>
    <x v="4"/>
    <x v="0"/>
    <n v="94900"/>
    <n v="215"/>
    <x v="161"/>
    <s v="ارومیه"/>
  </r>
  <r>
    <d v="2020-07-18T00:00:00"/>
    <s v="A1"/>
    <x v="2"/>
    <x v="0"/>
    <n v="39500"/>
    <n v="698"/>
    <x v="162"/>
    <s v="اصفهان"/>
  </r>
  <r>
    <d v="2020-07-20T00:00:00"/>
    <s v="A3"/>
    <x v="3"/>
    <x v="2"/>
    <n v="99500"/>
    <n v="96"/>
    <x v="163"/>
    <s v="ارومیه"/>
  </r>
  <r>
    <d v="2020-07-20T00:00:00"/>
    <s v="A4"/>
    <x v="4"/>
    <x v="2"/>
    <n v="94900"/>
    <n v="748"/>
    <x v="164"/>
    <s v="بیرجند"/>
  </r>
  <r>
    <d v="2020-07-22T00:00:00"/>
    <s v="A3"/>
    <x v="3"/>
    <x v="1"/>
    <n v="99500"/>
    <n v="327"/>
    <x v="165"/>
    <s v="ارومیه"/>
  </r>
  <r>
    <d v="2020-07-23T00:00:00"/>
    <s v="A1"/>
    <x v="2"/>
    <x v="0"/>
    <n v="39500"/>
    <n v="539"/>
    <x v="166"/>
    <s v="کرج"/>
  </r>
  <r>
    <d v="2020-07-24T00:00:00"/>
    <s v="A3"/>
    <x v="3"/>
    <x v="2"/>
    <n v="99500"/>
    <n v="660"/>
    <x v="167"/>
    <s v="کرج"/>
  </r>
  <r>
    <d v="2020-07-24T00:00:00"/>
    <s v="A1"/>
    <x v="2"/>
    <x v="1"/>
    <n v="39500"/>
    <n v="372"/>
    <x v="168"/>
    <s v="ارومیه"/>
  </r>
  <r>
    <d v="2020-07-24T00:00:00"/>
    <s v="A2"/>
    <x v="0"/>
    <x v="2"/>
    <n v="81200"/>
    <n v="243"/>
    <x v="169"/>
    <s v="شهرکرد"/>
  </r>
  <r>
    <d v="2020-07-24T00:00:00"/>
    <s v="A4"/>
    <x v="4"/>
    <x v="1"/>
    <n v="94900"/>
    <n v="205"/>
    <x v="170"/>
    <s v="اردبيل"/>
  </r>
  <r>
    <d v="2020-07-26T00:00:00"/>
    <s v="A5"/>
    <x v="1"/>
    <x v="2"/>
    <n v="25900"/>
    <n v="469"/>
    <x v="137"/>
    <s v="تهران"/>
  </r>
  <r>
    <d v="2020-07-26T00:00:00"/>
    <s v="A2"/>
    <x v="0"/>
    <x v="0"/>
    <n v="81200"/>
    <n v="283"/>
    <x v="171"/>
    <s v="تهران"/>
  </r>
  <r>
    <d v="2020-07-26T00:00:00"/>
    <s v="A1"/>
    <x v="2"/>
    <x v="0"/>
    <n v="39500"/>
    <n v="139"/>
    <x v="172"/>
    <s v="اردبيل"/>
  </r>
  <r>
    <d v="2020-07-26T00:00:00"/>
    <s v="A4"/>
    <x v="4"/>
    <x v="2"/>
    <n v="94900"/>
    <n v="316"/>
    <x v="173"/>
    <s v="شهرکرد"/>
  </r>
  <r>
    <d v="2020-07-28T00:00:00"/>
    <s v="A5"/>
    <x v="1"/>
    <x v="2"/>
    <n v="25900"/>
    <n v="232"/>
    <x v="174"/>
    <s v="تهران"/>
  </r>
  <r>
    <d v="2020-07-29T00:00:00"/>
    <s v="A5"/>
    <x v="1"/>
    <x v="1"/>
    <n v="25900"/>
    <n v="453"/>
    <x v="175"/>
    <s v="شهرکرد"/>
  </r>
  <r>
    <d v="2020-07-29T00:00:00"/>
    <s v="A2"/>
    <x v="0"/>
    <x v="1"/>
    <n v="81200"/>
    <n v="133"/>
    <x v="176"/>
    <s v="ايلام"/>
  </r>
  <r>
    <d v="2020-07-29T00:00:00"/>
    <s v="A5"/>
    <x v="1"/>
    <x v="2"/>
    <n v="25900"/>
    <n v="614"/>
    <x v="177"/>
    <s v="تهران"/>
  </r>
  <r>
    <d v="2020-07-30T00:00:00"/>
    <s v="A1"/>
    <x v="2"/>
    <x v="2"/>
    <n v="39500"/>
    <n v="365"/>
    <x v="178"/>
    <s v="بیرجند"/>
  </r>
  <r>
    <d v="2020-07-30T00:00:00"/>
    <s v="A4"/>
    <x v="4"/>
    <x v="0"/>
    <n v="94900"/>
    <n v="327"/>
    <x v="179"/>
    <s v="شهرکرد"/>
  </r>
  <r>
    <d v="2020-08-01T00:00:00"/>
    <s v="A2"/>
    <x v="0"/>
    <x v="2"/>
    <n v="81200"/>
    <n v="335"/>
    <x v="180"/>
    <s v="تهران"/>
  </r>
  <r>
    <d v="2020-08-03T00:00:00"/>
    <s v="A1"/>
    <x v="2"/>
    <x v="2"/>
    <n v="39500"/>
    <n v="340"/>
    <x v="181"/>
    <s v="شهرکرد"/>
  </r>
  <r>
    <d v="2020-08-04T00:00:00"/>
    <s v="A5"/>
    <x v="1"/>
    <x v="2"/>
    <n v="25900"/>
    <n v="698"/>
    <x v="182"/>
    <s v="کرج"/>
  </r>
  <r>
    <d v="2020-08-05T00:00:00"/>
    <s v="A4"/>
    <x v="4"/>
    <x v="2"/>
    <n v="94900"/>
    <n v="573"/>
    <x v="183"/>
    <s v="اصفهان"/>
  </r>
  <r>
    <d v="2020-08-05T00:00:00"/>
    <s v="A1"/>
    <x v="2"/>
    <x v="1"/>
    <n v="39500"/>
    <n v="497"/>
    <x v="184"/>
    <s v="کرج"/>
  </r>
  <r>
    <d v="2020-08-06T00:00:00"/>
    <s v="A2"/>
    <x v="0"/>
    <x v="0"/>
    <n v="81200"/>
    <n v="211"/>
    <x v="185"/>
    <s v="بوشهر"/>
  </r>
  <r>
    <d v="2020-08-07T00:00:00"/>
    <s v="A1"/>
    <x v="2"/>
    <x v="1"/>
    <n v="39500"/>
    <n v="342"/>
    <x v="47"/>
    <s v="شهرکرد"/>
  </r>
  <r>
    <d v="2020-08-08T00:00:00"/>
    <s v="A4"/>
    <x v="4"/>
    <x v="1"/>
    <n v="94900"/>
    <n v="130"/>
    <x v="186"/>
    <s v="بوشهر"/>
  </r>
  <r>
    <d v="2020-08-08T00:00:00"/>
    <s v="A3"/>
    <x v="3"/>
    <x v="2"/>
    <n v="99500"/>
    <n v="666"/>
    <x v="187"/>
    <s v="بوشهر"/>
  </r>
  <r>
    <d v="2020-08-10T00:00:00"/>
    <s v="A3"/>
    <x v="3"/>
    <x v="1"/>
    <n v="99500"/>
    <n v="571"/>
    <x v="188"/>
    <s v="تهران"/>
  </r>
  <r>
    <d v="2020-08-12T00:00:00"/>
    <s v="A5"/>
    <x v="1"/>
    <x v="1"/>
    <n v="25900"/>
    <n v="401"/>
    <x v="189"/>
    <s v="اردبيل"/>
  </r>
  <r>
    <d v="2020-08-14T00:00:00"/>
    <s v="A3"/>
    <x v="3"/>
    <x v="1"/>
    <n v="99500"/>
    <n v="294"/>
    <x v="190"/>
    <s v="بوشهر"/>
  </r>
  <r>
    <d v="2020-08-15T00:00:00"/>
    <s v="A3"/>
    <x v="3"/>
    <x v="0"/>
    <n v="99500"/>
    <n v="649"/>
    <x v="191"/>
    <s v="ارومیه"/>
  </r>
  <r>
    <d v="2020-08-16T00:00:00"/>
    <s v="A2"/>
    <x v="0"/>
    <x v="2"/>
    <n v="81200"/>
    <n v="643"/>
    <x v="192"/>
    <s v="بوشهر"/>
  </r>
  <r>
    <d v="2020-08-17T00:00:00"/>
    <s v="A2"/>
    <x v="0"/>
    <x v="1"/>
    <n v="81200"/>
    <n v="278"/>
    <x v="193"/>
    <s v="شهرکرد"/>
  </r>
  <r>
    <d v="2020-08-19T00:00:00"/>
    <s v="A3"/>
    <x v="3"/>
    <x v="2"/>
    <n v="99500"/>
    <n v="765"/>
    <x v="194"/>
    <s v="ايلام"/>
  </r>
  <r>
    <d v="2020-08-20T00:00:00"/>
    <s v="A1"/>
    <x v="2"/>
    <x v="0"/>
    <n v="39500"/>
    <n v="329"/>
    <x v="195"/>
    <s v="ارومیه"/>
  </r>
  <r>
    <d v="2020-08-22T00:00:00"/>
    <s v="A4"/>
    <x v="4"/>
    <x v="0"/>
    <n v="94900"/>
    <n v="716"/>
    <x v="196"/>
    <s v="اصفهان"/>
  </r>
  <r>
    <d v="2020-08-24T00:00:00"/>
    <s v="A1"/>
    <x v="2"/>
    <x v="1"/>
    <n v="39500"/>
    <n v="752"/>
    <x v="197"/>
    <s v="اصفهان"/>
  </r>
  <r>
    <d v="2020-08-25T00:00:00"/>
    <s v="A3"/>
    <x v="3"/>
    <x v="0"/>
    <n v="99500"/>
    <n v="533"/>
    <x v="198"/>
    <s v="ارومیه"/>
  </r>
  <r>
    <d v="2020-08-27T00:00:00"/>
    <s v="A5"/>
    <x v="1"/>
    <x v="1"/>
    <n v="25900"/>
    <n v="371"/>
    <x v="199"/>
    <s v="کرج"/>
  </r>
  <r>
    <d v="2020-08-29T00:00:00"/>
    <s v="A4"/>
    <x v="4"/>
    <x v="2"/>
    <n v="94900"/>
    <n v="395"/>
    <x v="126"/>
    <s v="بیرجند"/>
  </r>
  <r>
    <d v="2020-08-31T00:00:00"/>
    <s v="A3"/>
    <x v="3"/>
    <x v="0"/>
    <n v="99500"/>
    <n v="300"/>
    <x v="200"/>
    <s v="اصفهان"/>
  </r>
  <r>
    <d v="2020-09-01T00:00:00"/>
    <s v="A3"/>
    <x v="3"/>
    <x v="1"/>
    <n v="99500"/>
    <n v="139"/>
    <x v="201"/>
    <s v="کرج"/>
  </r>
  <r>
    <d v="2020-09-01T00:00:00"/>
    <s v="A5"/>
    <x v="1"/>
    <x v="2"/>
    <n v="25900"/>
    <n v="173"/>
    <x v="202"/>
    <s v="تهران"/>
  </r>
  <r>
    <d v="2020-09-03T00:00:00"/>
    <s v="A2"/>
    <x v="0"/>
    <x v="0"/>
    <n v="81200"/>
    <n v="791"/>
    <x v="203"/>
    <s v="ارومیه"/>
  </r>
  <r>
    <d v="2020-09-05T00:00:00"/>
    <s v="A5"/>
    <x v="1"/>
    <x v="1"/>
    <n v="25900"/>
    <n v="402"/>
    <x v="204"/>
    <s v="شهرکرد"/>
  </r>
  <r>
    <d v="2020-09-06T00:00:00"/>
    <s v="A1"/>
    <x v="2"/>
    <x v="0"/>
    <n v="39500"/>
    <n v="466"/>
    <x v="205"/>
    <s v="تهران"/>
  </r>
  <r>
    <d v="2020-07-26T00:00:00"/>
    <s v="A3"/>
    <x v="3"/>
    <x v="1"/>
    <n v="99500"/>
    <n v="589"/>
    <x v="206"/>
    <s v="بوشهر"/>
  </r>
  <r>
    <d v="2020-07-26T00:00:00"/>
    <s v="A1"/>
    <x v="2"/>
    <x v="1"/>
    <n v="39500"/>
    <n v="627"/>
    <x v="207"/>
    <s v="بیرجند"/>
  </r>
  <r>
    <d v="2020-07-26T00:00:00"/>
    <s v="A3"/>
    <x v="3"/>
    <x v="1"/>
    <n v="99500"/>
    <n v="81"/>
    <x v="208"/>
    <s v="کرج"/>
  </r>
  <r>
    <d v="2020-07-29T00:00:00"/>
    <s v="A2"/>
    <x v="0"/>
    <x v="1"/>
    <n v="81200"/>
    <n v="456"/>
    <x v="209"/>
    <s v="کرج"/>
  </r>
  <r>
    <d v="2020-07-29T00:00:00"/>
    <s v="A3"/>
    <x v="3"/>
    <x v="2"/>
    <n v="99500"/>
    <n v="348"/>
    <x v="210"/>
    <s v="ايلام"/>
  </r>
  <r>
    <d v="2020-07-29T00:00:00"/>
    <s v="A2"/>
    <x v="0"/>
    <x v="1"/>
    <n v="81200"/>
    <n v="322"/>
    <x v="211"/>
    <s v="اصفهان"/>
  </r>
  <r>
    <d v="2020-08-01T00:00:00"/>
    <s v="A2"/>
    <x v="0"/>
    <x v="1"/>
    <n v="81200"/>
    <n v="634"/>
    <x v="212"/>
    <s v="کرج"/>
  </r>
  <r>
    <d v="2020-08-04T00:00:00"/>
    <s v="A5"/>
    <x v="1"/>
    <x v="0"/>
    <n v="25900"/>
    <n v="786"/>
    <x v="213"/>
    <s v="تبریز"/>
  </r>
  <r>
    <d v="2020-08-07T00:00:00"/>
    <s v="A5"/>
    <x v="1"/>
    <x v="0"/>
    <n v="25900"/>
    <n v="359"/>
    <x v="214"/>
    <s v="اردبيل"/>
  </r>
  <r>
    <d v="2020-08-09T00:00:00"/>
    <s v="A2"/>
    <x v="0"/>
    <x v="2"/>
    <n v="81200"/>
    <n v="126"/>
    <x v="215"/>
    <s v="ايلام"/>
  </r>
  <r>
    <d v="2020-08-12T00:00:00"/>
    <s v="A5"/>
    <x v="1"/>
    <x v="2"/>
    <n v="25900"/>
    <n v="454"/>
    <x v="216"/>
    <s v="بوشهر"/>
  </r>
  <r>
    <d v="2020-08-13T00:00:00"/>
    <s v="A3"/>
    <x v="3"/>
    <x v="0"/>
    <n v="99500"/>
    <n v="329"/>
    <x v="217"/>
    <s v="تبریز"/>
  </r>
  <r>
    <d v="2020-08-13T00:00:00"/>
    <s v="A2"/>
    <x v="0"/>
    <x v="1"/>
    <n v="81200"/>
    <n v="648"/>
    <x v="218"/>
    <s v="بوشهر"/>
  </r>
  <r>
    <d v="2020-08-14T00:00:00"/>
    <s v="A1"/>
    <x v="2"/>
    <x v="1"/>
    <n v="39500"/>
    <n v="442"/>
    <x v="219"/>
    <s v="بوشهر"/>
  </r>
  <r>
    <d v="2020-08-14T00:00:00"/>
    <s v="A5"/>
    <x v="1"/>
    <x v="1"/>
    <n v="25900"/>
    <n v="189"/>
    <x v="220"/>
    <s v="اردبيل"/>
  </r>
  <r>
    <d v="2020-08-14T00:00:00"/>
    <s v="A2"/>
    <x v="0"/>
    <x v="2"/>
    <n v="81200"/>
    <n v="373"/>
    <x v="221"/>
    <s v="بوشهر"/>
  </r>
  <r>
    <d v="2020-08-17T00:00:00"/>
    <s v="A1"/>
    <x v="2"/>
    <x v="2"/>
    <n v="39500"/>
    <n v="350"/>
    <x v="222"/>
    <s v="اصفهان"/>
  </r>
  <r>
    <d v="2020-08-20T00:00:00"/>
    <s v="A5"/>
    <x v="1"/>
    <x v="2"/>
    <n v="25900"/>
    <n v="332"/>
    <x v="223"/>
    <s v="بوشهر"/>
  </r>
  <r>
    <d v="2020-08-22T00:00:00"/>
    <s v="A5"/>
    <x v="1"/>
    <x v="1"/>
    <n v="25900"/>
    <n v="487"/>
    <x v="224"/>
    <s v="ايلام"/>
  </r>
  <r>
    <d v="2020-08-24T00:00:00"/>
    <s v="A2"/>
    <x v="0"/>
    <x v="1"/>
    <n v="81200"/>
    <n v="140"/>
    <x v="225"/>
    <s v="بیرجند"/>
  </r>
  <r>
    <d v="2020-08-26T00:00:00"/>
    <s v="A5"/>
    <x v="1"/>
    <x v="2"/>
    <n v="25900"/>
    <n v="163"/>
    <x v="226"/>
    <s v="ارومیه"/>
  </r>
  <r>
    <d v="2020-08-29T00:00:00"/>
    <s v="A2"/>
    <x v="0"/>
    <x v="0"/>
    <n v="81200"/>
    <n v="462"/>
    <x v="227"/>
    <s v="تبریز"/>
  </r>
  <r>
    <d v="2020-08-29T00:00:00"/>
    <s v="A3"/>
    <x v="3"/>
    <x v="1"/>
    <n v="99500"/>
    <n v="346"/>
    <x v="228"/>
    <s v="تبریز"/>
  </r>
  <r>
    <d v="2020-08-31T00:00:00"/>
    <s v="A5"/>
    <x v="1"/>
    <x v="2"/>
    <n v="25900"/>
    <n v="66"/>
    <x v="229"/>
    <s v="تبریز"/>
  </r>
  <r>
    <d v="2020-09-02T00:00:00"/>
    <s v="A5"/>
    <x v="1"/>
    <x v="2"/>
    <n v="25900"/>
    <n v="578"/>
    <x v="230"/>
    <s v="بیرجند"/>
  </r>
  <r>
    <d v="2020-09-04T00:00:00"/>
    <s v="A1"/>
    <x v="2"/>
    <x v="1"/>
    <n v="39500"/>
    <n v="678"/>
    <x v="231"/>
    <s v="شهرکرد"/>
  </r>
  <r>
    <d v="2020-09-04T00:00:00"/>
    <s v="A2"/>
    <x v="0"/>
    <x v="1"/>
    <n v="81200"/>
    <n v="587"/>
    <x v="232"/>
    <s v="اردبيل"/>
  </r>
  <r>
    <d v="2020-09-04T00:00:00"/>
    <s v="A4"/>
    <x v="4"/>
    <x v="2"/>
    <n v="94900"/>
    <n v="655"/>
    <x v="233"/>
    <s v="بیرجند"/>
  </r>
  <r>
    <d v="2020-09-05T00:00:00"/>
    <s v="A1"/>
    <x v="2"/>
    <x v="0"/>
    <n v="39500"/>
    <n v="656"/>
    <x v="234"/>
    <s v="کرج"/>
  </r>
  <r>
    <d v="2020-09-05T00:00:00"/>
    <s v="A3"/>
    <x v="3"/>
    <x v="2"/>
    <n v="99500"/>
    <n v="110"/>
    <x v="235"/>
    <s v="اردبيل"/>
  </r>
  <r>
    <d v="2020-09-07T00:00:00"/>
    <s v="A5"/>
    <x v="1"/>
    <x v="1"/>
    <n v="25900"/>
    <n v="617"/>
    <x v="236"/>
    <s v="ايلام"/>
  </r>
  <r>
    <d v="2020-09-08T00:00:00"/>
    <s v="A3"/>
    <x v="3"/>
    <x v="1"/>
    <n v="99500"/>
    <n v="594"/>
    <x v="145"/>
    <s v="ايلام"/>
  </r>
  <r>
    <d v="2020-09-11T00:00:00"/>
    <s v="A1"/>
    <x v="2"/>
    <x v="2"/>
    <n v="39500"/>
    <n v="107"/>
    <x v="237"/>
    <s v="کرج"/>
  </r>
  <r>
    <d v="2020-09-11T00:00:00"/>
    <s v="A3"/>
    <x v="3"/>
    <x v="1"/>
    <n v="99500"/>
    <n v="727"/>
    <x v="238"/>
    <s v="ارومیه"/>
  </r>
  <r>
    <d v="2020-09-13T00:00:00"/>
    <s v="A2"/>
    <x v="0"/>
    <x v="2"/>
    <n v="81200"/>
    <n v="475"/>
    <x v="239"/>
    <s v="تهران"/>
  </r>
  <r>
    <d v="2020-09-14T00:00:00"/>
    <s v="A2"/>
    <x v="0"/>
    <x v="0"/>
    <n v="81200"/>
    <n v="563"/>
    <x v="240"/>
    <s v="ايلام"/>
  </r>
  <r>
    <d v="2020-09-15T00:00:00"/>
    <s v="A5"/>
    <x v="1"/>
    <x v="2"/>
    <n v="25900"/>
    <n v="189"/>
    <x v="69"/>
    <s v="بوشهر"/>
  </r>
  <r>
    <d v="2020-09-15T00:00:00"/>
    <s v="A4"/>
    <x v="4"/>
    <x v="1"/>
    <n v="94900"/>
    <n v="478"/>
    <x v="241"/>
    <s v="تبریز"/>
  </r>
  <r>
    <d v="2020-09-16T00:00:00"/>
    <s v="A5"/>
    <x v="1"/>
    <x v="0"/>
    <n v="25900"/>
    <n v="56"/>
    <x v="242"/>
    <s v="ارومیه"/>
  </r>
  <r>
    <d v="2020-09-19T00:00:00"/>
    <s v="A2"/>
    <x v="0"/>
    <x v="1"/>
    <n v="81200"/>
    <n v="295"/>
    <x v="243"/>
    <s v="اردبيل"/>
  </r>
  <r>
    <d v="2020-09-20T00:00:00"/>
    <s v="A4"/>
    <x v="4"/>
    <x v="1"/>
    <n v="94900"/>
    <n v="319"/>
    <x v="244"/>
    <s v="بیرجند"/>
  </r>
  <r>
    <d v="2020-09-22T00:00:00"/>
    <s v="A4"/>
    <x v="4"/>
    <x v="0"/>
    <n v="94900"/>
    <n v="756"/>
    <x v="245"/>
    <s v="تهران"/>
  </r>
  <r>
    <d v="2020-09-22T00:00:00"/>
    <s v="A5"/>
    <x v="1"/>
    <x v="2"/>
    <n v="25900"/>
    <n v="543"/>
    <x v="246"/>
    <s v="اصفهان"/>
  </r>
  <r>
    <d v="2020-09-25T00:00:00"/>
    <s v="A4"/>
    <x v="4"/>
    <x v="0"/>
    <n v="94900"/>
    <n v="714"/>
    <x v="247"/>
    <s v="کرج"/>
  </r>
  <r>
    <d v="2020-09-25T00:00:00"/>
    <s v="A4"/>
    <x v="4"/>
    <x v="0"/>
    <n v="94900"/>
    <n v="631"/>
    <x v="248"/>
    <s v="ارومیه"/>
  </r>
  <r>
    <d v="2020-09-27T00:00:00"/>
    <s v="A5"/>
    <x v="1"/>
    <x v="2"/>
    <n v="25900"/>
    <n v="678"/>
    <x v="249"/>
    <s v="ارومیه"/>
  </r>
  <r>
    <d v="2020-09-30T00:00:00"/>
    <s v="A4"/>
    <x v="4"/>
    <x v="2"/>
    <n v="94900"/>
    <n v="297"/>
    <x v="250"/>
    <s v="تهران"/>
  </r>
  <r>
    <d v="2020-10-02T00:00:00"/>
    <s v="A3"/>
    <x v="3"/>
    <x v="2"/>
    <n v="99500"/>
    <n v="471"/>
    <x v="251"/>
    <s v="تهران"/>
  </r>
  <r>
    <d v="2020-10-05T00:00:00"/>
    <s v="A1"/>
    <x v="2"/>
    <x v="0"/>
    <n v="39500"/>
    <n v="600"/>
    <x v="252"/>
    <s v="اصفهان"/>
  </r>
  <r>
    <d v="2020-10-08T00:00:00"/>
    <s v="A4"/>
    <x v="4"/>
    <x v="2"/>
    <n v="94900"/>
    <n v="719"/>
    <x v="253"/>
    <s v="تبریز"/>
  </r>
  <r>
    <d v="2020-10-11T00:00:00"/>
    <s v="A3"/>
    <x v="3"/>
    <x v="1"/>
    <n v="99500"/>
    <n v="255"/>
    <x v="254"/>
    <s v="ارومیه"/>
  </r>
  <r>
    <d v="2020-10-13T00:00:00"/>
    <s v="A2"/>
    <x v="0"/>
    <x v="2"/>
    <n v="81200"/>
    <n v="794"/>
    <x v="255"/>
    <s v="تهران"/>
  </r>
  <r>
    <d v="2020-10-14T00:00:00"/>
    <s v="A2"/>
    <x v="0"/>
    <x v="0"/>
    <n v="81200"/>
    <n v="65"/>
    <x v="256"/>
    <s v="بوشهر"/>
  </r>
  <r>
    <d v="2020-10-17T00:00:00"/>
    <s v="A1"/>
    <x v="2"/>
    <x v="1"/>
    <n v="39500"/>
    <n v="704"/>
    <x v="257"/>
    <s v="اصفهان"/>
  </r>
  <r>
    <d v="2020-10-20T00:00:00"/>
    <s v="A1"/>
    <x v="2"/>
    <x v="1"/>
    <n v="39500"/>
    <n v="482"/>
    <x v="258"/>
    <s v="ارومیه"/>
  </r>
  <r>
    <d v="2020-10-23T00:00:00"/>
    <s v="A5"/>
    <x v="1"/>
    <x v="2"/>
    <n v="25900"/>
    <n v="53"/>
    <x v="259"/>
    <s v="ارومیه"/>
  </r>
  <r>
    <d v="2020-10-25T00:00:00"/>
    <s v="A4"/>
    <x v="4"/>
    <x v="2"/>
    <n v="94900"/>
    <n v="425"/>
    <x v="260"/>
    <s v="شهرکرد"/>
  </r>
  <r>
    <d v="2020-10-28T00:00:00"/>
    <s v="A2"/>
    <x v="0"/>
    <x v="1"/>
    <n v="81200"/>
    <n v="771"/>
    <x v="261"/>
    <s v="بیرجند"/>
  </r>
  <r>
    <d v="2020-10-28T00:00:00"/>
    <s v="A5"/>
    <x v="1"/>
    <x v="2"/>
    <n v="25900"/>
    <n v="206"/>
    <x v="262"/>
    <s v="ارومیه"/>
  </r>
  <r>
    <d v="2020-10-28T00:00:00"/>
    <s v="A1"/>
    <x v="2"/>
    <x v="0"/>
    <n v="39500"/>
    <n v="584"/>
    <x v="263"/>
    <s v="کرج"/>
  </r>
  <r>
    <d v="2020-10-28T00:00:00"/>
    <s v="A2"/>
    <x v="0"/>
    <x v="0"/>
    <n v="81200"/>
    <n v="141"/>
    <x v="264"/>
    <s v="اردبيل"/>
  </r>
  <r>
    <d v="2020-10-29T00:00:00"/>
    <s v="A1"/>
    <x v="2"/>
    <x v="0"/>
    <n v="39500"/>
    <n v="111"/>
    <x v="265"/>
    <s v="بیرجند"/>
  </r>
  <r>
    <d v="2020-10-30T00:00:00"/>
    <s v="A2"/>
    <x v="0"/>
    <x v="1"/>
    <n v="81200"/>
    <n v="672"/>
    <x v="266"/>
    <s v="تهران"/>
  </r>
  <r>
    <d v="2020-11-02T00:00:00"/>
    <s v="A3"/>
    <x v="3"/>
    <x v="1"/>
    <n v="99500"/>
    <n v="537"/>
    <x v="267"/>
    <s v="ايلام"/>
  </r>
  <r>
    <d v="2020-11-02T00:00:00"/>
    <s v="A3"/>
    <x v="3"/>
    <x v="1"/>
    <n v="99500"/>
    <n v="389"/>
    <x v="268"/>
    <s v="ارومیه"/>
  </r>
  <r>
    <d v="2020-11-05T00:00:00"/>
    <s v="A5"/>
    <x v="1"/>
    <x v="1"/>
    <n v="25900"/>
    <n v="591"/>
    <x v="269"/>
    <s v="تهران"/>
  </r>
  <r>
    <d v="2020-11-07T00:00:00"/>
    <s v="A4"/>
    <x v="4"/>
    <x v="1"/>
    <n v="94900"/>
    <n v="601"/>
    <x v="270"/>
    <s v="بیرجند"/>
  </r>
  <r>
    <d v="2020-11-10T00:00:00"/>
    <s v="A3"/>
    <x v="3"/>
    <x v="0"/>
    <n v="99500"/>
    <n v="460"/>
    <x v="271"/>
    <s v="تبریز"/>
  </r>
  <r>
    <d v="2020-11-10T00:00:00"/>
    <s v="A4"/>
    <x v="4"/>
    <x v="0"/>
    <n v="94900"/>
    <n v="656"/>
    <x v="272"/>
    <s v="کرج"/>
  </r>
  <r>
    <d v="2020-11-13T00:00:00"/>
    <s v="A1"/>
    <x v="2"/>
    <x v="0"/>
    <n v="39500"/>
    <n v="155"/>
    <x v="273"/>
    <s v="اصفهان"/>
  </r>
  <r>
    <d v="2020-11-16T00:00:00"/>
    <s v="A5"/>
    <x v="1"/>
    <x v="0"/>
    <n v="25900"/>
    <n v="554"/>
    <x v="274"/>
    <s v="ايلام"/>
  </r>
  <r>
    <d v="2020-11-16T00:00:00"/>
    <s v="A4"/>
    <x v="4"/>
    <x v="2"/>
    <n v="94900"/>
    <n v="299"/>
    <x v="275"/>
    <s v="بوشهر"/>
  </r>
  <r>
    <d v="2020-11-19T00:00:00"/>
    <s v="A1"/>
    <x v="2"/>
    <x v="1"/>
    <n v="39500"/>
    <n v="125"/>
    <x v="276"/>
    <s v="بیرجند"/>
  </r>
  <r>
    <d v="2020-11-21T00:00:00"/>
    <s v="A5"/>
    <x v="1"/>
    <x v="2"/>
    <n v="25900"/>
    <n v="255"/>
    <x v="277"/>
    <s v="کرج"/>
  </r>
  <r>
    <d v="2020-11-22T00:00:00"/>
    <s v="A5"/>
    <x v="1"/>
    <x v="0"/>
    <n v="25900"/>
    <n v="252"/>
    <x v="278"/>
    <s v="اصفهان"/>
  </r>
  <r>
    <d v="2020-11-25T00:00:00"/>
    <s v="A4"/>
    <x v="4"/>
    <x v="2"/>
    <n v="94900"/>
    <n v="762"/>
    <x v="279"/>
    <s v="اصفهان"/>
  </r>
  <r>
    <d v="2020-11-27T00:00:00"/>
    <s v="A1"/>
    <x v="2"/>
    <x v="2"/>
    <n v="39500"/>
    <n v="678"/>
    <x v="249"/>
    <s v="ارومیه"/>
  </r>
  <r>
    <d v="2020-11-29T00:00:00"/>
    <s v="A5"/>
    <x v="1"/>
    <x v="2"/>
    <n v="25900"/>
    <n v="297"/>
    <x v="250"/>
    <s v="تهران"/>
  </r>
  <r>
    <d v="2020-11-30T00:00:00"/>
    <s v="A2"/>
    <x v="0"/>
    <x v="2"/>
    <n v="81200"/>
    <n v="471"/>
    <x v="251"/>
    <s v="تهران"/>
  </r>
  <r>
    <d v="2020-12-01T00:00:00"/>
    <s v="A5"/>
    <x v="1"/>
    <x v="0"/>
    <n v="25900"/>
    <n v="600"/>
    <x v="252"/>
    <s v="اصفهان"/>
  </r>
  <r>
    <d v="2020-12-03T00:00:00"/>
    <s v="A3"/>
    <x v="3"/>
    <x v="2"/>
    <n v="99500"/>
    <n v="719"/>
    <x v="253"/>
    <s v="تبریز"/>
  </r>
  <r>
    <d v="2020-12-05T00:00:00"/>
    <s v="A4"/>
    <x v="4"/>
    <x v="1"/>
    <n v="94900"/>
    <n v="255"/>
    <x v="254"/>
    <s v="ارومیه"/>
  </r>
  <r>
    <d v="2020-12-07T00:00:00"/>
    <s v="A3"/>
    <x v="3"/>
    <x v="2"/>
    <n v="99500"/>
    <n v="794"/>
    <x v="255"/>
    <s v="تهران"/>
  </r>
  <r>
    <d v="2020-12-08T00:00:00"/>
    <s v="A1"/>
    <x v="2"/>
    <x v="0"/>
    <n v="39500"/>
    <n v="65"/>
    <x v="256"/>
    <s v="بوشهر"/>
  </r>
  <r>
    <d v="2020-12-09T00:00:00"/>
    <s v="A3"/>
    <x v="3"/>
    <x v="1"/>
    <n v="99500"/>
    <n v="704"/>
    <x v="257"/>
    <s v="اصفهان"/>
  </r>
  <r>
    <d v="2020-12-09T00:00:00"/>
    <s v="A3"/>
    <x v="3"/>
    <x v="1"/>
    <n v="99500"/>
    <n v="482"/>
    <x v="258"/>
    <s v="ارومیه"/>
  </r>
  <r>
    <d v="2020-12-11T00:00:00"/>
    <s v="A2"/>
    <x v="0"/>
    <x v="2"/>
    <n v="81200"/>
    <n v="53"/>
    <x v="259"/>
    <s v="ارومیه"/>
  </r>
  <r>
    <d v="2020-12-11T00:00:00"/>
    <s v="A2"/>
    <x v="0"/>
    <x v="2"/>
    <n v="81200"/>
    <n v="425"/>
    <x v="260"/>
    <s v="شهرکرد"/>
  </r>
  <r>
    <d v="2020-12-12T00:00:00"/>
    <s v="A1"/>
    <x v="2"/>
    <x v="1"/>
    <n v="39500"/>
    <n v="771"/>
    <x v="261"/>
    <s v="بیرجند"/>
  </r>
  <r>
    <d v="2020-12-13T00:00:00"/>
    <s v="A5"/>
    <x v="1"/>
    <x v="2"/>
    <n v="25900"/>
    <n v="206"/>
    <x v="262"/>
    <s v="ارومیه"/>
  </r>
  <r>
    <d v="2020-12-13T00:00:00"/>
    <s v="A5"/>
    <x v="1"/>
    <x v="0"/>
    <n v="25900"/>
    <n v="584"/>
    <x v="263"/>
    <s v="کرج"/>
  </r>
  <r>
    <d v="2020-12-13T00:00:00"/>
    <s v="A1"/>
    <x v="2"/>
    <x v="0"/>
    <n v="39500"/>
    <n v="141"/>
    <x v="264"/>
    <s v="اردبيل"/>
  </r>
  <r>
    <d v="2020-12-13T00:00:00"/>
    <s v="A1"/>
    <x v="2"/>
    <x v="0"/>
    <n v="39500"/>
    <n v="111"/>
    <x v="265"/>
    <s v="بیرجند"/>
  </r>
  <r>
    <d v="2020-12-14T00:00:00"/>
    <s v="A4"/>
    <x v="4"/>
    <x v="1"/>
    <n v="94900"/>
    <n v="672"/>
    <x v="266"/>
    <s v="تهران"/>
  </r>
  <r>
    <d v="2020-12-15T00:00:00"/>
    <s v="A3"/>
    <x v="3"/>
    <x v="1"/>
    <n v="99500"/>
    <n v="537"/>
    <x v="267"/>
    <s v="ايلام"/>
  </r>
  <r>
    <d v="2020-12-16T00:00:00"/>
    <s v="A3"/>
    <x v="3"/>
    <x v="1"/>
    <n v="99500"/>
    <n v="389"/>
    <x v="268"/>
    <s v="ارومیه"/>
  </r>
  <r>
    <d v="2020-12-18T00:00:00"/>
    <s v="A4"/>
    <x v="4"/>
    <x v="1"/>
    <n v="94900"/>
    <n v="591"/>
    <x v="269"/>
    <s v="تهران"/>
  </r>
  <r>
    <d v="2020-12-18T00:00:00"/>
    <s v="A1"/>
    <x v="2"/>
    <x v="1"/>
    <n v="39500"/>
    <n v="601"/>
    <x v="270"/>
    <s v="بیرجند"/>
  </r>
  <r>
    <d v="2020-12-19T00:00:00"/>
    <s v="A3"/>
    <x v="3"/>
    <x v="0"/>
    <n v="99500"/>
    <n v="460"/>
    <x v="271"/>
    <s v="تبریز"/>
  </r>
  <r>
    <d v="2020-12-19T00:00:00"/>
    <s v="A4"/>
    <x v="4"/>
    <x v="1"/>
    <n v="94900"/>
    <n v="442"/>
    <x v="219"/>
    <s v="بوشهر"/>
  </r>
  <r>
    <d v="2020-12-19T00:00:00"/>
    <s v="A3"/>
    <x v="3"/>
    <x v="1"/>
    <n v="99500"/>
    <n v="189"/>
    <x v="220"/>
    <s v="اردبيل"/>
  </r>
  <r>
    <d v="2020-12-21T00:00:00"/>
    <s v="A2"/>
    <x v="0"/>
    <x v="2"/>
    <n v="81200"/>
    <n v="373"/>
    <x v="221"/>
    <s v="بوشهر"/>
  </r>
  <r>
    <d v="2020-12-23T00:00:00"/>
    <s v="A3"/>
    <x v="3"/>
    <x v="2"/>
    <n v="99500"/>
    <n v="350"/>
    <x v="222"/>
    <s v="اصفهان"/>
  </r>
  <r>
    <d v="2020-12-23T00:00:00"/>
    <s v="A5"/>
    <x v="1"/>
    <x v="2"/>
    <n v="25900"/>
    <n v="332"/>
    <x v="223"/>
    <s v="بوشهر"/>
  </r>
  <r>
    <d v="2020-12-23T00:00:00"/>
    <s v="A5"/>
    <x v="1"/>
    <x v="1"/>
    <n v="25900"/>
    <n v="487"/>
    <x v="224"/>
    <s v="ايلام"/>
  </r>
  <r>
    <d v="2020-12-24T00:00:00"/>
    <s v="A1"/>
    <x v="2"/>
    <x v="1"/>
    <n v="39500"/>
    <n v="140"/>
    <x v="225"/>
    <s v="بیرجند"/>
  </r>
  <r>
    <d v="2020-12-24T00:00:00"/>
    <s v="A3"/>
    <x v="3"/>
    <x v="2"/>
    <n v="99500"/>
    <n v="163"/>
    <x v="226"/>
    <s v="ارومیه"/>
  </r>
  <r>
    <d v="2020-12-26T00:00:00"/>
    <s v="A3"/>
    <x v="3"/>
    <x v="0"/>
    <n v="99500"/>
    <n v="462"/>
    <x v="227"/>
    <s v="تبریز"/>
  </r>
  <r>
    <d v="2020-12-26T00:00:00"/>
    <s v="A3"/>
    <x v="3"/>
    <x v="1"/>
    <n v="99500"/>
    <n v="346"/>
    <x v="228"/>
    <s v="تبریز"/>
  </r>
  <r>
    <d v="2020-12-27T00:00:00"/>
    <s v="A5"/>
    <x v="1"/>
    <x v="2"/>
    <n v="25900"/>
    <n v="66"/>
    <x v="229"/>
    <s v="تبریز"/>
  </r>
  <r>
    <d v="2020-12-29T00:00:00"/>
    <s v="A3"/>
    <x v="3"/>
    <x v="2"/>
    <n v="99500"/>
    <n v="578"/>
    <x v="230"/>
    <s v="بیرجند"/>
  </r>
  <r>
    <d v="2020-12-30T00:00:00"/>
    <s v="A2"/>
    <x v="0"/>
    <x v="1"/>
    <n v="81200"/>
    <n v="678"/>
    <x v="231"/>
    <s v="شهرکرد"/>
  </r>
  <r>
    <d v="2021-01-01T00:00:00"/>
    <s v="A4"/>
    <x v="4"/>
    <x v="1"/>
    <n v="94900"/>
    <n v="587"/>
    <x v="232"/>
    <s v="اردبيل"/>
  </r>
  <r>
    <d v="2021-01-01T00:00:00"/>
    <s v="A3"/>
    <x v="3"/>
    <x v="2"/>
    <n v="99500"/>
    <n v="655"/>
    <x v="233"/>
    <s v="بیرجند"/>
  </r>
  <r>
    <d v="2021-01-03T00:00:00"/>
    <s v="A2"/>
    <x v="0"/>
    <x v="0"/>
    <n v="81200"/>
    <n v="656"/>
    <x v="234"/>
    <s v="کرج"/>
  </r>
  <r>
    <d v="2021-01-03T00:00:00"/>
    <s v="A2"/>
    <x v="0"/>
    <x v="2"/>
    <n v="81200"/>
    <n v="110"/>
    <x v="235"/>
    <s v="اردبيل"/>
  </r>
  <r>
    <d v="2021-01-03T00:00:00"/>
    <s v="A1"/>
    <x v="2"/>
    <x v="1"/>
    <n v="39500"/>
    <n v="617"/>
    <x v="236"/>
    <s v="ايلام"/>
  </r>
  <r>
    <d v="2021-01-03T00:00:00"/>
    <s v="A3"/>
    <x v="3"/>
    <x v="1"/>
    <n v="99500"/>
    <n v="594"/>
    <x v="145"/>
    <s v="ايلام"/>
  </r>
  <r>
    <d v="2021-01-03T00:00:00"/>
    <s v="A1"/>
    <x v="2"/>
    <x v="2"/>
    <n v="39500"/>
    <n v="107"/>
    <x v="237"/>
    <s v="کرج"/>
  </r>
  <r>
    <d v="2021-01-05T00:00:00"/>
    <s v="A2"/>
    <x v="0"/>
    <x v="1"/>
    <n v="81200"/>
    <n v="727"/>
    <x v="238"/>
    <s v="ارومیه"/>
  </r>
  <r>
    <d v="2021-01-05T00:00:00"/>
    <s v="A2"/>
    <x v="0"/>
    <x v="2"/>
    <n v="81200"/>
    <n v="475"/>
    <x v="239"/>
    <s v="تهران"/>
  </r>
  <r>
    <d v="2021-01-05T00:00:00"/>
    <s v="A3"/>
    <x v="3"/>
    <x v="0"/>
    <n v="99500"/>
    <n v="563"/>
    <x v="240"/>
    <s v="ايلام"/>
  </r>
  <r>
    <d v="2021-01-07T00:00:00"/>
    <s v="A1"/>
    <x v="2"/>
    <x v="2"/>
    <n v="39500"/>
    <n v="189"/>
    <x v="69"/>
    <s v="بوشهر"/>
  </r>
  <r>
    <d v="2021-01-09T00:00:00"/>
    <s v="A5"/>
    <x v="1"/>
    <x v="2"/>
    <n v="25900"/>
    <n v="471"/>
    <x v="251"/>
    <s v="تهران"/>
  </r>
  <r>
    <d v="2021-01-09T00:00:00"/>
    <s v="A5"/>
    <x v="1"/>
    <x v="0"/>
    <n v="25900"/>
    <n v="600"/>
    <x v="252"/>
    <s v="اصفهان"/>
  </r>
  <r>
    <d v="2021-01-10T00:00:00"/>
    <s v="A1"/>
    <x v="2"/>
    <x v="2"/>
    <n v="39500"/>
    <n v="719"/>
    <x v="253"/>
    <s v="تبریز"/>
  </r>
  <r>
    <d v="2021-01-12T00:00:00"/>
    <s v="A2"/>
    <x v="0"/>
    <x v="1"/>
    <n v="81200"/>
    <n v="255"/>
    <x v="254"/>
    <s v="ارومیه"/>
  </r>
  <r>
    <d v="2021-01-14T00:00:00"/>
    <s v="A4"/>
    <x v="4"/>
    <x v="2"/>
    <n v="94900"/>
    <n v="794"/>
    <x v="255"/>
    <s v="تهران"/>
  </r>
  <r>
    <d v="2021-01-16T00:00:00"/>
    <s v="A2"/>
    <x v="0"/>
    <x v="0"/>
    <n v="81200"/>
    <n v="65"/>
    <x v="256"/>
    <s v="بوشهر"/>
  </r>
  <r>
    <d v="2021-01-17T00:00:00"/>
    <s v="A3"/>
    <x v="3"/>
    <x v="1"/>
    <n v="99500"/>
    <n v="704"/>
    <x v="257"/>
    <s v="اصفهان"/>
  </r>
  <r>
    <d v="2021-01-19T00:00:00"/>
    <s v="A4"/>
    <x v="4"/>
    <x v="1"/>
    <n v="94900"/>
    <n v="482"/>
    <x v="258"/>
    <s v="ارومیه"/>
  </r>
  <r>
    <d v="2021-01-21T00:00:00"/>
    <s v="A5"/>
    <x v="1"/>
    <x v="2"/>
    <n v="25900"/>
    <n v="53"/>
    <x v="259"/>
    <s v="ارومیه"/>
  </r>
  <r>
    <d v="2021-01-23T00:00:00"/>
    <s v="A2"/>
    <x v="0"/>
    <x v="2"/>
    <n v="81200"/>
    <n v="425"/>
    <x v="260"/>
    <s v="شهرکرد"/>
  </r>
  <r>
    <d v="2021-01-24T00:00:00"/>
    <s v="A5"/>
    <x v="1"/>
    <x v="1"/>
    <n v="25900"/>
    <n v="771"/>
    <x v="261"/>
    <s v="بیرجند"/>
  </r>
  <r>
    <d v="2021-01-26T00:00:00"/>
    <s v="A4"/>
    <x v="4"/>
    <x v="2"/>
    <n v="94900"/>
    <n v="206"/>
    <x v="262"/>
    <s v="ارومیه"/>
  </r>
  <r>
    <d v="2021-01-27T00:00:00"/>
    <s v="A5"/>
    <x v="1"/>
    <x v="0"/>
    <n v="25900"/>
    <n v="584"/>
    <x v="263"/>
    <s v="کرج"/>
  </r>
  <r>
    <d v="2021-01-27T00:00:00"/>
    <s v="A1"/>
    <x v="2"/>
    <x v="0"/>
    <n v="39500"/>
    <n v="141"/>
    <x v="264"/>
    <s v="اردبيل"/>
  </r>
  <r>
    <d v="2021-01-28T00:00:00"/>
    <s v="A1"/>
    <x v="2"/>
    <x v="0"/>
    <n v="39500"/>
    <n v="90"/>
    <x v="264"/>
    <s v="اردبيل"/>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G8" firstHeaderRow="1" firstDataRow="2" firstDataCol="1"/>
  <pivotFields count="8">
    <pivotField numFmtId="14" showAll="0"/>
    <pivotField showAll="0"/>
    <pivotField axis="axisCol" showAll="0">
      <items count="6">
        <item x="0"/>
        <item x="3"/>
        <item x="4"/>
        <item x="1"/>
        <item x="2"/>
        <item t="default"/>
      </items>
    </pivotField>
    <pivotField axis="axisRow" multipleItemSelectionAllowed="1" showAll="0">
      <items count="4">
        <item x="1"/>
        <item x="2"/>
        <item x="0"/>
        <item t="default"/>
      </items>
    </pivotField>
    <pivotField showAll="0"/>
    <pivotField dataField="1" showAll="0"/>
    <pivotField showAll="0">
      <items count="281">
        <item x="83"/>
        <item x="129"/>
        <item x="163"/>
        <item x="23"/>
        <item x="115"/>
        <item x="229"/>
        <item x="71"/>
        <item x="53"/>
        <item x="157"/>
        <item x="259"/>
        <item x="45"/>
        <item x="38"/>
        <item x="256"/>
        <item x="170"/>
        <item x="235"/>
        <item x="91"/>
        <item x="107"/>
        <item x="64"/>
        <item x="169"/>
        <item x="208"/>
        <item x="8"/>
        <item x="98"/>
        <item x="77"/>
        <item x="225"/>
        <item x="46"/>
        <item x="193"/>
        <item x="4"/>
        <item x="92"/>
        <item x="215"/>
        <item x="242"/>
        <item x="86"/>
        <item x="18"/>
        <item x="201"/>
        <item x="195"/>
        <item x="202"/>
        <item x="5"/>
        <item x="73"/>
        <item x="220"/>
        <item x="262"/>
        <item x="265"/>
        <item x="70"/>
        <item x="25"/>
        <item x="185"/>
        <item x="125"/>
        <item x="117"/>
        <item x="143"/>
        <item x="148"/>
        <item x="151"/>
        <item x="227"/>
        <item x="87"/>
        <item x="85"/>
        <item x="239"/>
        <item x="36"/>
        <item x="40"/>
        <item x="276"/>
        <item x="277"/>
        <item x="184"/>
        <item x="186"/>
        <item x="254"/>
        <item x="60"/>
        <item x="140"/>
        <item x="174"/>
        <item x="190"/>
        <item x="237"/>
        <item x="168"/>
        <item x="74"/>
        <item x="68"/>
        <item x="111"/>
        <item x="273"/>
        <item x="14"/>
        <item x="126"/>
        <item x="173"/>
        <item x="165"/>
        <item x="226"/>
        <item x="149"/>
        <item x="13"/>
        <item x="212"/>
        <item x="10"/>
        <item x="96"/>
        <item x="61"/>
        <item x="161"/>
        <item x="105"/>
        <item x="69"/>
        <item x="1"/>
        <item x="199"/>
        <item x="137"/>
        <item x="241"/>
        <item x="119"/>
        <item x="112"/>
        <item x="179"/>
        <item x="124"/>
        <item x="82"/>
        <item x="260"/>
        <item x="188"/>
        <item x="268"/>
        <item x="19"/>
        <item x="224"/>
        <item x="135"/>
        <item x="109"/>
        <item x="7"/>
        <item x="133"/>
        <item x="141"/>
        <item x="108"/>
        <item x="93"/>
        <item x="72"/>
        <item x="211"/>
        <item x="155"/>
        <item x="6"/>
        <item x="29"/>
        <item x="44"/>
        <item x="243"/>
        <item x="200"/>
        <item x="80"/>
        <item x="95"/>
        <item x="9"/>
        <item x="171"/>
        <item x="250"/>
        <item x="247"/>
        <item x="253"/>
        <item x="230"/>
        <item x="238"/>
        <item x="100"/>
        <item x="116"/>
        <item x="206"/>
        <item x="103"/>
        <item x="22"/>
        <item x="123"/>
        <item x="2"/>
        <item x="213"/>
        <item x="17"/>
        <item x="37"/>
        <item x="244"/>
        <item x="101"/>
        <item x="180"/>
        <item x="207"/>
        <item x="181"/>
        <item x="166"/>
        <item x="234"/>
        <item x="204"/>
        <item x="217"/>
        <item x="192"/>
        <item x="228"/>
        <item x="187"/>
        <item x="223"/>
        <item x="159"/>
        <item x="272"/>
        <item x="33"/>
        <item x="88"/>
        <item x="196"/>
        <item x="104"/>
        <item x="189"/>
        <item x="146"/>
        <item x="50"/>
        <item x="245"/>
        <item x="106"/>
        <item x="79"/>
        <item x="20"/>
        <item x="264"/>
        <item x="251"/>
        <item x="67"/>
        <item x="167"/>
        <item x="203"/>
        <item x="97"/>
        <item x="162"/>
        <item x="219"/>
        <item x="158"/>
        <item x="134"/>
        <item x="271"/>
        <item x="142"/>
        <item x="172"/>
        <item x="216"/>
        <item x="209"/>
        <item x="55"/>
        <item x="58"/>
        <item x="47"/>
        <item x="210"/>
        <item x="252"/>
        <item x="42"/>
        <item x="152"/>
        <item x="267"/>
        <item x="48"/>
        <item x="221"/>
        <item x="56"/>
        <item x="43"/>
        <item x="63"/>
        <item x="274"/>
        <item x="198"/>
        <item x="120"/>
        <item x="233"/>
        <item x="246"/>
        <item x="176"/>
        <item x="269"/>
        <item x="16"/>
        <item x="41"/>
        <item x="30"/>
        <item x="66"/>
        <item x="15"/>
        <item x="218"/>
        <item x="94"/>
        <item x="160"/>
        <item x="255"/>
        <item x="147"/>
        <item x="32"/>
        <item x="122"/>
        <item x="0"/>
        <item x="113"/>
        <item x="153"/>
        <item x="164"/>
        <item x="197"/>
        <item x="138"/>
        <item x="27"/>
        <item x="156"/>
        <item x="65"/>
        <item x="279"/>
        <item x="59"/>
        <item x="78"/>
        <item x="24"/>
        <item x="145"/>
        <item x="275"/>
        <item x="154"/>
        <item x="177"/>
        <item x="249"/>
        <item x="222"/>
        <item x="139"/>
        <item x="278"/>
        <item x="114"/>
        <item x="3"/>
        <item x="110"/>
        <item x="214"/>
        <item x="28"/>
        <item x="178"/>
        <item x="35"/>
        <item x="49"/>
        <item x="131"/>
        <item x="118"/>
        <item x="258"/>
        <item x="31"/>
        <item x="144"/>
        <item x="132"/>
        <item x="150"/>
        <item x="75"/>
        <item x="81"/>
        <item x="175"/>
        <item x="130"/>
        <item x="240"/>
        <item x="26"/>
        <item x="39"/>
        <item x="183"/>
        <item x="128"/>
        <item x="263"/>
        <item x="232"/>
        <item x="270"/>
        <item x="11"/>
        <item x="89"/>
        <item x="236"/>
        <item x="84"/>
        <item x="121"/>
        <item x="54"/>
        <item x="52"/>
        <item x="191"/>
        <item x="231"/>
        <item x="76"/>
        <item x="90"/>
        <item x="182"/>
        <item x="257"/>
        <item x="34"/>
        <item x="205"/>
        <item x="99"/>
        <item x="194"/>
        <item x="261"/>
        <item x="57"/>
        <item x="12"/>
        <item x="51"/>
        <item x="102"/>
        <item x="21"/>
        <item x="127"/>
        <item x="248"/>
        <item x="266"/>
        <item x="62"/>
        <item x="136"/>
        <item t="default"/>
      </items>
    </pivotField>
    <pivotField showAll="0"/>
  </pivotFields>
  <rowFields count="1">
    <field x="3"/>
  </rowFields>
  <rowItems count="4">
    <i>
      <x/>
    </i>
    <i>
      <x v="1"/>
    </i>
    <i>
      <x v="2"/>
    </i>
    <i t="grand">
      <x/>
    </i>
  </rowItems>
  <colFields count="1">
    <field x="2"/>
  </colFields>
  <colItems count="6">
    <i>
      <x/>
    </i>
    <i>
      <x v="1"/>
    </i>
    <i>
      <x v="2"/>
    </i>
    <i>
      <x v="3"/>
    </i>
    <i>
      <x v="4"/>
    </i>
    <i t="grand">
      <x/>
    </i>
  </colItems>
  <dataFields count="1">
    <dataField name="Sum of Sales Number" fld="5" baseField="0" baseItem="0"/>
  </dataFields>
  <chartFormats count="14">
    <chartFormat chart="1" format="17" series="1">
      <pivotArea type="data" outline="0" fieldPosition="0">
        <references count="1">
          <reference field="2" count="1" selected="0">
            <x v="0"/>
          </reference>
        </references>
      </pivotArea>
    </chartFormat>
    <chartFormat chart="1" format="18" series="1">
      <pivotArea type="data" outline="0" fieldPosition="0">
        <references count="1">
          <reference field="2" count="1" selected="0">
            <x v="1"/>
          </reference>
        </references>
      </pivotArea>
    </chartFormat>
    <chartFormat chart="1" format="19" series="1">
      <pivotArea type="data" outline="0" fieldPosition="0">
        <references count="1">
          <reference field="2" count="1" selected="0">
            <x v="2"/>
          </reference>
        </references>
      </pivotArea>
    </chartFormat>
    <chartFormat chart="1" format="20" series="1">
      <pivotArea type="data" outline="0" fieldPosition="0">
        <references count="1">
          <reference field="2" count="1" selected="0">
            <x v="3"/>
          </reference>
        </references>
      </pivotArea>
    </chartFormat>
    <chartFormat chart="1" format="21" series="1">
      <pivotArea type="data" outline="0" fieldPosition="0">
        <references count="1">
          <reference field="2" count="1" selected="0">
            <x v="4"/>
          </reference>
        </references>
      </pivotArea>
    </chartFormat>
    <chartFormat chart="1" format="22" series="1">
      <pivotArea type="data" outline="0" fieldPosition="0">
        <references count="2">
          <reference field="4294967294" count="1" selected="0">
            <x v="0"/>
          </reference>
          <reference field="2" count="1" selected="0">
            <x v="1"/>
          </reference>
        </references>
      </pivotArea>
    </chartFormat>
    <chartFormat chart="1" format="23" series="1">
      <pivotArea type="data" outline="0" fieldPosition="0">
        <references count="2">
          <reference field="4294967294" count="1" selected="0">
            <x v="0"/>
          </reference>
          <reference field="2" count="1" selected="0">
            <x v="2"/>
          </reference>
        </references>
      </pivotArea>
    </chartFormat>
    <chartFormat chart="1" format="24" series="1">
      <pivotArea type="data" outline="0" fieldPosition="0">
        <references count="2">
          <reference field="4294967294" count="1" selected="0">
            <x v="0"/>
          </reference>
          <reference field="2" count="1" selected="0">
            <x v="3"/>
          </reference>
        </references>
      </pivotArea>
    </chartFormat>
    <chartFormat chart="1" format="25" series="1">
      <pivotArea type="data" outline="0" fieldPosition="0">
        <references count="2">
          <reference field="4294967294" count="1" selected="0">
            <x v="0"/>
          </reference>
          <reference field="2" count="1" selected="0">
            <x v="4"/>
          </reference>
        </references>
      </pivotArea>
    </chartFormat>
    <chartFormat chart="2" format="36" series="1">
      <pivotArea type="data" outline="0" fieldPosition="0">
        <references count="2">
          <reference field="4294967294" count="1" selected="0">
            <x v="0"/>
          </reference>
          <reference field="2" count="1" selected="0">
            <x v="0"/>
          </reference>
        </references>
      </pivotArea>
    </chartFormat>
    <chartFormat chart="2" format="37" series="1">
      <pivotArea type="data" outline="0" fieldPosition="0">
        <references count="2">
          <reference field="4294967294" count="1" selected="0">
            <x v="0"/>
          </reference>
          <reference field="2" count="1" selected="0">
            <x v="1"/>
          </reference>
        </references>
      </pivotArea>
    </chartFormat>
    <chartFormat chart="2" format="38" series="1">
      <pivotArea type="data" outline="0" fieldPosition="0">
        <references count="2">
          <reference field="4294967294" count="1" selected="0">
            <x v="0"/>
          </reference>
          <reference field="2" count="1" selected="0">
            <x v="2"/>
          </reference>
        </references>
      </pivotArea>
    </chartFormat>
    <chartFormat chart="2" format="39" series="1">
      <pivotArea type="data" outline="0" fieldPosition="0">
        <references count="2">
          <reference field="4294967294" count="1" selected="0">
            <x v="0"/>
          </reference>
          <reference field="2" count="1" selected="0">
            <x v="3"/>
          </reference>
        </references>
      </pivotArea>
    </chartFormat>
    <chartFormat chart="2" format="40"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Representative" sourceName="Sales Representative">
  <pivotTables>
    <pivotTable tabId="4" name="PivotTable1"/>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34950"/>
  <slicer name="Sales Representative" cache="Slicer_Sales_Representative" caption="Sales Representativ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11" workbookViewId="0">
      <selection activeCell="C41" sqref="C41"/>
    </sheetView>
  </sheetViews>
  <sheetFormatPr defaultColWidth="14.44140625" defaultRowHeight="15" customHeight="1"/>
  <cols>
    <col min="1" max="1" width="3.88671875" customWidth="1"/>
    <col min="2" max="2" width="8.88671875" customWidth="1"/>
    <col min="3" max="3" width="13" customWidth="1"/>
    <col min="4" max="9" width="8.88671875" customWidth="1"/>
    <col min="10" max="10" width="13.44140625" customWidth="1"/>
    <col min="11" max="12" width="8.88671875" customWidth="1"/>
    <col min="13" max="13" width="6.88671875" customWidth="1"/>
    <col min="14" max="15" width="8.88671875" customWidth="1"/>
    <col min="16" max="16" width="5" customWidth="1"/>
    <col min="17" max="26" width="8.6640625" customWidth="1"/>
  </cols>
  <sheetData>
    <row r="1" spans="1:26" ht="21.75" customHeight="1">
      <c r="A1" s="1"/>
      <c r="B1" s="1"/>
      <c r="C1" s="1"/>
      <c r="D1" s="1"/>
      <c r="E1" s="1"/>
      <c r="F1" s="1"/>
      <c r="G1" s="1"/>
      <c r="H1" s="1"/>
      <c r="I1" s="1"/>
      <c r="J1" s="1"/>
      <c r="K1" s="1"/>
      <c r="L1" s="1"/>
      <c r="M1" s="1"/>
      <c r="N1" s="1"/>
      <c r="O1" s="1"/>
      <c r="P1" s="1"/>
    </row>
    <row r="2" spans="1:26" ht="21.75" customHeight="1">
      <c r="A2" s="1"/>
      <c r="B2" s="1"/>
      <c r="C2" s="1"/>
      <c r="D2" s="1"/>
      <c r="E2" s="1"/>
      <c r="F2" s="1"/>
      <c r="G2" s="1"/>
      <c r="H2" s="1"/>
      <c r="I2" s="1"/>
      <c r="J2" s="1"/>
      <c r="K2" s="1"/>
      <c r="L2" s="1"/>
      <c r="M2" s="1"/>
      <c r="N2" s="1"/>
      <c r="O2" s="1"/>
      <c r="P2" s="1"/>
    </row>
    <row r="3" spans="1:26" ht="21.75" customHeight="1">
      <c r="A3" s="1"/>
      <c r="B3" s="1"/>
      <c r="C3" s="1"/>
      <c r="D3" s="1"/>
      <c r="E3" s="1"/>
      <c r="F3" s="1"/>
      <c r="G3" s="1"/>
      <c r="H3" s="1"/>
      <c r="I3" s="1"/>
      <c r="J3" s="1"/>
      <c r="K3" s="1"/>
      <c r="L3" s="1"/>
      <c r="M3" s="1"/>
      <c r="N3" s="1"/>
      <c r="O3" s="1"/>
      <c r="P3" s="1"/>
    </row>
    <row r="4" spans="1:26" ht="22.5" customHeight="1">
      <c r="A4" s="1"/>
      <c r="B4" s="1"/>
      <c r="C4" s="1"/>
      <c r="D4" s="1"/>
      <c r="E4" s="1"/>
      <c r="F4" s="1"/>
      <c r="G4" s="1"/>
      <c r="H4" s="1"/>
      <c r="I4" s="1"/>
      <c r="J4" s="1"/>
      <c r="K4" s="1"/>
      <c r="L4" s="1"/>
      <c r="M4" s="1"/>
      <c r="N4" s="1"/>
      <c r="O4" s="1"/>
      <c r="P4" s="1"/>
    </row>
    <row r="5" spans="1:26" ht="27" customHeight="1">
      <c r="A5" s="1"/>
      <c r="B5" s="1"/>
      <c r="C5" s="1"/>
      <c r="D5" s="1"/>
      <c r="E5" s="1"/>
      <c r="F5" s="1"/>
      <c r="G5" s="1"/>
      <c r="H5" s="1"/>
      <c r="I5" s="1"/>
      <c r="J5" s="1"/>
      <c r="K5" s="1"/>
      <c r="L5" s="1"/>
      <c r="M5" s="1"/>
      <c r="N5" s="1"/>
      <c r="O5" s="1"/>
      <c r="P5" s="1"/>
    </row>
    <row r="6" spans="1:26" ht="14.4">
      <c r="A6" s="1"/>
      <c r="B6" s="1"/>
      <c r="C6" s="1"/>
      <c r="D6" s="1"/>
      <c r="E6" s="1"/>
      <c r="F6" s="1"/>
      <c r="G6" s="1"/>
      <c r="H6" s="1"/>
      <c r="I6" s="1"/>
      <c r="J6" s="1"/>
      <c r="K6" s="1"/>
      <c r="L6" s="1"/>
      <c r="M6" s="1"/>
      <c r="N6" s="1"/>
      <c r="O6" s="1"/>
      <c r="P6" s="1"/>
    </row>
    <row r="7" spans="1:26" ht="14.4">
      <c r="A7" s="1"/>
      <c r="B7" s="1"/>
      <c r="C7" s="1"/>
      <c r="D7" s="1"/>
      <c r="E7" s="1"/>
      <c r="F7" s="1"/>
      <c r="G7" s="1"/>
      <c r="H7" s="1"/>
      <c r="I7" s="1"/>
      <c r="J7" s="1"/>
      <c r="K7" s="1"/>
      <c r="L7" s="1"/>
      <c r="M7" s="1"/>
      <c r="N7" s="1"/>
      <c r="O7" s="1"/>
      <c r="P7" s="1"/>
    </row>
    <row r="8" spans="1:26" ht="14.4">
      <c r="A8" s="1"/>
      <c r="B8" s="2"/>
      <c r="P8" s="1"/>
      <c r="Q8" s="3"/>
      <c r="R8" s="3"/>
      <c r="S8" s="3"/>
      <c r="T8" s="3"/>
      <c r="U8" s="3"/>
      <c r="V8" s="3"/>
      <c r="W8" s="3"/>
      <c r="X8" s="3"/>
      <c r="Y8" s="3"/>
      <c r="Z8" s="3"/>
    </row>
    <row r="9" spans="1:26" ht="22.5" customHeight="1">
      <c r="A9" s="1"/>
      <c r="C9" s="4"/>
      <c r="D9" s="5"/>
      <c r="E9" s="5"/>
      <c r="F9" s="5"/>
      <c r="G9" s="5"/>
      <c r="H9" s="5"/>
      <c r="I9" s="5"/>
      <c r="J9" s="5"/>
      <c r="K9" s="5"/>
      <c r="L9" s="5"/>
      <c r="M9" s="5"/>
      <c r="N9" s="5"/>
      <c r="P9" s="1"/>
      <c r="Q9" s="3"/>
      <c r="R9" s="3"/>
      <c r="S9" s="3"/>
      <c r="T9" s="3"/>
      <c r="U9" s="3"/>
      <c r="V9" s="3"/>
      <c r="W9" s="3"/>
      <c r="X9" s="3"/>
      <c r="Y9" s="3"/>
      <c r="Z9" s="3"/>
    </row>
    <row r="10" spans="1:26" ht="14.4">
      <c r="A10" s="1"/>
      <c r="P10" s="1"/>
      <c r="Q10" s="3"/>
      <c r="R10" s="3"/>
      <c r="S10" s="3"/>
      <c r="T10" s="3"/>
      <c r="U10" s="3"/>
      <c r="V10" s="3"/>
      <c r="W10" s="3"/>
      <c r="X10" s="3"/>
      <c r="Y10" s="3"/>
      <c r="Z10" s="3"/>
    </row>
    <row r="11" spans="1:26" ht="14.4">
      <c r="A11" s="1"/>
      <c r="P11" s="1"/>
      <c r="Q11" s="3"/>
      <c r="R11" s="3"/>
      <c r="S11" s="3"/>
      <c r="T11" s="3"/>
      <c r="U11" s="3"/>
      <c r="V11" s="3"/>
      <c r="W11" s="3"/>
      <c r="X11" s="3"/>
      <c r="Y11" s="3"/>
      <c r="Z11" s="3"/>
    </row>
    <row r="12" spans="1:26" ht="24" customHeight="1">
      <c r="A12" s="1"/>
      <c r="C12" s="6" t="s">
        <v>0</v>
      </c>
      <c r="D12" s="17"/>
      <c r="E12" s="18"/>
      <c r="F12" s="19"/>
      <c r="J12" s="6" t="s">
        <v>1</v>
      </c>
      <c r="K12" s="17"/>
      <c r="L12" s="18"/>
      <c r="M12" s="19"/>
      <c r="P12" s="1"/>
      <c r="Q12" s="3"/>
      <c r="R12" s="3"/>
      <c r="S12" s="3"/>
      <c r="T12" s="3"/>
      <c r="U12" s="3"/>
      <c r="V12" s="3"/>
      <c r="W12" s="3"/>
      <c r="X12" s="3"/>
      <c r="Y12" s="3"/>
      <c r="Z12" s="3"/>
    </row>
    <row r="13" spans="1:26" ht="14.4">
      <c r="A13" s="1"/>
      <c r="P13" s="1"/>
      <c r="Q13" s="3"/>
      <c r="R13" s="3"/>
      <c r="S13" s="3"/>
      <c r="T13" s="3"/>
      <c r="U13" s="3"/>
      <c r="V13" s="3"/>
      <c r="W13" s="3"/>
      <c r="X13" s="3"/>
      <c r="Y13" s="3"/>
      <c r="Z13" s="3"/>
    </row>
    <row r="14" spans="1:26" ht="14.4">
      <c r="A14" s="1"/>
      <c r="P14" s="1"/>
      <c r="Q14" s="3"/>
      <c r="R14" s="3"/>
      <c r="S14" s="3"/>
      <c r="T14" s="3"/>
      <c r="U14" s="3"/>
      <c r="V14" s="3"/>
      <c r="W14" s="3"/>
      <c r="X14" s="3"/>
      <c r="Y14" s="3"/>
      <c r="Z14" s="3"/>
    </row>
    <row r="15" spans="1:26" ht="22.2">
      <c r="A15" s="1"/>
      <c r="C15" s="6" t="s">
        <v>2</v>
      </c>
      <c r="P15" s="1"/>
      <c r="Q15" s="3"/>
      <c r="R15" s="3"/>
      <c r="S15" s="3"/>
      <c r="T15" s="3"/>
      <c r="U15" s="3"/>
      <c r="V15" s="3"/>
      <c r="W15" s="3"/>
      <c r="X15" s="3"/>
      <c r="Y15" s="3"/>
      <c r="Z15" s="3"/>
    </row>
    <row r="16" spans="1:26" ht="14.25" customHeight="1">
      <c r="A16" s="1"/>
      <c r="D16" s="20" t="s">
        <v>3</v>
      </c>
      <c r="E16" s="21"/>
      <c r="F16" s="21"/>
      <c r="G16" s="21"/>
      <c r="H16" s="21"/>
      <c r="I16" s="21"/>
      <c r="J16" s="21"/>
      <c r="K16" s="21"/>
      <c r="L16" s="21"/>
      <c r="M16" s="22"/>
      <c r="P16" s="1"/>
      <c r="Q16" s="3"/>
      <c r="R16" s="3"/>
      <c r="S16" s="3"/>
      <c r="T16" s="3"/>
      <c r="U16" s="3"/>
      <c r="V16" s="3"/>
      <c r="W16" s="3"/>
      <c r="X16" s="3"/>
      <c r="Y16" s="3"/>
      <c r="Z16" s="3"/>
    </row>
    <row r="17" spans="1:26" ht="14.25" customHeight="1">
      <c r="A17" s="1"/>
      <c r="D17" s="23"/>
      <c r="E17" s="24"/>
      <c r="F17" s="24"/>
      <c r="G17" s="24"/>
      <c r="H17" s="24"/>
      <c r="I17" s="24"/>
      <c r="J17" s="24"/>
      <c r="K17" s="24"/>
      <c r="L17" s="24"/>
      <c r="M17" s="25"/>
      <c r="P17" s="1"/>
      <c r="Q17" s="3"/>
      <c r="R17" s="3"/>
      <c r="S17" s="3"/>
      <c r="T17" s="3"/>
      <c r="U17" s="3"/>
      <c r="V17" s="3"/>
      <c r="W17" s="3"/>
      <c r="X17" s="3"/>
      <c r="Y17" s="3"/>
      <c r="Z17" s="3"/>
    </row>
    <row r="18" spans="1:26" ht="14.25" customHeight="1">
      <c r="A18" s="1"/>
      <c r="D18" s="23"/>
      <c r="E18" s="24"/>
      <c r="F18" s="24"/>
      <c r="G18" s="24"/>
      <c r="H18" s="24"/>
      <c r="I18" s="24"/>
      <c r="J18" s="24"/>
      <c r="K18" s="24"/>
      <c r="L18" s="24"/>
      <c r="M18" s="25"/>
      <c r="P18" s="1"/>
      <c r="Q18" s="3"/>
      <c r="R18" s="3"/>
      <c r="S18" s="3"/>
      <c r="T18" s="3"/>
      <c r="U18" s="3"/>
      <c r="V18" s="3"/>
      <c r="W18" s="3"/>
      <c r="X18" s="3"/>
      <c r="Y18" s="3"/>
      <c r="Z18" s="3"/>
    </row>
    <row r="19" spans="1:26" ht="14.25" customHeight="1">
      <c r="A19" s="1"/>
      <c r="D19" s="23"/>
      <c r="E19" s="24"/>
      <c r="F19" s="24"/>
      <c r="G19" s="24"/>
      <c r="H19" s="24"/>
      <c r="I19" s="24"/>
      <c r="J19" s="24"/>
      <c r="K19" s="24"/>
      <c r="L19" s="24"/>
      <c r="M19" s="25"/>
      <c r="P19" s="1"/>
      <c r="Q19" s="3"/>
      <c r="R19" s="3"/>
      <c r="S19" s="3"/>
      <c r="T19" s="3"/>
      <c r="U19" s="3"/>
      <c r="V19" s="3"/>
      <c r="W19" s="3"/>
      <c r="X19" s="3"/>
      <c r="Y19" s="3"/>
      <c r="Z19" s="3"/>
    </row>
    <row r="20" spans="1:26" ht="14.25" customHeight="1">
      <c r="A20" s="1"/>
      <c r="D20" s="23"/>
      <c r="E20" s="24"/>
      <c r="F20" s="24"/>
      <c r="G20" s="24"/>
      <c r="H20" s="24"/>
      <c r="I20" s="24"/>
      <c r="J20" s="24"/>
      <c r="K20" s="24"/>
      <c r="L20" s="24"/>
      <c r="M20" s="25"/>
      <c r="P20" s="1"/>
      <c r="Q20" s="3"/>
      <c r="R20" s="3"/>
      <c r="S20" s="3"/>
      <c r="T20" s="3"/>
      <c r="U20" s="3"/>
      <c r="V20" s="3"/>
      <c r="W20" s="3"/>
      <c r="X20" s="3"/>
      <c r="Y20" s="3"/>
      <c r="Z20" s="3"/>
    </row>
    <row r="21" spans="1:26" ht="14.25" customHeight="1">
      <c r="A21" s="1"/>
      <c r="D21" s="23"/>
      <c r="E21" s="24"/>
      <c r="F21" s="24"/>
      <c r="G21" s="24"/>
      <c r="H21" s="24"/>
      <c r="I21" s="24"/>
      <c r="J21" s="24"/>
      <c r="K21" s="24"/>
      <c r="L21" s="24"/>
      <c r="M21" s="25"/>
      <c r="P21" s="1"/>
      <c r="Q21" s="3"/>
      <c r="R21" s="3"/>
      <c r="S21" s="3"/>
      <c r="T21" s="3"/>
      <c r="U21" s="3"/>
      <c r="V21" s="3"/>
      <c r="W21" s="3"/>
      <c r="X21" s="3"/>
      <c r="Y21" s="3"/>
      <c r="Z21" s="3"/>
    </row>
    <row r="22" spans="1:26" ht="14.25" customHeight="1">
      <c r="A22" s="1"/>
      <c r="D22" s="23"/>
      <c r="E22" s="24"/>
      <c r="F22" s="24"/>
      <c r="G22" s="24"/>
      <c r="H22" s="24"/>
      <c r="I22" s="24"/>
      <c r="J22" s="24"/>
      <c r="K22" s="24"/>
      <c r="L22" s="24"/>
      <c r="M22" s="25"/>
      <c r="P22" s="1"/>
      <c r="Q22" s="3"/>
      <c r="R22" s="3"/>
      <c r="S22" s="3"/>
      <c r="T22" s="3"/>
      <c r="U22" s="3"/>
      <c r="V22" s="3"/>
      <c r="W22" s="3"/>
      <c r="X22" s="3"/>
      <c r="Y22" s="3"/>
      <c r="Z22" s="3"/>
    </row>
    <row r="23" spans="1:26" ht="14.25" customHeight="1">
      <c r="A23" s="1"/>
      <c r="D23" s="23"/>
      <c r="E23" s="24"/>
      <c r="F23" s="24"/>
      <c r="G23" s="24"/>
      <c r="H23" s="24"/>
      <c r="I23" s="24"/>
      <c r="J23" s="24"/>
      <c r="K23" s="24"/>
      <c r="L23" s="24"/>
      <c r="M23" s="25"/>
      <c r="P23" s="1"/>
      <c r="Q23" s="3"/>
      <c r="R23" s="3"/>
      <c r="S23" s="3"/>
      <c r="T23" s="3"/>
      <c r="U23" s="3"/>
      <c r="V23" s="3"/>
      <c r="W23" s="3"/>
      <c r="X23" s="3"/>
      <c r="Y23" s="3"/>
      <c r="Z23" s="3"/>
    </row>
    <row r="24" spans="1:26" ht="14.25" customHeight="1">
      <c r="A24" s="1"/>
      <c r="D24" s="23"/>
      <c r="E24" s="24"/>
      <c r="F24" s="24"/>
      <c r="G24" s="24"/>
      <c r="H24" s="24"/>
      <c r="I24" s="24"/>
      <c r="J24" s="24"/>
      <c r="K24" s="24"/>
      <c r="L24" s="24"/>
      <c r="M24" s="25"/>
      <c r="P24" s="1"/>
      <c r="Q24" s="3"/>
      <c r="R24" s="3"/>
      <c r="S24" s="3"/>
      <c r="T24" s="3"/>
      <c r="U24" s="3"/>
      <c r="V24" s="3"/>
      <c r="W24" s="3"/>
      <c r="X24" s="3"/>
      <c r="Y24" s="3"/>
      <c r="Z24" s="3"/>
    </row>
    <row r="25" spans="1:26" ht="14.25" customHeight="1">
      <c r="A25" s="1"/>
      <c r="D25" s="23"/>
      <c r="E25" s="24"/>
      <c r="F25" s="24"/>
      <c r="G25" s="24"/>
      <c r="H25" s="24"/>
      <c r="I25" s="24"/>
      <c r="J25" s="24"/>
      <c r="K25" s="24"/>
      <c r="L25" s="24"/>
      <c r="M25" s="25"/>
      <c r="P25" s="1"/>
      <c r="Q25" s="3"/>
      <c r="R25" s="3"/>
      <c r="S25" s="3"/>
      <c r="T25" s="3"/>
      <c r="U25" s="3"/>
      <c r="V25" s="3"/>
      <c r="W25" s="3"/>
      <c r="X25" s="3"/>
      <c r="Y25" s="3"/>
      <c r="Z25" s="3"/>
    </row>
    <row r="26" spans="1:26" ht="24.75" customHeight="1">
      <c r="A26" s="1"/>
      <c r="D26" s="23"/>
      <c r="E26" s="24"/>
      <c r="F26" s="24"/>
      <c r="G26" s="24"/>
      <c r="H26" s="24"/>
      <c r="I26" s="24"/>
      <c r="J26" s="24"/>
      <c r="K26" s="24"/>
      <c r="L26" s="24"/>
      <c r="M26" s="25"/>
      <c r="P26" s="1"/>
      <c r="Q26" s="3"/>
      <c r="R26" s="3"/>
      <c r="S26" s="3"/>
      <c r="T26" s="3"/>
      <c r="U26" s="3"/>
      <c r="V26" s="3"/>
      <c r="W26" s="3"/>
      <c r="X26" s="3"/>
      <c r="Y26" s="3"/>
      <c r="Z26" s="3"/>
    </row>
    <row r="27" spans="1:26" ht="24.75" customHeight="1">
      <c r="A27" s="1"/>
      <c r="D27" s="23"/>
      <c r="E27" s="24"/>
      <c r="F27" s="24"/>
      <c r="G27" s="24"/>
      <c r="H27" s="24"/>
      <c r="I27" s="24"/>
      <c r="J27" s="24"/>
      <c r="K27" s="24"/>
      <c r="L27" s="24"/>
      <c r="M27" s="25"/>
      <c r="P27" s="1"/>
      <c r="Q27" s="3"/>
      <c r="R27" s="3"/>
      <c r="S27" s="3"/>
      <c r="T27" s="3"/>
      <c r="U27" s="3"/>
      <c r="V27" s="3"/>
      <c r="W27" s="3"/>
      <c r="X27" s="3"/>
      <c r="Y27" s="3"/>
      <c r="Z27" s="3"/>
    </row>
    <row r="28" spans="1:26" ht="6.75" customHeight="1">
      <c r="A28" s="1"/>
      <c r="D28" s="23"/>
      <c r="E28" s="24"/>
      <c r="F28" s="24"/>
      <c r="G28" s="24"/>
      <c r="H28" s="24"/>
      <c r="I28" s="24"/>
      <c r="J28" s="24"/>
      <c r="K28" s="24"/>
      <c r="L28" s="24"/>
      <c r="M28" s="25"/>
      <c r="P28" s="1"/>
      <c r="Q28" s="3"/>
      <c r="R28" s="3"/>
      <c r="S28" s="3"/>
      <c r="T28" s="3"/>
      <c r="U28" s="3"/>
      <c r="V28" s="3"/>
      <c r="W28" s="3"/>
      <c r="X28" s="3"/>
      <c r="Y28" s="3"/>
      <c r="Z28" s="3"/>
    </row>
    <row r="29" spans="1:26" ht="6.75" customHeight="1">
      <c r="A29" s="1"/>
      <c r="D29" s="23"/>
      <c r="E29" s="24"/>
      <c r="F29" s="24"/>
      <c r="G29" s="24"/>
      <c r="H29" s="24"/>
      <c r="I29" s="24"/>
      <c r="J29" s="24"/>
      <c r="K29" s="24"/>
      <c r="L29" s="24"/>
      <c r="M29" s="25"/>
      <c r="P29" s="1"/>
      <c r="Q29" s="3"/>
      <c r="R29" s="3"/>
      <c r="S29" s="3"/>
      <c r="T29" s="3"/>
      <c r="U29" s="3"/>
      <c r="V29" s="3"/>
      <c r="W29" s="3"/>
      <c r="X29" s="3"/>
      <c r="Y29" s="3"/>
      <c r="Z29" s="3"/>
    </row>
    <row r="30" spans="1:26" ht="6.75" customHeight="1">
      <c r="A30" s="1"/>
      <c r="D30" s="23"/>
      <c r="E30" s="24"/>
      <c r="F30" s="24"/>
      <c r="G30" s="24"/>
      <c r="H30" s="24"/>
      <c r="I30" s="24"/>
      <c r="J30" s="24"/>
      <c r="K30" s="24"/>
      <c r="L30" s="24"/>
      <c r="M30" s="25"/>
      <c r="P30" s="1"/>
      <c r="Q30" s="3"/>
      <c r="R30" s="3"/>
      <c r="S30" s="3"/>
      <c r="T30" s="3"/>
      <c r="U30" s="3"/>
      <c r="V30" s="3"/>
      <c r="W30" s="3"/>
      <c r="X30" s="3"/>
      <c r="Y30" s="3"/>
      <c r="Z30" s="3"/>
    </row>
    <row r="31" spans="1:26" ht="6.75" customHeight="1">
      <c r="A31" s="1"/>
      <c r="D31" s="23"/>
      <c r="E31" s="24"/>
      <c r="F31" s="24"/>
      <c r="G31" s="24"/>
      <c r="H31" s="24"/>
      <c r="I31" s="24"/>
      <c r="J31" s="24"/>
      <c r="K31" s="24"/>
      <c r="L31" s="24"/>
      <c r="M31" s="25"/>
      <c r="P31" s="1"/>
      <c r="Q31" s="3"/>
      <c r="R31" s="3"/>
      <c r="S31" s="3"/>
      <c r="T31" s="3"/>
      <c r="U31" s="3"/>
      <c r="V31" s="3"/>
      <c r="W31" s="3"/>
      <c r="X31" s="3"/>
      <c r="Y31" s="3"/>
      <c r="Z31" s="3"/>
    </row>
    <row r="32" spans="1:26" ht="6.75" customHeight="1">
      <c r="A32" s="1"/>
      <c r="D32" s="23"/>
      <c r="E32" s="24"/>
      <c r="F32" s="24"/>
      <c r="G32" s="24"/>
      <c r="H32" s="24"/>
      <c r="I32" s="24"/>
      <c r="J32" s="24"/>
      <c r="K32" s="24"/>
      <c r="L32" s="24"/>
      <c r="M32" s="25"/>
      <c r="P32" s="1"/>
      <c r="Q32" s="3"/>
      <c r="R32" s="3"/>
      <c r="S32" s="3"/>
      <c r="T32" s="3"/>
      <c r="U32" s="3"/>
      <c r="V32" s="3"/>
      <c r="W32" s="3"/>
      <c r="X32" s="3"/>
      <c r="Y32" s="3"/>
      <c r="Z32" s="3"/>
    </row>
    <row r="33" spans="1:26" ht="6.75" customHeight="1">
      <c r="A33" s="1"/>
      <c r="D33" s="23"/>
      <c r="E33" s="24"/>
      <c r="F33" s="24"/>
      <c r="G33" s="24"/>
      <c r="H33" s="24"/>
      <c r="I33" s="24"/>
      <c r="J33" s="24"/>
      <c r="K33" s="24"/>
      <c r="L33" s="24"/>
      <c r="M33" s="25"/>
      <c r="P33" s="1"/>
      <c r="Q33" s="3"/>
      <c r="R33" s="3"/>
      <c r="S33" s="3"/>
      <c r="T33" s="3"/>
      <c r="U33" s="3"/>
      <c r="V33" s="3"/>
      <c r="W33" s="3"/>
      <c r="X33" s="3"/>
      <c r="Y33" s="3"/>
      <c r="Z33" s="3"/>
    </row>
    <row r="34" spans="1:26" ht="6.75" customHeight="1">
      <c r="A34" s="1"/>
      <c r="D34" s="23"/>
      <c r="E34" s="24"/>
      <c r="F34" s="24"/>
      <c r="G34" s="24"/>
      <c r="H34" s="24"/>
      <c r="I34" s="24"/>
      <c r="J34" s="24"/>
      <c r="K34" s="24"/>
      <c r="L34" s="24"/>
      <c r="M34" s="25"/>
      <c r="P34" s="1"/>
      <c r="Q34" s="3"/>
      <c r="R34" s="3"/>
      <c r="S34" s="3"/>
      <c r="T34" s="3"/>
      <c r="U34" s="3"/>
      <c r="V34" s="3"/>
      <c r="W34" s="3"/>
      <c r="X34" s="3"/>
      <c r="Y34" s="3"/>
      <c r="Z34" s="3"/>
    </row>
    <row r="35" spans="1:26" ht="6.75" customHeight="1">
      <c r="A35" s="1"/>
      <c r="D35" s="23"/>
      <c r="E35" s="24"/>
      <c r="F35" s="24"/>
      <c r="G35" s="24"/>
      <c r="H35" s="24"/>
      <c r="I35" s="24"/>
      <c r="J35" s="24"/>
      <c r="K35" s="24"/>
      <c r="L35" s="24"/>
      <c r="M35" s="25"/>
      <c r="P35" s="1"/>
      <c r="Q35" s="3"/>
      <c r="R35" s="3"/>
      <c r="S35" s="3"/>
      <c r="T35" s="3"/>
      <c r="U35" s="3"/>
      <c r="V35" s="3"/>
      <c r="W35" s="3"/>
      <c r="X35" s="3"/>
      <c r="Y35" s="3"/>
      <c r="Z35" s="3"/>
    </row>
    <row r="36" spans="1:26" ht="6.75" customHeight="1">
      <c r="A36" s="1"/>
      <c r="D36" s="23"/>
      <c r="E36" s="24"/>
      <c r="F36" s="24"/>
      <c r="G36" s="24"/>
      <c r="H36" s="24"/>
      <c r="I36" s="24"/>
      <c r="J36" s="24"/>
      <c r="K36" s="24"/>
      <c r="L36" s="24"/>
      <c r="M36" s="25"/>
      <c r="P36" s="1"/>
      <c r="Q36" s="3"/>
      <c r="R36" s="3"/>
      <c r="S36" s="3"/>
      <c r="T36" s="3"/>
      <c r="U36" s="3"/>
      <c r="V36" s="3"/>
      <c r="W36" s="3"/>
      <c r="X36" s="3"/>
      <c r="Y36" s="3"/>
      <c r="Z36" s="3"/>
    </row>
    <row r="37" spans="1:26" ht="6.75" customHeight="1">
      <c r="A37" s="1"/>
      <c r="D37" s="23"/>
      <c r="E37" s="24"/>
      <c r="F37" s="24"/>
      <c r="G37" s="24"/>
      <c r="H37" s="24"/>
      <c r="I37" s="24"/>
      <c r="J37" s="24"/>
      <c r="K37" s="24"/>
      <c r="L37" s="24"/>
      <c r="M37" s="25"/>
      <c r="P37" s="1"/>
      <c r="Q37" s="3"/>
      <c r="R37" s="3"/>
      <c r="S37" s="3"/>
      <c r="T37" s="3"/>
      <c r="U37" s="3"/>
      <c r="V37" s="3"/>
      <c r="W37" s="3"/>
      <c r="X37" s="3"/>
      <c r="Y37" s="3"/>
      <c r="Z37" s="3"/>
    </row>
    <row r="38" spans="1:26" ht="24.75" customHeight="1">
      <c r="A38" s="1"/>
      <c r="D38" s="26"/>
      <c r="E38" s="27"/>
      <c r="F38" s="27"/>
      <c r="G38" s="27"/>
      <c r="H38" s="27"/>
      <c r="I38" s="27"/>
      <c r="J38" s="27"/>
      <c r="K38" s="27"/>
      <c r="L38" s="27"/>
      <c r="M38" s="28"/>
      <c r="P38" s="1"/>
      <c r="Q38" s="3"/>
      <c r="R38" s="3"/>
      <c r="S38" s="3"/>
      <c r="T38" s="3"/>
      <c r="U38" s="3"/>
      <c r="V38" s="3"/>
      <c r="W38" s="3"/>
      <c r="X38" s="3"/>
      <c r="Y38" s="3"/>
      <c r="Z38" s="3"/>
    </row>
    <row r="39" spans="1:26" ht="15.75" customHeight="1">
      <c r="A39" s="1"/>
      <c r="N39" s="7"/>
      <c r="P39" s="1"/>
      <c r="Q39" s="3"/>
      <c r="R39" s="3"/>
      <c r="S39" s="3"/>
      <c r="T39" s="3"/>
      <c r="U39" s="3"/>
      <c r="V39" s="3"/>
      <c r="W39" s="3"/>
      <c r="X39" s="3"/>
      <c r="Y39" s="3"/>
      <c r="Z39" s="3"/>
    </row>
    <row r="40" spans="1:26" ht="15.75" customHeight="1">
      <c r="A40" s="1"/>
      <c r="C40" s="8" t="s">
        <v>4</v>
      </c>
      <c r="P40" s="1"/>
      <c r="Q40" s="3"/>
      <c r="R40" s="3"/>
      <c r="S40" s="3"/>
      <c r="T40" s="3"/>
      <c r="U40" s="3"/>
      <c r="V40" s="3"/>
      <c r="W40" s="3"/>
      <c r="X40" s="3"/>
      <c r="Y40" s="3"/>
      <c r="Z40" s="3"/>
    </row>
    <row r="41" spans="1:26" ht="22.5" customHeight="1">
      <c r="A41" s="1"/>
      <c r="D41" s="29"/>
      <c r="E41" s="30"/>
      <c r="F41" s="30"/>
      <c r="G41" s="30"/>
      <c r="H41" s="30"/>
      <c r="I41" s="30"/>
      <c r="J41" s="30"/>
      <c r="K41" s="30"/>
      <c r="L41" s="30"/>
      <c r="M41" s="31"/>
      <c r="P41" s="1"/>
      <c r="Q41" s="3"/>
      <c r="R41" s="3"/>
      <c r="S41" s="3"/>
      <c r="T41" s="3"/>
      <c r="U41" s="3"/>
      <c r="V41" s="3"/>
      <c r="W41" s="3"/>
      <c r="X41" s="3"/>
      <c r="Y41" s="3"/>
      <c r="Z41" s="3"/>
    </row>
    <row r="42" spans="1:26" ht="22.5" customHeight="1">
      <c r="A42" s="1"/>
      <c r="D42" s="32"/>
      <c r="E42" s="24"/>
      <c r="F42" s="24"/>
      <c r="G42" s="24"/>
      <c r="H42" s="24"/>
      <c r="I42" s="24"/>
      <c r="J42" s="24"/>
      <c r="K42" s="24"/>
      <c r="L42" s="24"/>
      <c r="M42" s="33"/>
      <c r="P42" s="1"/>
      <c r="Q42" s="3"/>
      <c r="R42" s="3"/>
      <c r="S42" s="3"/>
      <c r="T42" s="3"/>
      <c r="U42" s="3"/>
      <c r="V42" s="3"/>
      <c r="W42" s="3"/>
      <c r="X42" s="3"/>
      <c r="Y42" s="3"/>
      <c r="Z42" s="3"/>
    </row>
    <row r="43" spans="1:26" ht="22.5" customHeight="1">
      <c r="A43" s="1"/>
      <c r="D43" s="32"/>
      <c r="E43" s="24"/>
      <c r="F43" s="24"/>
      <c r="G43" s="24"/>
      <c r="H43" s="24"/>
      <c r="I43" s="24"/>
      <c r="J43" s="24"/>
      <c r="K43" s="24"/>
      <c r="L43" s="24"/>
      <c r="M43" s="33"/>
      <c r="P43" s="1"/>
      <c r="Q43" s="3"/>
      <c r="R43" s="3"/>
      <c r="S43" s="3"/>
      <c r="T43" s="3"/>
      <c r="U43" s="3"/>
      <c r="V43" s="3"/>
      <c r="W43" s="3"/>
      <c r="X43" s="3"/>
      <c r="Y43" s="3"/>
      <c r="Z43" s="3"/>
    </row>
    <row r="44" spans="1:26" ht="22.5" customHeight="1">
      <c r="A44" s="1"/>
      <c r="D44" s="32"/>
      <c r="E44" s="24"/>
      <c r="F44" s="24"/>
      <c r="G44" s="24"/>
      <c r="H44" s="24"/>
      <c r="I44" s="24"/>
      <c r="J44" s="24"/>
      <c r="K44" s="24"/>
      <c r="L44" s="24"/>
      <c r="M44" s="33"/>
      <c r="P44" s="1"/>
      <c r="Q44" s="3"/>
      <c r="R44" s="3"/>
      <c r="S44" s="3"/>
      <c r="T44" s="3"/>
      <c r="U44" s="3"/>
      <c r="V44" s="3"/>
      <c r="W44" s="3"/>
      <c r="X44" s="3"/>
      <c r="Y44" s="3"/>
      <c r="Z44" s="3"/>
    </row>
    <row r="45" spans="1:26" ht="22.5" customHeight="1">
      <c r="A45" s="1"/>
      <c r="D45" s="32"/>
      <c r="E45" s="24"/>
      <c r="F45" s="24"/>
      <c r="G45" s="24"/>
      <c r="H45" s="24"/>
      <c r="I45" s="24"/>
      <c r="J45" s="24"/>
      <c r="K45" s="24"/>
      <c r="L45" s="24"/>
      <c r="M45" s="33"/>
      <c r="P45" s="1"/>
      <c r="Q45" s="3"/>
      <c r="R45" s="3"/>
      <c r="S45" s="3"/>
      <c r="T45" s="3"/>
      <c r="U45" s="3"/>
      <c r="V45" s="3"/>
      <c r="W45" s="3"/>
      <c r="X45" s="3"/>
      <c r="Y45" s="3"/>
      <c r="Z45" s="3"/>
    </row>
    <row r="46" spans="1:26" ht="22.5" customHeight="1">
      <c r="A46" s="1"/>
      <c r="D46" s="32"/>
      <c r="E46" s="24"/>
      <c r="F46" s="24"/>
      <c r="G46" s="24"/>
      <c r="H46" s="24"/>
      <c r="I46" s="24"/>
      <c r="J46" s="24"/>
      <c r="K46" s="24"/>
      <c r="L46" s="24"/>
      <c r="M46" s="33"/>
      <c r="P46" s="1"/>
      <c r="Q46" s="3"/>
      <c r="R46" s="3"/>
      <c r="S46" s="3"/>
      <c r="T46" s="3"/>
      <c r="U46" s="3"/>
      <c r="V46" s="3"/>
      <c r="W46" s="3"/>
      <c r="X46" s="3"/>
      <c r="Y46" s="3"/>
      <c r="Z46" s="3"/>
    </row>
    <row r="47" spans="1:26" ht="22.5" customHeight="1">
      <c r="A47" s="1"/>
      <c r="D47" s="34"/>
      <c r="E47" s="27"/>
      <c r="F47" s="27"/>
      <c r="G47" s="27"/>
      <c r="H47" s="27"/>
      <c r="I47" s="27"/>
      <c r="J47" s="27"/>
      <c r="K47" s="27"/>
      <c r="L47" s="27"/>
      <c r="M47" s="35"/>
      <c r="P47" s="1"/>
      <c r="Q47" s="3"/>
      <c r="R47" s="3"/>
      <c r="S47" s="3"/>
      <c r="T47" s="3"/>
      <c r="U47" s="3"/>
      <c r="V47" s="3"/>
      <c r="W47" s="3"/>
      <c r="X47" s="3"/>
      <c r="Y47" s="3"/>
      <c r="Z47" s="3"/>
    </row>
    <row r="48" spans="1:26" ht="15.75" customHeight="1">
      <c r="A48" s="1"/>
      <c r="P48" s="1"/>
      <c r="Q48" s="3"/>
      <c r="R48" s="3"/>
      <c r="S48" s="3"/>
      <c r="T48" s="3"/>
      <c r="U48" s="3"/>
      <c r="V48" s="3"/>
      <c r="W48" s="3"/>
      <c r="X48" s="3"/>
      <c r="Y48" s="3"/>
      <c r="Z48" s="3"/>
    </row>
    <row r="49" spans="1:26" ht="20.25" customHeight="1">
      <c r="A49" s="1"/>
      <c r="B49" s="1"/>
      <c r="C49" s="1"/>
      <c r="D49" s="1"/>
      <c r="E49" s="1"/>
      <c r="F49" s="1"/>
      <c r="G49" s="1"/>
      <c r="H49" s="1"/>
      <c r="I49" s="1"/>
      <c r="J49" s="1"/>
      <c r="K49" s="1"/>
      <c r="L49" s="1"/>
      <c r="M49" s="1"/>
      <c r="N49" s="1"/>
      <c r="O49" s="1"/>
      <c r="P49" s="1"/>
      <c r="Q49" s="3"/>
      <c r="R49" s="3"/>
      <c r="S49" s="3"/>
      <c r="T49" s="3"/>
      <c r="U49" s="3"/>
      <c r="V49" s="3"/>
      <c r="W49" s="3"/>
      <c r="X49" s="3"/>
      <c r="Y49" s="3"/>
      <c r="Z49" s="3"/>
    </row>
    <row r="50" spans="1:26" ht="15.75" customHeight="1"/>
    <row r="51" spans="1:26" ht="15.75" customHeight="1"/>
    <row r="52" spans="1:26" ht="15.75" customHeight="1"/>
    <row r="53" spans="1:26" ht="15.75" customHeight="1"/>
    <row r="54" spans="1:26" ht="15.75" customHeight="1"/>
    <row r="55" spans="1:26" ht="15.75" customHeight="1"/>
    <row r="56" spans="1:26" ht="15.75" customHeight="1"/>
    <row r="57" spans="1:26" ht="15.75" customHeight="1"/>
    <row r="58" spans="1:26" ht="15.75" customHeight="1"/>
    <row r="59" spans="1:26" ht="15.75" customHeight="1"/>
    <row r="60" spans="1:26" ht="15.75" customHeight="1"/>
    <row r="61" spans="1:26" ht="15.75" customHeight="1"/>
    <row r="62" spans="1:26" ht="15.75" customHeight="1"/>
    <row r="63" spans="1:26" ht="15.75" customHeight="1"/>
    <row r="64" spans="1:2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12:F12"/>
    <mergeCell ref="K12:M12"/>
    <mergeCell ref="D16:M38"/>
    <mergeCell ref="D41:M4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D1" sqref="D1"/>
    </sheetView>
  </sheetViews>
  <sheetFormatPr defaultColWidth="14.44140625" defaultRowHeight="15" customHeight="1"/>
  <cols>
    <col min="1" max="1" width="11.109375" customWidth="1"/>
    <col min="2" max="2" width="9.88671875" customWidth="1"/>
    <col min="3" max="3" width="32.5546875" customWidth="1"/>
    <col min="4" max="4" width="21.88671875" customWidth="1"/>
    <col min="5" max="5" width="11" customWidth="1"/>
    <col min="6" max="6" width="15.109375" customWidth="1"/>
    <col min="7" max="7" width="12.5546875" customWidth="1"/>
    <col min="8" max="8" width="11.5546875" customWidth="1"/>
    <col min="9" max="26" width="8.6640625" customWidth="1"/>
  </cols>
  <sheetData>
    <row r="1" spans="1:8" ht="14.4">
      <c r="A1" s="36" t="s">
        <v>5</v>
      </c>
      <c r="B1" s="36" t="s">
        <v>6</v>
      </c>
      <c r="C1" s="36" t="s">
        <v>7</v>
      </c>
      <c r="D1" s="36" t="s">
        <v>8</v>
      </c>
      <c r="E1" s="36" t="s">
        <v>9</v>
      </c>
      <c r="F1" s="36" t="s">
        <v>10</v>
      </c>
      <c r="G1" s="36" t="s">
        <v>11</v>
      </c>
      <c r="H1" s="37" t="s">
        <v>12</v>
      </c>
    </row>
    <row r="2" spans="1:8" ht="14.4">
      <c r="A2" s="38">
        <v>43832</v>
      </c>
      <c r="B2" s="39" t="s">
        <v>13</v>
      </c>
      <c r="C2" s="13" t="s">
        <v>14</v>
      </c>
      <c r="D2" s="40" t="s">
        <v>15</v>
      </c>
      <c r="E2" s="40">
        <v>81200</v>
      </c>
      <c r="F2" s="40">
        <v>728</v>
      </c>
      <c r="G2" s="40">
        <v>69087200</v>
      </c>
      <c r="H2" s="41" t="s">
        <v>16</v>
      </c>
    </row>
    <row r="3" spans="1:8" ht="14.4">
      <c r="A3" s="42">
        <v>43834</v>
      </c>
      <c r="B3" s="9" t="s">
        <v>17</v>
      </c>
      <c r="C3" s="10" t="s">
        <v>18</v>
      </c>
      <c r="D3" s="11" t="s">
        <v>19</v>
      </c>
      <c r="E3" s="11">
        <v>25900</v>
      </c>
      <c r="F3" s="11">
        <v>197</v>
      </c>
      <c r="G3" s="11">
        <v>18124000</v>
      </c>
      <c r="H3" s="43" t="s">
        <v>20</v>
      </c>
    </row>
    <row r="4" spans="1:8" ht="14.4">
      <c r="A4" s="38">
        <v>43835</v>
      </c>
      <c r="B4" s="39" t="s">
        <v>21</v>
      </c>
      <c r="C4" s="13" t="s">
        <v>22</v>
      </c>
      <c r="D4" s="40" t="s">
        <v>19</v>
      </c>
      <c r="E4" s="40">
        <v>39500</v>
      </c>
      <c r="F4" s="40">
        <v>604</v>
      </c>
      <c r="G4" s="40">
        <v>30804000</v>
      </c>
      <c r="H4" s="41" t="s">
        <v>23</v>
      </c>
    </row>
    <row r="5" spans="1:8" ht="14.4">
      <c r="A5" s="42">
        <v>43835</v>
      </c>
      <c r="B5" s="9" t="s">
        <v>24</v>
      </c>
      <c r="C5" s="10" t="s">
        <v>25</v>
      </c>
      <c r="D5" s="11" t="s">
        <v>15</v>
      </c>
      <c r="E5" s="11">
        <v>99500</v>
      </c>
      <c r="F5" s="11">
        <v>328</v>
      </c>
      <c r="G5" s="11">
        <v>106272000</v>
      </c>
      <c r="H5" s="43" t="s">
        <v>26</v>
      </c>
    </row>
    <row r="6" spans="1:8" ht="14.4">
      <c r="A6" s="38">
        <v>43837</v>
      </c>
      <c r="B6" s="39" t="s">
        <v>17</v>
      </c>
      <c r="C6" s="13" t="s">
        <v>18</v>
      </c>
      <c r="D6" s="40" t="s">
        <v>27</v>
      </c>
      <c r="E6" s="40">
        <v>25900</v>
      </c>
      <c r="F6" s="40">
        <v>81</v>
      </c>
      <c r="G6" s="40">
        <v>7452000</v>
      </c>
      <c r="H6" s="41" t="s">
        <v>28</v>
      </c>
    </row>
    <row r="7" spans="1:8" ht="14.4">
      <c r="A7" s="42">
        <v>43839</v>
      </c>
      <c r="B7" s="9" t="s">
        <v>29</v>
      </c>
      <c r="C7" s="10" t="s">
        <v>30</v>
      </c>
      <c r="D7" s="11" t="s">
        <v>19</v>
      </c>
      <c r="E7" s="11">
        <v>94900</v>
      </c>
      <c r="F7" s="11">
        <v>89</v>
      </c>
      <c r="G7" s="11">
        <v>8855500</v>
      </c>
      <c r="H7" s="43" t="s">
        <v>28</v>
      </c>
    </row>
    <row r="8" spans="1:8" ht="14.4">
      <c r="A8" s="38">
        <v>43841</v>
      </c>
      <c r="B8" s="39" t="s">
        <v>29</v>
      </c>
      <c r="C8" s="13" t="s">
        <v>30</v>
      </c>
      <c r="D8" s="40" t="s">
        <v>19</v>
      </c>
      <c r="E8" s="40">
        <v>94900</v>
      </c>
      <c r="F8" s="40">
        <v>534</v>
      </c>
      <c r="G8" s="40">
        <v>26433000</v>
      </c>
      <c r="H8" s="41" t="s">
        <v>31</v>
      </c>
    </row>
    <row r="9" spans="1:8" ht="14.4">
      <c r="A9" s="42">
        <v>43843</v>
      </c>
      <c r="B9" s="9" t="s">
        <v>17</v>
      </c>
      <c r="C9" s="10" t="s">
        <v>18</v>
      </c>
      <c r="D9" s="11" t="s">
        <v>19</v>
      </c>
      <c r="E9" s="11">
        <v>25900</v>
      </c>
      <c r="F9" s="11">
        <v>270</v>
      </c>
      <c r="G9" s="11">
        <v>24840000</v>
      </c>
      <c r="H9" s="43" t="s">
        <v>31</v>
      </c>
    </row>
    <row r="10" spans="1:8" ht="14.4">
      <c r="A10" s="38">
        <v>43845</v>
      </c>
      <c r="B10" s="39" t="s">
        <v>17</v>
      </c>
      <c r="C10" s="13" t="s">
        <v>18</v>
      </c>
      <c r="D10" s="40" t="s">
        <v>27</v>
      </c>
      <c r="E10" s="40">
        <v>25900</v>
      </c>
      <c r="F10" s="40">
        <v>70</v>
      </c>
      <c r="G10" s="40">
        <v>6643000</v>
      </c>
      <c r="H10" s="41" t="s">
        <v>31</v>
      </c>
    </row>
    <row r="11" spans="1:8" ht="14.4">
      <c r="A11" s="42">
        <v>43845</v>
      </c>
      <c r="B11" s="9" t="s">
        <v>24</v>
      </c>
      <c r="C11" s="10" t="s">
        <v>25</v>
      </c>
      <c r="D11" s="11" t="s">
        <v>15</v>
      </c>
      <c r="E11" s="11">
        <v>99500</v>
      </c>
      <c r="F11" s="11">
        <v>712</v>
      </c>
      <c r="G11" s="11">
        <v>28124000</v>
      </c>
      <c r="H11" s="43" t="s">
        <v>23</v>
      </c>
    </row>
    <row r="12" spans="1:8" ht="14.4">
      <c r="A12" s="38">
        <v>43846</v>
      </c>
      <c r="B12" s="39" t="s">
        <v>29</v>
      </c>
      <c r="C12" s="13" t="s">
        <v>30</v>
      </c>
      <c r="D12" s="40" t="s">
        <v>15</v>
      </c>
      <c r="E12" s="40">
        <v>94900</v>
      </c>
      <c r="F12" s="40">
        <v>339</v>
      </c>
      <c r="G12" s="40">
        <v>16780500</v>
      </c>
      <c r="H12" s="41" t="s">
        <v>16</v>
      </c>
    </row>
    <row r="13" spans="1:8" ht="14.4">
      <c r="A13" s="42">
        <v>43846</v>
      </c>
      <c r="B13" s="9" t="s">
        <v>29</v>
      </c>
      <c r="C13" s="10" t="s">
        <v>30</v>
      </c>
      <c r="D13" s="11" t="s">
        <v>15</v>
      </c>
      <c r="E13" s="11">
        <v>94900</v>
      </c>
      <c r="F13" s="11">
        <v>602</v>
      </c>
      <c r="G13" s="11">
        <v>162540000</v>
      </c>
      <c r="H13" s="43" t="s">
        <v>16</v>
      </c>
    </row>
    <row r="14" spans="1:8" ht="14.4">
      <c r="A14" s="38">
        <v>43846</v>
      </c>
      <c r="B14" s="39" t="s">
        <v>17</v>
      </c>
      <c r="C14" s="13" t="s">
        <v>18</v>
      </c>
      <c r="D14" s="40" t="s">
        <v>15</v>
      </c>
      <c r="E14" s="40">
        <v>25900</v>
      </c>
      <c r="F14" s="40">
        <v>507</v>
      </c>
      <c r="G14" s="40">
        <v>211672500</v>
      </c>
      <c r="H14" s="41" t="s">
        <v>32</v>
      </c>
    </row>
    <row r="15" spans="1:8" ht="14.4">
      <c r="A15" s="42">
        <v>43848</v>
      </c>
      <c r="B15" s="9" t="s">
        <v>13</v>
      </c>
      <c r="C15" s="10" t="s">
        <v>14</v>
      </c>
      <c r="D15" s="11" t="s">
        <v>15</v>
      </c>
      <c r="E15" s="11">
        <v>81200</v>
      </c>
      <c r="F15" s="11">
        <v>320</v>
      </c>
      <c r="G15" s="11">
        <v>16320000</v>
      </c>
      <c r="H15" s="43" t="s">
        <v>16</v>
      </c>
    </row>
    <row r="16" spans="1:8" ht="14.4">
      <c r="A16" s="38">
        <v>43848</v>
      </c>
      <c r="B16" s="39" t="s">
        <v>29</v>
      </c>
      <c r="C16" s="13" t="s">
        <v>30</v>
      </c>
      <c r="D16" s="40" t="s">
        <v>15</v>
      </c>
      <c r="E16" s="40">
        <v>94900</v>
      </c>
      <c r="F16" s="40">
        <v>596</v>
      </c>
      <c r="G16" s="40">
        <v>15436400</v>
      </c>
      <c r="H16" s="41" t="s">
        <v>23</v>
      </c>
    </row>
    <row r="17" spans="1:8" ht="14.4">
      <c r="A17" s="42">
        <v>43848</v>
      </c>
      <c r="B17" s="9" t="s">
        <v>21</v>
      </c>
      <c r="C17" s="10" t="s">
        <v>22</v>
      </c>
      <c r="D17" s="11" t="s">
        <v>27</v>
      </c>
      <c r="E17" s="11">
        <v>39500</v>
      </c>
      <c r="F17" s="11">
        <v>145</v>
      </c>
      <c r="G17" s="11">
        <v>60537500</v>
      </c>
      <c r="H17" s="43" t="s">
        <v>20</v>
      </c>
    </row>
    <row r="18" spans="1:8" ht="14.4">
      <c r="A18" s="38">
        <v>43850</v>
      </c>
      <c r="B18" s="39" t="s">
        <v>21</v>
      </c>
      <c r="C18" s="13" t="s">
        <v>22</v>
      </c>
      <c r="D18" s="40" t="s">
        <v>27</v>
      </c>
      <c r="E18" s="40">
        <v>39500</v>
      </c>
      <c r="F18" s="40">
        <v>711</v>
      </c>
      <c r="G18" s="40">
        <v>57733200</v>
      </c>
      <c r="H18" s="41" t="s">
        <v>33</v>
      </c>
    </row>
    <row r="19" spans="1:8" ht="14.4">
      <c r="A19" s="42">
        <v>43851</v>
      </c>
      <c r="B19" s="9" t="s">
        <v>24</v>
      </c>
      <c r="C19" s="10" t="s">
        <v>25</v>
      </c>
      <c r="D19" s="11" t="s">
        <v>19</v>
      </c>
      <c r="E19" s="11">
        <v>99500</v>
      </c>
      <c r="F19" s="11">
        <v>328</v>
      </c>
      <c r="G19" s="11">
        <v>31127200</v>
      </c>
      <c r="H19" s="43" t="s">
        <v>23</v>
      </c>
    </row>
    <row r="20" spans="1:8" ht="14.4">
      <c r="A20" s="38">
        <v>43853</v>
      </c>
      <c r="B20" s="39" t="s">
        <v>13</v>
      </c>
      <c r="C20" s="13" t="s">
        <v>14</v>
      </c>
      <c r="D20" s="40" t="s">
        <v>15</v>
      </c>
      <c r="E20" s="40">
        <v>81200</v>
      </c>
      <c r="F20" s="40">
        <v>168</v>
      </c>
      <c r="G20" s="40">
        <v>8316000</v>
      </c>
      <c r="H20" s="41" t="s">
        <v>33</v>
      </c>
    </row>
    <row r="21" spans="1:8" ht="15.75" customHeight="1">
      <c r="A21" s="42">
        <v>43855</v>
      </c>
      <c r="B21" s="9" t="s">
        <v>17</v>
      </c>
      <c r="C21" s="10" t="s">
        <v>18</v>
      </c>
      <c r="D21" s="11" t="s">
        <v>27</v>
      </c>
      <c r="E21" s="11">
        <v>25900</v>
      </c>
      <c r="F21" s="11">
        <v>246</v>
      </c>
      <c r="G21" s="11">
        <v>23345400</v>
      </c>
      <c r="H21" s="43" t="s">
        <v>34</v>
      </c>
    </row>
    <row r="22" spans="1:8" ht="15.75" customHeight="1">
      <c r="A22" s="38">
        <v>43855</v>
      </c>
      <c r="B22" s="39" t="s">
        <v>29</v>
      </c>
      <c r="C22" s="13" t="s">
        <v>30</v>
      </c>
      <c r="D22" s="40" t="s">
        <v>15</v>
      </c>
      <c r="E22" s="40">
        <v>94900</v>
      </c>
      <c r="F22" s="40">
        <v>746</v>
      </c>
      <c r="G22" s="40">
        <v>38046000</v>
      </c>
      <c r="H22" s="41" t="s">
        <v>34</v>
      </c>
    </row>
    <row r="23" spans="1:8" ht="15.75" customHeight="1">
      <c r="A23" s="42">
        <v>43857</v>
      </c>
      <c r="B23" s="9" t="s">
        <v>21</v>
      </c>
      <c r="C23" s="10" t="s">
        <v>22</v>
      </c>
      <c r="D23" s="11" t="s">
        <v>27</v>
      </c>
      <c r="E23" s="11">
        <v>39500</v>
      </c>
      <c r="F23" s="11">
        <v>547</v>
      </c>
      <c r="G23" s="11">
        <v>228372500</v>
      </c>
      <c r="H23" s="43" t="s">
        <v>20</v>
      </c>
    </row>
    <row r="24" spans="1:8" ht="15.75" customHeight="1">
      <c r="A24" s="38">
        <v>43857</v>
      </c>
      <c r="B24" s="39" t="s">
        <v>13</v>
      </c>
      <c r="C24" s="13" t="s">
        <v>14</v>
      </c>
      <c r="D24" s="40" t="s">
        <v>19</v>
      </c>
      <c r="E24" s="40">
        <v>81200</v>
      </c>
      <c r="F24" s="40">
        <v>109</v>
      </c>
      <c r="G24" s="40">
        <v>30084000</v>
      </c>
      <c r="H24" s="41" t="s">
        <v>31</v>
      </c>
    </row>
    <row r="25" spans="1:8" ht="15.75" customHeight="1">
      <c r="A25" s="42">
        <v>43858</v>
      </c>
      <c r="B25" s="9" t="s">
        <v>29</v>
      </c>
      <c r="C25" s="10" t="s">
        <v>30</v>
      </c>
      <c r="D25" s="11" t="s">
        <v>15</v>
      </c>
      <c r="E25" s="11">
        <v>94900</v>
      </c>
      <c r="F25" s="11">
        <v>55</v>
      </c>
      <c r="G25" s="11">
        <v>2722500</v>
      </c>
      <c r="H25" s="43" t="s">
        <v>33</v>
      </c>
    </row>
    <row r="26" spans="1:8" ht="15.75" customHeight="1">
      <c r="A26" s="38">
        <v>43858</v>
      </c>
      <c r="B26" s="39" t="s">
        <v>13</v>
      </c>
      <c r="C26" s="13" t="s">
        <v>14</v>
      </c>
      <c r="D26" s="40" t="s">
        <v>19</v>
      </c>
      <c r="E26" s="40">
        <v>81200</v>
      </c>
      <c r="F26" s="40">
        <v>250</v>
      </c>
      <c r="G26" s="40">
        <v>81000000</v>
      </c>
      <c r="H26" s="41" t="s">
        <v>32</v>
      </c>
    </row>
    <row r="27" spans="1:8" ht="15.75" customHeight="1">
      <c r="A27" s="42">
        <v>43860</v>
      </c>
      <c r="B27" s="9" t="s">
        <v>24</v>
      </c>
      <c r="C27" s="10" t="s">
        <v>25</v>
      </c>
      <c r="D27" s="11" t="s">
        <v>27</v>
      </c>
      <c r="E27" s="11">
        <v>99500</v>
      </c>
      <c r="F27" s="11">
        <v>269</v>
      </c>
      <c r="G27" s="11">
        <v>10625500</v>
      </c>
      <c r="H27" s="43" t="s">
        <v>23</v>
      </c>
    </row>
    <row r="28" spans="1:8" ht="15.75" customHeight="1">
      <c r="A28" s="38">
        <v>43860</v>
      </c>
      <c r="B28" s="39" t="s">
        <v>13</v>
      </c>
      <c r="C28" s="13" t="s">
        <v>14</v>
      </c>
      <c r="D28" s="40" t="s">
        <v>15</v>
      </c>
      <c r="E28" s="40">
        <v>81200</v>
      </c>
      <c r="F28" s="40">
        <v>560</v>
      </c>
      <c r="G28" s="40">
        <v>154560000</v>
      </c>
      <c r="H28" s="41" t="s">
        <v>35</v>
      </c>
    </row>
    <row r="29" spans="1:8" ht="15.75" customHeight="1">
      <c r="A29" s="42">
        <v>43862</v>
      </c>
      <c r="B29" s="9" t="s">
        <v>21</v>
      </c>
      <c r="C29" s="10" t="s">
        <v>22</v>
      </c>
      <c r="D29" s="11" t="s">
        <v>15</v>
      </c>
      <c r="E29" s="11">
        <v>39500</v>
      </c>
      <c r="F29" s="11">
        <v>781</v>
      </c>
      <c r="G29" s="11">
        <v>71852000</v>
      </c>
      <c r="H29" s="43" t="s">
        <v>31</v>
      </c>
    </row>
    <row r="30" spans="1:8" ht="15.75" customHeight="1">
      <c r="A30" s="38">
        <v>43863</v>
      </c>
      <c r="B30" s="39" t="s">
        <v>17</v>
      </c>
      <c r="C30" s="13" t="s">
        <v>18</v>
      </c>
      <c r="D30" s="40" t="s">
        <v>19</v>
      </c>
      <c r="E30" s="40">
        <v>25900</v>
      </c>
      <c r="F30" s="40">
        <v>423</v>
      </c>
      <c r="G30" s="40">
        <v>116748000</v>
      </c>
      <c r="H30" s="41" t="s">
        <v>34</v>
      </c>
    </row>
    <row r="31" spans="1:8" ht="15.75" customHeight="1">
      <c r="A31" s="42">
        <v>43865</v>
      </c>
      <c r="B31" s="9" t="s">
        <v>17</v>
      </c>
      <c r="C31" s="10" t="s">
        <v>18</v>
      </c>
      <c r="D31" s="11" t="s">
        <v>19</v>
      </c>
      <c r="E31" s="11">
        <v>25900</v>
      </c>
      <c r="F31" s="11">
        <v>541</v>
      </c>
      <c r="G31" s="11">
        <v>26779500</v>
      </c>
      <c r="H31" s="43" t="s">
        <v>35</v>
      </c>
    </row>
    <row r="32" spans="1:8" ht="15.75" customHeight="1">
      <c r="A32" s="38">
        <v>43867</v>
      </c>
      <c r="B32" s="39" t="s">
        <v>13</v>
      </c>
      <c r="C32" s="13" t="s">
        <v>14</v>
      </c>
      <c r="D32" s="40" t="s">
        <v>19</v>
      </c>
      <c r="E32" s="40">
        <v>81200</v>
      </c>
      <c r="F32" s="40">
        <v>142</v>
      </c>
      <c r="G32" s="40">
        <v>59285000</v>
      </c>
      <c r="H32" s="41" t="s">
        <v>28</v>
      </c>
    </row>
    <row r="33" spans="1:8" ht="15.75" customHeight="1">
      <c r="A33" s="42">
        <v>43869</v>
      </c>
      <c r="B33" s="9" t="s">
        <v>21</v>
      </c>
      <c r="C33" s="10" t="s">
        <v>22</v>
      </c>
      <c r="D33" s="11" t="s">
        <v>19</v>
      </c>
      <c r="E33" s="11">
        <v>39500</v>
      </c>
      <c r="F33" s="11">
        <v>484</v>
      </c>
      <c r="G33" s="11">
        <v>133584000</v>
      </c>
      <c r="H33" s="43" t="s">
        <v>32</v>
      </c>
    </row>
    <row r="34" spans="1:8" ht="15.75" customHeight="1">
      <c r="A34" s="38">
        <v>43870</v>
      </c>
      <c r="B34" s="39" t="s">
        <v>21</v>
      </c>
      <c r="C34" s="13" t="s">
        <v>22</v>
      </c>
      <c r="D34" s="40" t="s">
        <v>19</v>
      </c>
      <c r="E34" s="40">
        <v>39500</v>
      </c>
      <c r="F34" s="40">
        <v>689</v>
      </c>
      <c r="G34" s="40">
        <v>68555500</v>
      </c>
      <c r="H34" s="41" t="s">
        <v>26</v>
      </c>
    </row>
    <row r="35" spans="1:8" ht="15.75" customHeight="1">
      <c r="A35" s="42">
        <v>43872</v>
      </c>
      <c r="B35" s="9" t="s">
        <v>21</v>
      </c>
      <c r="C35" s="10" t="s">
        <v>22</v>
      </c>
      <c r="D35" s="11" t="s">
        <v>19</v>
      </c>
      <c r="E35" s="11">
        <v>39500</v>
      </c>
      <c r="F35" s="11">
        <v>709</v>
      </c>
      <c r="G35" s="11">
        <v>35095500</v>
      </c>
      <c r="H35" s="43" t="s">
        <v>35</v>
      </c>
    </row>
    <row r="36" spans="1:8" ht="15.75" customHeight="1">
      <c r="A36" s="38">
        <v>43874</v>
      </c>
      <c r="B36" s="39" t="s">
        <v>13</v>
      </c>
      <c r="C36" s="13" t="s">
        <v>14</v>
      </c>
      <c r="D36" s="40" t="s">
        <v>19</v>
      </c>
      <c r="E36" s="40">
        <v>81200</v>
      </c>
      <c r="F36" s="40">
        <v>711</v>
      </c>
      <c r="G36" s="40">
        <v>191970000</v>
      </c>
      <c r="H36" s="41" t="s">
        <v>20</v>
      </c>
    </row>
    <row r="37" spans="1:8" ht="15.75" customHeight="1">
      <c r="A37" s="42">
        <v>43875</v>
      </c>
      <c r="B37" s="9" t="s">
        <v>24</v>
      </c>
      <c r="C37" s="10" t="s">
        <v>25</v>
      </c>
      <c r="D37" s="11" t="s">
        <v>15</v>
      </c>
      <c r="E37" s="11">
        <v>99500</v>
      </c>
      <c r="F37" s="11">
        <v>439</v>
      </c>
      <c r="G37" s="11">
        <v>118530000</v>
      </c>
      <c r="H37" s="43" t="s">
        <v>23</v>
      </c>
    </row>
    <row r="38" spans="1:8" ht="15.75" customHeight="1">
      <c r="A38" s="38">
        <v>43877</v>
      </c>
      <c r="B38" s="39" t="s">
        <v>29</v>
      </c>
      <c r="C38" s="13" t="s">
        <v>30</v>
      </c>
      <c r="D38" s="40" t="s">
        <v>19</v>
      </c>
      <c r="E38" s="40">
        <v>94900</v>
      </c>
      <c r="F38" s="40">
        <v>250</v>
      </c>
      <c r="G38" s="40">
        <v>12375000</v>
      </c>
      <c r="H38" s="41" t="s">
        <v>23</v>
      </c>
    </row>
    <row r="39" spans="1:8" ht="15.75" customHeight="1">
      <c r="A39" s="42">
        <v>43877</v>
      </c>
      <c r="B39" s="9" t="s">
        <v>13</v>
      </c>
      <c r="C39" s="10" t="s">
        <v>14</v>
      </c>
      <c r="D39" s="11" t="s">
        <v>27</v>
      </c>
      <c r="E39" s="11">
        <v>81200</v>
      </c>
      <c r="F39" s="11">
        <v>389</v>
      </c>
      <c r="G39" s="11">
        <v>31586800</v>
      </c>
      <c r="H39" s="43" t="s">
        <v>26</v>
      </c>
    </row>
    <row r="40" spans="1:8" ht="15.75" customHeight="1">
      <c r="A40" s="38">
        <v>43879</v>
      </c>
      <c r="B40" s="39" t="s">
        <v>29</v>
      </c>
      <c r="C40" s="13" t="s">
        <v>30</v>
      </c>
      <c r="D40" s="40" t="s">
        <v>15</v>
      </c>
      <c r="E40" s="40">
        <v>94900</v>
      </c>
      <c r="F40" s="40">
        <v>198</v>
      </c>
      <c r="G40" s="40">
        <v>5128200</v>
      </c>
      <c r="H40" s="41" t="s">
        <v>23</v>
      </c>
    </row>
    <row r="41" spans="1:8" ht="15.75" customHeight="1">
      <c r="A41" s="42">
        <v>43881</v>
      </c>
      <c r="B41" s="9" t="s">
        <v>21</v>
      </c>
      <c r="C41" s="10" t="s">
        <v>22</v>
      </c>
      <c r="D41" s="11" t="s">
        <v>19</v>
      </c>
      <c r="E41" s="11">
        <v>39500</v>
      </c>
      <c r="F41" s="11">
        <v>576</v>
      </c>
      <c r="G41" s="11">
        <v>155520000</v>
      </c>
      <c r="H41" s="43" t="s">
        <v>16</v>
      </c>
    </row>
    <row r="42" spans="1:8" ht="15.75" customHeight="1">
      <c r="A42" s="38">
        <v>43883</v>
      </c>
      <c r="B42" s="39" t="s">
        <v>21</v>
      </c>
      <c r="C42" s="13" t="s">
        <v>22</v>
      </c>
      <c r="D42" s="40" t="s">
        <v>27</v>
      </c>
      <c r="E42" s="40">
        <v>39500</v>
      </c>
      <c r="F42" s="40">
        <v>251</v>
      </c>
      <c r="G42" s="40">
        <v>12424500</v>
      </c>
      <c r="H42" s="41" t="s">
        <v>16</v>
      </c>
    </row>
    <row r="43" spans="1:8" ht="15.75" customHeight="1">
      <c r="A43" s="42">
        <v>43885</v>
      </c>
      <c r="B43" s="9" t="s">
        <v>17</v>
      </c>
      <c r="C43" s="10" t="s">
        <v>18</v>
      </c>
      <c r="D43" s="11" t="s">
        <v>15</v>
      </c>
      <c r="E43" s="11">
        <v>25900</v>
      </c>
      <c r="F43" s="11">
        <v>730</v>
      </c>
      <c r="G43" s="11">
        <v>59276000</v>
      </c>
      <c r="H43" s="43" t="s">
        <v>34</v>
      </c>
    </row>
    <row r="44" spans="1:8" ht="15.75" customHeight="1">
      <c r="A44" s="38">
        <v>43886</v>
      </c>
      <c r="B44" s="39" t="s">
        <v>13</v>
      </c>
      <c r="C44" s="13" t="s">
        <v>14</v>
      </c>
      <c r="D44" s="40" t="s">
        <v>15</v>
      </c>
      <c r="E44" s="40">
        <v>81200</v>
      </c>
      <c r="F44" s="40">
        <v>358</v>
      </c>
      <c r="G44" s="40">
        <v>49046000</v>
      </c>
      <c r="H44" s="41" t="s">
        <v>23</v>
      </c>
    </row>
    <row r="45" spans="1:8" ht="15.75" customHeight="1">
      <c r="A45" s="42">
        <v>43888</v>
      </c>
      <c r="B45" s="9" t="s">
        <v>17</v>
      </c>
      <c r="C45" s="10" t="s">
        <v>18</v>
      </c>
      <c r="D45" s="11" t="s">
        <v>19</v>
      </c>
      <c r="E45" s="11">
        <v>25900</v>
      </c>
      <c r="F45" s="11">
        <v>557</v>
      </c>
      <c r="G45" s="11">
        <v>51244000</v>
      </c>
      <c r="H45" s="43" t="s">
        <v>34</v>
      </c>
    </row>
    <row r="46" spans="1:8" ht="15.75" customHeight="1">
      <c r="A46" s="38">
        <v>43890</v>
      </c>
      <c r="B46" s="39" t="s">
        <v>13</v>
      </c>
      <c r="C46" s="13" t="s">
        <v>14</v>
      </c>
      <c r="D46" s="40" t="s">
        <v>19</v>
      </c>
      <c r="E46" s="40">
        <v>81200</v>
      </c>
      <c r="F46" s="40">
        <v>679</v>
      </c>
      <c r="G46" s="40">
        <v>26820500</v>
      </c>
      <c r="H46" s="41" t="s">
        <v>33</v>
      </c>
    </row>
    <row r="47" spans="1:8" ht="15.75" customHeight="1">
      <c r="A47" s="42">
        <v>43892</v>
      </c>
      <c r="B47" s="9" t="s">
        <v>21</v>
      </c>
      <c r="C47" s="10" t="s">
        <v>22</v>
      </c>
      <c r="D47" s="11" t="s">
        <v>15</v>
      </c>
      <c r="E47" s="11">
        <v>39500</v>
      </c>
      <c r="F47" s="11">
        <v>62</v>
      </c>
      <c r="G47" s="11">
        <v>5034400</v>
      </c>
      <c r="H47" s="43" t="s">
        <v>26</v>
      </c>
    </row>
    <row r="48" spans="1:8" ht="15.75" customHeight="1">
      <c r="A48" s="38">
        <v>43893</v>
      </c>
      <c r="B48" s="39" t="s">
        <v>13</v>
      </c>
      <c r="C48" s="13" t="s">
        <v>14</v>
      </c>
      <c r="D48" s="40" t="s">
        <v>15</v>
      </c>
      <c r="E48" s="40">
        <v>81200</v>
      </c>
      <c r="F48" s="40">
        <v>272</v>
      </c>
      <c r="G48" s="40">
        <v>7044800</v>
      </c>
      <c r="H48" s="41" t="s">
        <v>26</v>
      </c>
    </row>
    <row r="49" spans="1:8" ht="15.75" customHeight="1">
      <c r="A49" s="42">
        <v>43895</v>
      </c>
      <c r="B49" s="9" t="s">
        <v>13</v>
      </c>
      <c r="C49" s="10" t="s">
        <v>14</v>
      </c>
      <c r="D49" s="11" t="s">
        <v>27</v>
      </c>
      <c r="E49" s="11">
        <v>81200</v>
      </c>
      <c r="F49" s="11">
        <v>342</v>
      </c>
      <c r="G49" s="11">
        <v>46854000</v>
      </c>
      <c r="H49" s="43" t="s">
        <v>20</v>
      </c>
    </row>
    <row r="50" spans="1:8" ht="15.75" customHeight="1">
      <c r="A50" s="38">
        <v>43897</v>
      </c>
      <c r="B50" s="39" t="s">
        <v>17</v>
      </c>
      <c r="C50" s="13" t="s">
        <v>18</v>
      </c>
      <c r="D50" s="40" t="s">
        <v>15</v>
      </c>
      <c r="E50" s="40">
        <v>25900</v>
      </c>
      <c r="F50" s="40">
        <v>541</v>
      </c>
      <c r="G50" s="40">
        <v>49772000</v>
      </c>
      <c r="H50" s="41" t="s">
        <v>33</v>
      </c>
    </row>
    <row r="51" spans="1:8" ht="15.75" customHeight="1">
      <c r="A51" s="42">
        <v>43899</v>
      </c>
      <c r="B51" s="9" t="s">
        <v>21</v>
      </c>
      <c r="C51" s="10" t="s">
        <v>22</v>
      </c>
      <c r="D51" s="11" t="s">
        <v>19</v>
      </c>
      <c r="E51" s="11">
        <v>39500</v>
      </c>
      <c r="F51" s="11">
        <v>437</v>
      </c>
      <c r="G51" s="11">
        <v>120612000</v>
      </c>
      <c r="H51" s="43" t="s">
        <v>16</v>
      </c>
    </row>
    <row r="52" spans="1:8" ht="15.75" customHeight="1">
      <c r="A52" s="38">
        <v>43899</v>
      </c>
      <c r="B52" s="39" t="s">
        <v>21</v>
      </c>
      <c r="C52" s="13" t="s">
        <v>22</v>
      </c>
      <c r="D52" s="40" t="s">
        <v>27</v>
      </c>
      <c r="E52" s="40">
        <v>39500</v>
      </c>
      <c r="F52" s="40">
        <v>753</v>
      </c>
      <c r="G52" s="40">
        <v>37273500</v>
      </c>
      <c r="H52" s="41" t="s">
        <v>35</v>
      </c>
    </row>
    <row r="53" spans="1:8" ht="15.75" customHeight="1">
      <c r="A53" s="42">
        <v>43901</v>
      </c>
      <c r="B53" s="9" t="s">
        <v>24</v>
      </c>
      <c r="C53" s="10" t="s">
        <v>25</v>
      </c>
      <c r="D53" s="11" t="s">
        <v>15</v>
      </c>
      <c r="E53" s="11">
        <v>99500</v>
      </c>
      <c r="F53" s="11">
        <v>789</v>
      </c>
      <c r="G53" s="11">
        <v>217764000</v>
      </c>
      <c r="H53" s="43" t="s">
        <v>20</v>
      </c>
    </row>
    <row r="54" spans="1:8" ht="15.75" customHeight="1">
      <c r="A54" s="38">
        <v>43902</v>
      </c>
      <c r="B54" s="39" t="s">
        <v>13</v>
      </c>
      <c r="C54" s="13" t="s">
        <v>14</v>
      </c>
      <c r="D54" s="40" t="s">
        <v>27</v>
      </c>
      <c r="E54" s="40">
        <v>81200</v>
      </c>
      <c r="F54" s="40">
        <v>660</v>
      </c>
      <c r="G54" s="40">
        <v>178200000</v>
      </c>
      <c r="H54" s="41" t="s">
        <v>20</v>
      </c>
    </row>
    <row r="55" spans="1:8" ht="15.75" customHeight="1">
      <c r="A55" s="42">
        <v>43904</v>
      </c>
      <c r="B55" s="9" t="s">
        <v>13</v>
      </c>
      <c r="C55" s="10" t="s">
        <v>14</v>
      </c>
      <c r="D55" s="11" t="s">
        <v>19</v>
      </c>
      <c r="E55" s="11">
        <v>81200</v>
      </c>
      <c r="F55" s="11">
        <v>142</v>
      </c>
      <c r="G55" s="11">
        <v>59285000</v>
      </c>
      <c r="H55" s="43" t="s">
        <v>16</v>
      </c>
    </row>
    <row r="56" spans="1:8" ht="15.75" customHeight="1">
      <c r="A56" s="38">
        <v>43905</v>
      </c>
      <c r="B56" s="39" t="s">
        <v>13</v>
      </c>
      <c r="C56" s="13" t="s">
        <v>14</v>
      </c>
      <c r="D56" s="40" t="s">
        <v>15</v>
      </c>
      <c r="E56" s="40">
        <v>81200</v>
      </c>
      <c r="F56" s="40">
        <v>74</v>
      </c>
      <c r="G56" s="40">
        <v>3774000</v>
      </c>
      <c r="H56" s="41" t="s">
        <v>33</v>
      </c>
    </row>
    <row r="57" spans="1:8" ht="15.75" customHeight="1">
      <c r="A57" s="42">
        <v>43905</v>
      </c>
      <c r="B57" s="9" t="s">
        <v>24</v>
      </c>
      <c r="C57" s="10" t="s">
        <v>25</v>
      </c>
      <c r="D57" s="11" t="s">
        <v>15</v>
      </c>
      <c r="E57" s="11">
        <v>99500</v>
      </c>
      <c r="F57" s="11">
        <v>634</v>
      </c>
      <c r="G57" s="11">
        <v>171180000</v>
      </c>
      <c r="H57" s="43" t="s">
        <v>28</v>
      </c>
    </row>
    <row r="58" spans="1:8" ht="15.75" customHeight="1">
      <c r="A58" s="38">
        <v>43906</v>
      </c>
      <c r="B58" s="39" t="s">
        <v>21</v>
      </c>
      <c r="C58" s="13" t="s">
        <v>22</v>
      </c>
      <c r="D58" s="40" t="s">
        <v>19</v>
      </c>
      <c r="E58" s="40">
        <v>39500</v>
      </c>
      <c r="F58" s="40">
        <v>336</v>
      </c>
      <c r="G58" s="40">
        <v>46032000</v>
      </c>
      <c r="H58" s="41" t="s">
        <v>28</v>
      </c>
    </row>
    <row r="59" spans="1:8" ht="15.75" customHeight="1">
      <c r="A59" s="42">
        <v>43907</v>
      </c>
      <c r="B59" s="9" t="s">
        <v>24</v>
      </c>
      <c r="C59" s="10" t="s">
        <v>25</v>
      </c>
      <c r="D59" s="11" t="s">
        <v>19</v>
      </c>
      <c r="E59" s="11">
        <v>99500</v>
      </c>
      <c r="F59" s="11">
        <v>631</v>
      </c>
      <c r="G59" s="11">
        <v>51237200</v>
      </c>
      <c r="H59" s="43" t="s">
        <v>34</v>
      </c>
    </row>
    <row r="60" spans="1:8" ht="15.75" customHeight="1">
      <c r="A60" s="38">
        <v>43909</v>
      </c>
      <c r="B60" s="39" t="s">
        <v>17</v>
      </c>
      <c r="C60" s="13" t="s">
        <v>18</v>
      </c>
      <c r="D60" s="40" t="s">
        <v>15</v>
      </c>
      <c r="E60" s="40">
        <v>25900</v>
      </c>
      <c r="F60" s="40">
        <v>780</v>
      </c>
      <c r="G60" s="40">
        <v>210600000</v>
      </c>
      <c r="H60" s="41" t="s">
        <v>28</v>
      </c>
    </row>
    <row r="61" spans="1:8" ht="15.75" customHeight="1">
      <c r="A61" s="42">
        <v>43909</v>
      </c>
      <c r="B61" s="9" t="s">
        <v>21</v>
      </c>
      <c r="C61" s="10" t="s">
        <v>22</v>
      </c>
      <c r="D61" s="11" t="s">
        <v>27</v>
      </c>
      <c r="E61" s="11">
        <v>39500</v>
      </c>
      <c r="F61" s="11">
        <v>173</v>
      </c>
      <c r="G61" s="11">
        <v>46710000</v>
      </c>
      <c r="H61" s="43" t="s">
        <v>31</v>
      </c>
    </row>
    <row r="62" spans="1:8" ht="15.75" customHeight="1">
      <c r="A62" s="38">
        <v>43910</v>
      </c>
      <c r="B62" s="39" t="s">
        <v>13</v>
      </c>
      <c r="C62" s="13" t="s">
        <v>14</v>
      </c>
      <c r="D62" s="40" t="s">
        <v>19</v>
      </c>
      <c r="E62" s="40">
        <v>81200</v>
      </c>
      <c r="F62" s="40">
        <v>764</v>
      </c>
      <c r="G62" s="40">
        <v>76018000</v>
      </c>
      <c r="H62" s="41" t="s">
        <v>33</v>
      </c>
    </row>
    <row r="63" spans="1:8" ht="15.75" customHeight="1">
      <c r="A63" s="42">
        <v>43912</v>
      </c>
      <c r="B63" s="9" t="s">
        <v>29</v>
      </c>
      <c r="C63" s="10" t="s">
        <v>30</v>
      </c>
      <c r="D63" s="11" t="s">
        <v>19</v>
      </c>
      <c r="E63" s="11">
        <v>94900</v>
      </c>
      <c r="F63" s="11">
        <v>138</v>
      </c>
      <c r="G63" s="11">
        <v>13096200</v>
      </c>
      <c r="H63" s="43" t="s">
        <v>28</v>
      </c>
    </row>
    <row r="64" spans="1:8" ht="15.75" customHeight="1">
      <c r="A64" s="38">
        <v>43913</v>
      </c>
      <c r="B64" s="39" t="s">
        <v>29</v>
      </c>
      <c r="C64" s="13" t="s">
        <v>30</v>
      </c>
      <c r="D64" s="40" t="s">
        <v>15</v>
      </c>
      <c r="E64" s="40">
        <v>94900</v>
      </c>
      <c r="F64" s="40">
        <v>441</v>
      </c>
      <c r="G64" s="40">
        <v>17419500</v>
      </c>
      <c r="H64" s="41" t="s">
        <v>16</v>
      </c>
    </row>
    <row r="65" spans="1:8" ht="15.75" customHeight="1">
      <c r="A65" s="42">
        <v>43914</v>
      </c>
      <c r="B65" s="9" t="s">
        <v>21</v>
      </c>
      <c r="C65" s="10" t="s">
        <v>22</v>
      </c>
      <c r="D65" s="11" t="s">
        <v>15</v>
      </c>
      <c r="E65" s="11">
        <v>39500</v>
      </c>
      <c r="F65" s="11">
        <v>778</v>
      </c>
      <c r="G65" s="11">
        <v>324815000</v>
      </c>
      <c r="H65" s="43" t="s">
        <v>16</v>
      </c>
    </row>
    <row r="66" spans="1:8" ht="15.75" customHeight="1">
      <c r="A66" s="38">
        <v>43916</v>
      </c>
      <c r="B66" s="39" t="s">
        <v>29</v>
      </c>
      <c r="C66" s="13" t="s">
        <v>30</v>
      </c>
      <c r="D66" s="40" t="s">
        <v>15</v>
      </c>
      <c r="E66" s="40">
        <v>94900</v>
      </c>
      <c r="F66" s="40">
        <v>561</v>
      </c>
      <c r="G66" s="40">
        <v>51612000</v>
      </c>
      <c r="H66" s="41" t="s">
        <v>31</v>
      </c>
    </row>
    <row r="67" spans="1:8" ht="15.75" customHeight="1">
      <c r="A67" s="42">
        <v>43918</v>
      </c>
      <c r="B67" s="9" t="s">
        <v>17</v>
      </c>
      <c r="C67" s="10" t="s">
        <v>18</v>
      </c>
      <c r="D67" s="11" t="s">
        <v>15</v>
      </c>
      <c r="E67" s="11">
        <v>25900</v>
      </c>
      <c r="F67" s="11">
        <v>159</v>
      </c>
      <c r="G67" s="11">
        <v>6280500</v>
      </c>
      <c r="H67" s="43" t="s">
        <v>20</v>
      </c>
    </row>
    <row r="68" spans="1:8" ht="15.75" customHeight="1">
      <c r="A68" s="38">
        <v>43920</v>
      </c>
      <c r="B68" s="39" t="s">
        <v>29</v>
      </c>
      <c r="C68" s="13" t="s">
        <v>30</v>
      </c>
      <c r="D68" s="40" t="s">
        <v>19</v>
      </c>
      <c r="E68" s="40">
        <v>94900</v>
      </c>
      <c r="F68" s="40">
        <v>794</v>
      </c>
      <c r="G68" s="40">
        <v>73048000</v>
      </c>
      <c r="H68" s="41" t="s">
        <v>31</v>
      </c>
    </row>
    <row r="69" spans="1:8" ht="15.75" customHeight="1">
      <c r="A69" s="42">
        <v>43922</v>
      </c>
      <c r="B69" s="9" t="s">
        <v>21</v>
      </c>
      <c r="C69" s="10" t="s">
        <v>22</v>
      </c>
      <c r="D69" s="11" t="s">
        <v>27</v>
      </c>
      <c r="E69" s="11">
        <v>39500</v>
      </c>
      <c r="F69" s="11">
        <v>740</v>
      </c>
      <c r="G69" s="11">
        <v>60088000</v>
      </c>
      <c r="H69" s="43" t="s">
        <v>23</v>
      </c>
    </row>
    <row r="70" spans="1:8" ht="15.75" customHeight="1">
      <c r="A70" s="38">
        <v>43922</v>
      </c>
      <c r="B70" s="39" t="s">
        <v>24</v>
      </c>
      <c r="C70" s="13" t="s">
        <v>25</v>
      </c>
      <c r="D70" s="40" t="s">
        <v>19</v>
      </c>
      <c r="E70" s="40">
        <v>99500</v>
      </c>
      <c r="F70" s="40">
        <v>647</v>
      </c>
      <c r="G70" s="40">
        <v>38820000</v>
      </c>
      <c r="H70" s="41" t="s">
        <v>35</v>
      </c>
    </row>
    <row r="71" spans="1:8" ht="15.75" customHeight="1">
      <c r="A71" s="42">
        <v>43923</v>
      </c>
      <c r="B71" s="9" t="s">
        <v>24</v>
      </c>
      <c r="C71" s="10" t="s">
        <v>25</v>
      </c>
      <c r="D71" s="11" t="s">
        <v>27</v>
      </c>
      <c r="E71" s="11">
        <v>99500</v>
      </c>
      <c r="F71" s="11">
        <v>291</v>
      </c>
      <c r="G71" s="11">
        <v>14841000</v>
      </c>
      <c r="H71" s="43" t="s">
        <v>34</v>
      </c>
    </row>
    <row r="72" spans="1:8" ht="15.75" customHeight="1">
      <c r="A72" s="38">
        <v>43925</v>
      </c>
      <c r="B72" s="39" t="s">
        <v>13</v>
      </c>
      <c r="C72" s="13" t="s">
        <v>14</v>
      </c>
      <c r="D72" s="40" t="s">
        <v>19</v>
      </c>
      <c r="E72" s="40">
        <v>81200</v>
      </c>
      <c r="F72" s="40">
        <v>189</v>
      </c>
      <c r="G72" s="40">
        <v>17936100</v>
      </c>
      <c r="H72" s="41" t="s">
        <v>20</v>
      </c>
    </row>
    <row r="73" spans="1:8" ht="15.75" customHeight="1">
      <c r="A73" s="42">
        <v>43927</v>
      </c>
      <c r="B73" s="9" t="s">
        <v>13</v>
      </c>
      <c r="C73" s="10" t="s">
        <v>14</v>
      </c>
      <c r="D73" s="11" t="s">
        <v>27</v>
      </c>
      <c r="E73" s="11">
        <v>81200</v>
      </c>
      <c r="F73" s="11">
        <v>209</v>
      </c>
      <c r="G73" s="11">
        <v>10345500</v>
      </c>
      <c r="H73" s="43" t="s">
        <v>23</v>
      </c>
    </row>
    <row r="74" spans="1:8" ht="15.75" customHeight="1">
      <c r="A74" s="38">
        <v>43928</v>
      </c>
      <c r="B74" s="39" t="s">
        <v>21</v>
      </c>
      <c r="C74" s="13" t="s">
        <v>22</v>
      </c>
      <c r="D74" s="40" t="s">
        <v>15</v>
      </c>
      <c r="E74" s="40">
        <v>39500</v>
      </c>
      <c r="F74" s="40">
        <v>67</v>
      </c>
      <c r="G74" s="40">
        <v>3417000</v>
      </c>
      <c r="H74" s="41" t="s">
        <v>33</v>
      </c>
    </row>
    <row r="75" spans="1:8" ht="15.75" customHeight="1">
      <c r="A75" s="42">
        <v>43928</v>
      </c>
      <c r="B75" s="9" t="s">
        <v>13</v>
      </c>
      <c r="C75" s="10" t="s">
        <v>14</v>
      </c>
      <c r="D75" s="11" t="s">
        <v>27</v>
      </c>
      <c r="E75" s="11">
        <v>81200</v>
      </c>
      <c r="F75" s="11">
        <v>423</v>
      </c>
      <c r="G75" s="11">
        <v>25380000</v>
      </c>
      <c r="H75" s="43" t="s">
        <v>16</v>
      </c>
    </row>
    <row r="76" spans="1:8" ht="15.75" customHeight="1">
      <c r="A76" s="38">
        <v>43929</v>
      </c>
      <c r="B76" s="39" t="s">
        <v>21</v>
      </c>
      <c r="C76" s="13" t="s">
        <v>22</v>
      </c>
      <c r="D76" s="40" t="s">
        <v>15</v>
      </c>
      <c r="E76" s="40">
        <v>39500</v>
      </c>
      <c r="F76" s="40">
        <v>111</v>
      </c>
      <c r="G76" s="40">
        <v>9013200</v>
      </c>
      <c r="H76" s="41" t="s">
        <v>33</v>
      </c>
    </row>
    <row r="77" spans="1:8" ht="15.75" customHeight="1">
      <c r="A77" s="42">
        <v>43931</v>
      </c>
      <c r="B77" s="9" t="s">
        <v>17</v>
      </c>
      <c r="C77" s="10" t="s">
        <v>18</v>
      </c>
      <c r="D77" s="11" t="s">
        <v>27</v>
      </c>
      <c r="E77" s="11">
        <v>25900</v>
      </c>
      <c r="F77" s="11">
        <v>160</v>
      </c>
      <c r="G77" s="11">
        <v>14720000</v>
      </c>
      <c r="H77" s="43" t="s">
        <v>20</v>
      </c>
    </row>
    <row r="78" spans="1:8" ht="15.75" customHeight="1">
      <c r="A78" s="38">
        <v>43932</v>
      </c>
      <c r="B78" s="39" t="s">
        <v>29</v>
      </c>
      <c r="C78" s="13" t="s">
        <v>30</v>
      </c>
      <c r="D78" s="40" t="s">
        <v>27</v>
      </c>
      <c r="E78" s="40">
        <v>94900</v>
      </c>
      <c r="F78" s="40">
        <v>443</v>
      </c>
      <c r="G78" s="40">
        <v>143532000</v>
      </c>
      <c r="H78" s="41" t="s">
        <v>31</v>
      </c>
    </row>
    <row r="79" spans="1:8" ht="15.75" customHeight="1">
      <c r="A79" s="42">
        <v>43933</v>
      </c>
      <c r="B79" s="9" t="s">
        <v>24</v>
      </c>
      <c r="C79" s="10" t="s">
        <v>25</v>
      </c>
      <c r="D79" s="11" t="s">
        <v>15</v>
      </c>
      <c r="E79" s="11">
        <v>99500</v>
      </c>
      <c r="F79" s="11">
        <v>577</v>
      </c>
      <c r="G79" s="11">
        <v>186948000</v>
      </c>
      <c r="H79" s="43" t="s">
        <v>34</v>
      </c>
    </row>
    <row r="80" spans="1:8" ht="15.75" customHeight="1">
      <c r="A80" s="38">
        <v>43934</v>
      </c>
      <c r="B80" s="39" t="s">
        <v>21</v>
      </c>
      <c r="C80" s="13" t="s">
        <v>22</v>
      </c>
      <c r="D80" s="40" t="s">
        <v>27</v>
      </c>
      <c r="E80" s="40">
        <v>39500</v>
      </c>
      <c r="F80" s="40">
        <v>136</v>
      </c>
      <c r="G80" s="40">
        <v>6732000</v>
      </c>
      <c r="H80" s="41" t="s">
        <v>34</v>
      </c>
    </row>
    <row r="81" spans="1:8" ht="15.75" customHeight="1">
      <c r="A81" s="42">
        <v>43934</v>
      </c>
      <c r="B81" s="9" t="s">
        <v>13</v>
      </c>
      <c r="C81" s="10" t="s">
        <v>14</v>
      </c>
      <c r="D81" s="11" t="s">
        <v>19</v>
      </c>
      <c r="E81" s="11">
        <v>81200</v>
      </c>
      <c r="F81" s="11">
        <v>292</v>
      </c>
      <c r="G81" s="11">
        <v>78840000</v>
      </c>
      <c r="H81" s="43" t="s">
        <v>33</v>
      </c>
    </row>
    <row r="82" spans="1:8" ht="15.75" customHeight="1">
      <c r="A82" s="38">
        <v>43935</v>
      </c>
      <c r="B82" s="39" t="s">
        <v>17</v>
      </c>
      <c r="C82" s="13" t="s">
        <v>18</v>
      </c>
      <c r="D82" s="40" t="s">
        <v>27</v>
      </c>
      <c r="E82" s="40">
        <v>25900</v>
      </c>
      <c r="F82" s="40">
        <v>379</v>
      </c>
      <c r="G82" s="40">
        <v>37710500</v>
      </c>
      <c r="H82" s="41" t="s">
        <v>26</v>
      </c>
    </row>
    <row r="83" spans="1:8" ht="15.75" customHeight="1">
      <c r="A83" s="42">
        <v>43936</v>
      </c>
      <c r="B83" s="9" t="s">
        <v>24</v>
      </c>
      <c r="C83" s="10" t="s">
        <v>25</v>
      </c>
      <c r="D83" s="11" t="s">
        <v>19</v>
      </c>
      <c r="E83" s="11">
        <v>99500</v>
      </c>
      <c r="F83" s="11">
        <v>558</v>
      </c>
      <c r="G83" s="11">
        <v>27621000</v>
      </c>
      <c r="H83" s="43" t="s">
        <v>26</v>
      </c>
    </row>
    <row r="84" spans="1:8" ht="15.75" customHeight="1">
      <c r="A84" s="38">
        <v>43938</v>
      </c>
      <c r="B84" s="39" t="s">
        <v>17</v>
      </c>
      <c r="C84" s="13" t="s">
        <v>18</v>
      </c>
      <c r="D84" s="40" t="s">
        <v>19</v>
      </c>
      <c r="E84" s="40">
        <v>25900</v>
      </c>
      <c r="F84" s="40">
        <v>531</v>
      </c>
      <c r="G84" s="40">
        <v>146556000</v>
      </c>
      <c r="H84" s="41" t="s">
        <v>34</v>
      </c>
    </row>
    <row r="85" spans="1:8" ht="15.75" customHeight="1">
      <c r="A85" s="42">
        <v>43940</v>
      </c>
      <c r="B85" s="9" t="s">
        <v>21</v>
      </c>
      <c r="C85" s="10" t="s">
        <v>22</v>
      </c>
      <c r="D85" s="11" t="s">
        <v>19</v>
      </c>
      <c r="E85" s="11">
        <v>39500</v>
      </c>
      <c r="F85" s="11">
        <v>347</v>
      </c>
      <c r="G85" s="11">
        <v>20820000</v>
      </c>
      <c r="H85" s="43" t="s">
        <v>16</v>
      </c>
    </row>
    <row r="86" spans="1:8" ht="15.75" customHeight="1">
      <c r="A86" s="38">
        <v>43942</v>
      </c>
      <c r="B86" s="39" t="s">
        <v>17</v>
      </c>
      <c r="C86" s="13" t="s">
        <v>18</v>
      </c>
      <c r="D86" s="40" t="s">
        <v>15</v>
      </c>
      <c r="E86" s="40">
        <v>25900</v>
      </c>
      <c r="F86" s="40">
        <v>87</v>
      </c>
      <c r="G86" s="40">
        <v>2253300</v>
      </c>
      <c r="H86" s="41" t="s">
        <v>23</v>
      </c>
    </row>
    <row r="87" spans="1:8" ht="15.75" customHeight="1">
      <c r="A87" s="42">
        <v>43943</v>
      </c>
      <c r="B87" s="9" t="s">
        <v>24</v>
      </c>
      <c r="C87" s="10" t="s">
        <v>25</v>
      </c>
      <c r="D87" s="11" t="s">
        <v>27</v>
      </c>
      <c r="E87" s="11">
        <v>99500</v>
      </c>
      <c r="F87" s="11">
        <v>518</v>
      </c>
      <c r="G87" s="11">
        <v>167832000</v>
      </c>
      <c r="H87" s="43" t="s">
        <v>26</v>
      </c>
    </row>
    <row r="88" spans="1:8" ht="15.75" customHeight="1">
      <c r="A88" s="38">
        <v>43945</v>
      </c>
      <c r="B88" s="39" t="s">
        <v>13</v>
      </c>
      <c r="C88" s="13" t="s">
        <v>14</v>
      </c>
      <c r="D88" s="40" t="s">
        <v>15</v>
      </c>
      <c r="E88" s="40">
        <v>81200</v>
      </c>
      <c r="F88" s="40">
        <v>305</v>
      </c>
      <c r="G88" s="40">
        <v>12047500</v>
      </c>
      <c r="H88" s="41" t="s">
        <v>23</v>
      </c>
    </row>
    <row r="89" spans="1:8" ht="15.75" customHeight="1">
      <c r="A89" s="42">
        <v>43946</v>
      </c>
      <c r="B89" s="9" t="s">
        <v>21</v>
      </c>
      <c r="C89" s="10" t="s">
        <v>22</v>
      </c>
      <c r="D89" s="11" t="s">
        <v>15</v>
      </c>
      <c r="E89" s="11">
        <v>39500</v>
      </c>
      <c r="F89" s="11">
        <v>78</v>
      </c>
      <c r="G89" s="11">
        <v>7761000</v>
      </c>
      <c r="H89" s="43" t="s">
        <v>34</v>
      </c>
    </row>
    <row r="90" spans="1:8" ht="15.75" customHeight="1">
      <c r="A90" s="38">
        <v>43948</v>
      </c>
      <c r="B90" s="39" t="s">
        <v>24</v>
      </c>
      <c r="C90" s="13" t="s">
        <v>25</v>
      </c>
      <c r="D90" s="40" t="s">
        <v>15</v>
      </c>
      <c r="E90" s="40">
        <v>99500</v>
      </c>
      <c r="F90" s="40">
        <v>236</v>
      </c>
      <c r="G90" s="40">
        <v>12036000</v>
      </c>
      <c r="H90" s="41" t="s">
        <v>32</v>
      </c>
    </row>
    <row r="91" spans="1:8" ht="15.75" customHeight="1">
      <c r="A91" s="42">
        <v>43950</v>
      </c>
      <c r="B91" s="9" t="s">
        <v>17</v>
      </c>
      <c r="C91" s="10" t="s">
        <v>18</v>
      </c>
      <c r="D91" s="11" t="s">
        <v>15</v>
      </c>
      <c r="E91" s="11">
        <v>25900</v>
      </c>
      <c r="F91" s="11">
        <v>689</v>
      </c>
      <c r="G91" s="11">
        <v>35139000</v>
      </c>
      <c r="H91" s="43" t="s">
        <v>23</v>
      </c>
    </row>
    <row r="92" spans="1:8" ht="15.75" customHeight="1">
      <c r="A92" s="38">
        <v>43950</v>
      </c>
      <c r="B92" s="39" t="s">
        <v>17</v>
      </c>
      <c r="C92" s="13" t="s">
        <v>18</v>
      </c>
      <c r="D92" s="40" t="s">
        <v>19</v>
      </c>
      <c r="E92" s="40">
        <v>25900</v>
      </c>
      <c r="F92" s="40">
        <v>614</v>
      </c>
      <c r="G92" s="40">
        <v>165780000</v>
      </c>
      <c r="H92" s="41" t="s">
        <v>35</v>
      </c>
    </row>
    <row r="93" spans="1:8" ht="15.75" customHeight="1">
      <c r="A93" s="42">
        <v>43952</v>
      </c>
      <c r="B93" s="9" t="s">
        <v>24</v>
      </c>
      <c r="C93" s="10" t="s">
        <v>25</v>
      </c>
      <c r="D93" s="11" t="s">
        <v>19</v>
      </c>
      <c r="E93" s="11">
        <v>99500</v>
      </c>
      <c r="F93" s="11">
        <v>579</v>
      </c>
      <c r="G93" s="11">
        <v>187596000</v>
      </c>
      <c r="H93" s="43" t="s">
        <v>26</v>
      </c>
    </row>
    <row r="94" spans="1:8" ht="15.75" customHeight="1">
      <c r="A94" s="38">
        <v>43952</v>
      </c>
      <c r="B94" s="39" t="s">
        <v>13</v>
      </c>
      <c r="C94" s="13" t="s">
        <v>14</v>
      </c>
      <c r="D94" s="40" t="s">
        <v>27</v>
      </c>
      <c r="E94" s="40">
        <v>81200</v>
      </c>
      <c r="F94" s="40">
        <v>120</v>
      </c>
      <c r="G94" s="40">
        <v>6120000</v>
      </c>
      <c r="H94" s="41" t="s">
        <v>32</v>
      </c>
    </row>
    <row r="95" spans="1:8" ht="15.75" customHeight="1">
      <c r="A95" s="42">
        <v>43952</v>
      </c>
      <c r="B95" s="9" t="s">
        <v>24</v>
      </c>
      <c r="C95" s="10" t="s">
        <v>25</v>
      </c>
      <c r="D95" s="11" t="s">
        <v>15</v>
      </c>
      <c r="E95" s="11">
        <v>99500</v>
      </c>
      <c r="F95" s="11">
        <v>93</v>
      </c>
      <c r="G95" s="11">
        <v>7551600</v>
      </c>
      <c r="H95" s="43" t="s">
        <v>34</v>
      </c>
    </row>
    <row r="96" spans="1:8" ht="15.75" customHeight="1">
      <c r="A96" s="38">
        <v>43953</v>
      </c>
      <c r="B96" s="39" t="s">
        <v>17</v>
      </c>
      <c r="C96" s="13" t="s">
        <v>18</v>
      </c>
      <c r="D96" s="40" t="s">
        <v>27</v>
      </c>
      <c r="E96" s="40">
        <v>25900</v>
      </c>
      <c r="F96" s="40">
        <v>422</v>
      </c>
      <c r="G96" s="40">
        <v>25320000</v>
      </c>
      <c r="H96" s="41" t="s">
        <v>28</v>
      </c>
    </row>
    <row r="97" spans="1:8" ht="15.75" customHeight="1">
      <c r="A97" s="42">
        <v>43953</v>
      </c>
      <c r="B97" s="9" t="s">
        <v>24</v>
      </c>
      <c r="C97" s="10" t="s">
        <v>25</v>
      </c>
      <c r="D97" s="11" t="s">
        <v>27</v>
      </c>
      <c r="E97" s="11">
        <v>99500</v>
      </c>
      <c r="F97" s="11">
        <v>672</v>
      </c>
      <c r="G97" s="11">
        <v>61824000</v>
      </c>
      <c r="H97" s="43" t="s">
        <v>33</v>
      </c>
    </row>
    <row r="98" spans="1:8" ht="15.75" customHeight="1">
      <c r="A98" s="38">
        <v>43955</v>
      </c>
      <c r="B98" s="39" t="s">
        <v>17</v>
      </c>
      <c r="C98" s="13" t="s">
        <v>18</v>
      </c>
      <c r="D98" s="40" t="s">
        <v>19</v>
      </c>
      <c r="E98" s="40">
        <v>25900</v>
      </c>
      <c r="F98" s="40">
        <v>566</v>
      </c>
      <c r="G98" s="40">
        <v>28017000</v>
      </c>
      <c r="H98" s="41" t="s">
        <v>28</v>
      </c>
    </row>
    <row r="99" spans="1:8" ht="15.75" customHeight="1">
      <c r="A99" s="42">
        <v>43956</v>
      </c>
      <c r="B99" s="9" t="s">
        <v>29</v>
      </c>
      <c r="C99" s="10" t="s">
        <v>30</v>
      </c>
      <c r="D99" s="11" t="s">
        <v>27</v>
      </c>
      <c r="E99" s="11">
        <v>94900</v>
      </c>
      <c r="F99" s="11">
        <v>345</v>
      </c>
      <c r="G99" s="11">
        <v>17077500</v>
      </c>
      <c r="H99" s="43" t="s">
        <v>28</v>
      </c>
    </row>
    <row r="100" spans="1:8" ht="15.75" customHeight="1">
      <c r="A100" s="38">
        <v>43958</v>
      </c>
      <c r="B100" s="39" t="s">
        <v>29</v>
      </c>
      <c r="C100" s="13" t="s">
        <v>30</v>
      </c>
      <c r="D100" s="40" t="s">
        <v>19</v>
      </c>
      <c r="E100" s="40">
        <v>94900</v>
      </c>
      <c r="F100" s="40">
        <v>125</v>
      </c>
      <c r="G100" s="40">
        <v>40500000</v>
      </c>
      <c r="H100" s="41" t="s">
        <v>34</v>
      </c>
    </row>
    <row r="101" spans="1:8" ht="15.75" customHeight="1">
      <c r="A101" s="42">
        <v>43958</v>
      </c>
      <c r="B101" s="9" t="s">
        <v>13</v>
      </c>
      <c r="C101" s="10" t="s">
        <v>14</v>
      </c>
      <c r="D101" s="11" t="s">
        <v>27</v>
      </c>
      <c r="E101" s="11">
        <v>81200</v>
      </c>
      <c r="F101" s="11">
        <v>82</v>
      </c>
      <c r="G101" s="11">
        <v>6658400</v>
      </c>
      <c r="H101" s="43" t="s">
        <v>34</v>
      </c>
    </row>
    <row r="102" spans="1:8" ht="15.75" customHeight="1">
      <c r="A102" s="38">
        <v>43958</v>
      </c>
      <c r="B102" s="39" t="s">
        <v>24</v>
      </c>
      <c r="C102" s="13" t="s">
        <v>25</v>
      </c>
      <c r="D102" s="40" t="s">
        <v>27</v>
      </c>
      <c r="E102" s="40">
        <v>99500</v>
      </c>
      <c r="F102" s="40">
        <v>724</v>
      </c>
      <c r="G102" s="40">
        <v>195480000</v>
      </c>
      <c r="H102" s="41" t="s">
        <v>28</v>
      </c>
    </row>
    <row r="103" spans="1:8" ht="15.75" customHeight="1">
      <c r="A103" s="42">
        <v>43959</v>
      </c>
      <c r="B103" s="9" t="s">
        <v>29</v>
      </c>
      <c r="C103" s="10" t="s">
        <v>30</v>
      </c>
      <c r="D103" s="11" t="s">
        <v>27</v>
      </c>
      <c r="E103" s="11">
        <v>94900</v>
      </c>
      <c r="F103" s="11">
        <v>582</v>
      </c>
      <c r="G103" s="11">
        <v>28809000</v>
      </c>
      <c r="H103" s="43" t="s">
        <v>23</v>
      </c>
    </row>
    <row r="104" spans="1:8" ht="15.75" customHeight="1">
      <c r="A104" s="38">
        <v>43959</v>
      </c>
      <c r="B104" s="39" t="s">
        <v>29</v>
      </c>
      <c r="C104" s="13" t="s">
        <v>30</v>
      </c>
      <c r="D104" s="40" t="s">
        <v>15</v>
      </c>
      <c r="E104" s="40">
        <v>94900</v>
      </c>
      <c r="F104" s="40">
        <v>98</v>
      </c>
      <c r="G104" s="40">
        <v>31752000</v>
      </c>
      <c r="H104" s="41" t="s">
        <v>23</v>
      </c>
    </row>
    <row r="105" spans="1:8" ht="15.75" customHeight="1">
      <c r="A105" s="42">
        <v>43960</v>
      </c>
      <c r="B105" s="9" t="s">
        <v>13</v>
      </c>
      <c r="C105" s="10" t="s">
        <v>14</v>
      </c>
      <c r="D105" s="11" t="s">
        <v>19</v>
      </c>
      <c r="E105" s="11">
        <v>81200</v>
      </c>
      <c r="F105" s="11">
        <v>791</v>
      </c>
      <c r="G105" s="11">
        <v>218316000</v>
      </c>
      <c r="H105" s="43" t="s">
        <v>20</v>
      </c>
    </row>
    <row r="106" spans="1:8" ht="15.75" customHeight="1">
      <c r="A106" s="38">
        <v>43961</v>
      </c>
      <c r="B106" s="39" t="s">
        <v>17</v>
      </c>
      <c r="C106" s="13" t="s">
        <v>18</v>
      </c>
      <c r="D106" s="40" t="s">
        <v>15</v>
      </c>
      <c r="E106" s="40">
        <v>25900</v>
      </c>
      <c r="F106" s="40">
        <v>593</v>
      </c>
      <c r="G106" s="40">
        <v>29353500</v>
      </c>
      <c r="H106" s="41" t="s">
        <v>26</v>
      </c>
    </row>
    <row r="107" spans="1:8" ht="15.75" customHeight="1">
      <c r="A107" s="42">
        <v>43963</v>
      </c>
      <c r="B107" s="9" t="s">
        <v>17</v>
      </c>
      <c r="C107" s="10" t="s">
        <v>18</v>
      </c>
      <c r="D107" s="11" t="s">
        <v>15</v>
      </c>
      <c r="E107" s="11">
        <v>25900</v>
      </c>
      <c r="F107" s="11">
        <v>711</v>
      </c>
      <c r="G107" s="11">
        <v>36261000</v>
      </c>
      <c r="H107" s="43" t="s">
        <v>32</v>
      </c>
    </row>
    <row r="108" spans="1:8" ht="15.75" customHeight="1">
      <c r="A108" s="38">
        <v>43964</v>
      </c>
      <c r="B108" s="39" t="s">
        <v>13</v>
      </c>
      <c r="C108" s="13" t="s">
        <v>14</v>
      </c>
      <c r="D108" s="40" t="s">
        <v>27</v>
      </c>
      <c r="E108" s="40">
        <v>81200</v>
      </c>
      <c r="F108" s="40">
        <v>691</v>
      </c>
      <c r="G108" s="40">
        <v>17896900</v>
      </c>
      <c r="H108" s="41" t="s">
        <v>35</v>
      </c>
    </row>
    <row r="109" spans="1:8" ht="15.75" customHeight="1">
      <c r="A109" s="42">
        <v>43964</v>
      </c>
      <c r="B109" s="9" t="s">
        <v>21</v>
      </c>
      <c r="C109" s="10" t="s">
        <v>22</v>
      </c>
      <c r="D109" s="11" t="s">
        <v>27</v>
      </c>
      <c r="E109" s="11">
        <v>39500</v>
      </c>
      <c r="F109" s="11">
        <v>757</v>
      </c>
      <c r="G109" s="11">
        <v>37471500</v>
      </c>
      <c r="H109" s="43" t="s">
        <v>16</v>
      </c>
    </row>
    <row r="110" spans="1:8" ht="15.75" customHeight="1">
      <c r="A110" s="38">
        <v>43964</v>
      </c>
      <c r="B110" s="39" t="s">
        <v>17</v>
      </c>
      <c r="C110" s="13" t="s">
        <v>18</v>
      </c>
      <c r="D110" s="40" t="s">
        <v>27</v>
      </c>
      <c r="E110" s="40">
        <v>25900</v>
      </c>
      <c r="F110" s="40">
        <v>239</v>
      </c>
      <c r="G110" s="40">
        <v>6190100</v>
      </c>
      <c r="H110" s="41" t="s">
        <v>31</v>
      </c>
    </row>
    <row r="111" spans="1:8" ht="15.75" customHeight="1">
      <c r="A111" s="42">
        <v>43966</v>
      </c>
      <c r="B111" s="9" t="s">
        <v>13</v>
      </c>
      <c r="C111" s="10" t="s">
        <v>14</v>
      </c>
      <c r="D111" s="11" t="s">
        <v>19</v>
      </c>
      <c r="E111" s="11">
        <v>81200</v>
      </c>
      <c r="F111" s="11">
        <v>510</v>
      </c>
      <c r="G111" s="11">
        <v>25245000</v>
      </c>
      <c r="H111" s="43" t="s">
        <v>35</v>
      </c>
    </row>
    <row r="112" spans="1:8" ht="15.75" customHeight="1">
      <c r="A112" s="38">
        <v>43966</v>
      </c>
      <c r="B112" s="39" t="s">
        <v>29</v>
      </c>
      <c r="C112" s="13" t="s">
        <v>30</v>
      </c>
      <c r="D112" s="40" t="s">
        <v>19</v>
      </c>
      <c r="E112" s="40">
        <v>94900</v>
      </c>
      <c r="F112" s="40">
        <v>404</v>
      </c>
      <c r="G112" s="40">
        <v>24240000</v>
      </c>
      <c r="H112" s="41" t="s">
        <v>23</v>
      </c>
    </row>
    <row r="113" spans="1:8" ht="15.75" customHeight="1">
      <c r="A113" s="42">
        <v>43966</v>
      </c>
      <c r="B113" s="9" t="s">
        <v>21</v>
      </c>
      <c r="C113" s="10" t="s">
        <v>22</v>
      </c>
      <c r="D113" s="11" t="s">
        <v>15</v>
      </c>
      <c r="E113" s="11">
        <v>39500</v>
      </c>
      <c r="F113" s="11">
        <v>412</v>
      </c>
      <c r="G113" s="11">
        <v>111240000</v>
      </c>
      <c r="H113" s="43" t="s">
        <v>35</v>
      </c>
    </row>
    <row r="114" spans="1:8" ht="15.75" customHeight="1">
      <c r="A114" s="38">
        <v>43968</v>
      </c>
      <c r="B114" s="39" t="s">
        <v>13</v>
      </c>
      <c r="C114" s="13" t="s">
        <v>14</v>
      </c>
      <c r="D114" s="40" t="s">
        <v>15</v>
      </c>
      <c r="E114" s="40">
        <v>81200</v>
      </c>
      <c r="F114" s="40">
        <v>154</v>
      </c>
      <c r="G114" s="40">
        <v>15323000</v>
      </c>
      <c r="H114" s="41" t="s">
        <v>20</v>
      </c>
    </row>
    <row r="115" spans="1:8" ht="15.75" customHeight="1">
      <c r="A115" s="42">
        <v>43968</v>
      </c>
      <c r="B115" s="9" t="s">
        <v>13</v>
      </c>
      <c r="C115" s="10" t="s">
        <v>14</v>
      </c>
      <c r="D115" s="11" t="s">
        <v>27</v>
      </c>
      <c r="E115" s="11">
        <v>81200</v>
      </c>
      <c r="F115" s="11">
        <v>196</v>
      </c>
      <c r="G115" s="11">
        <v>19502000</v>
      </c>
      <c r="H115" s="43" t="s">
        <v>33</v>
      </c>
    </row>
    <row r="116" spans="1:8" ht="15.75" customHeight="1">
      <c r="A116" s="38">
        <v>43970</v>
      </c>
      <c r="B116" s="39" t="s">
        <v>29</v>
      </c>
      <c r="C116" s="13" t="s">
        <v>30</v>
      </c>
      <c r="D116" s="40" t="s">
        <v>15</v>
      </c>
      <c r="E116" s="40">
        <v>94900</v>
      </c>
      <c r="F116" s="40">
        <v>731</v>
      </c>
      <c r="G116" s="40">
        <v>69371900</v>
      </c>
      <c r="H116" s="41" t="s">
        <v>16</v>
      </c>
    </row>
    <row r="117" spans="1:8" ht="15.75" customHeight="1">
      <c r="A117" s="42">
        <v>43972</v>
      </c>
      <c r="B117" s="9" t="s">
        <v>29</v>
      </c>
      <c r="C117" s="10" t="s">
        <v>30</v>
      </c>
      <c r="D117" s="11" t="s">
        <v>15</v>
      </c>
      <c r="E117" s="11">
        <v>94900</v>
      </c>
      <c r="F117" s="11">
        <v>326</v>
      </c>
      <c r="G117" s="11">
        <v>105624000</v>
      </c>
      <c r="H117" s="43" t="s">
        <v>16</v>
      </c>
    </row>
    <row r="118" spans="1:8" ht="15.75" customHeight="1">
      <c r="A118" s="38">
        <v>43972</v>
      </c>
      <c r="B118" s="39" t="s">
        <v>13</v>
      </c>
      <c r="C118" s="13" t="s">
        <v>14</v>
      </c>
      <c r="D118" s="40" t="s">
        <v>19</v>
      </c>
      <c r="E118" s="40">
        <v>81200</v>
      </c>
      <c r="F118" s="40">
        <v>58</v>
      </c>
      <c r="G118" s="40">
        <v>2871000</v>
      </c>
      <c r="H118" s="41" t="s">
        <v>16</v>
      </c>
    </row>
    <row r="119" spans="1:8" ht="15.75" customHeight="1">
      <c r="A119" s="42">
        <v>43974</v>
      </c>
      <c r="B119" s="9" t="s">
        <v>29</v>
      </c>
      <c r="C119" s="10" t="s">
        <v>30</v>
      </c>
      <c r="D119" s="11" t="s">
        <v>19</v>
      </c>
      <c r="E119" s="11">
        <v>94900</v>
      </c>
      <c r="F119" s="11">
        <v>570</v>
      </c>
      <c r="G119" s="11">
        <v>29070000</v>
      </c>
      <c r="H119" s="43" t="s">
        <v>34</v>
      </c>
    </row>
    <row r="120" spans="1:8" ht="15.75" customHeight="1">
      <c r="A120" s="38">
        <v>43975</v>
      </c>
      <c r="B120" s="39" t="s">
        <v>29</v>
      </c>
      <c r="C120" s="13" t="s">
        <v>30</v>
      </c>
      <c r="D120" s="40" t="s">
        <v>19</v>
      </c>
      <c r="E120" s="40">
        <v>94900</v>
      </c>
      <c r="F120" s="40">
        <v>432</v>
      </c>
      <c r="G120" s="40">
        <v>11188800</v>
      </c>
      <c r="H120" s="41" t="s">
        <v>16</v>
      </c>
    </row>
    <row r="121" spans="1:8" ht="15.75" customHeight="1">
      <c r="A121" s="42">
        <v>43977</v>
      </c>
      <c r="B121" s="9" t="s">
        <v>29</v>
      </c>
      <c r="C121" s="10" t="s">
        <v>30</v>
      </c>
      <c r="D121" s="11" t="s">
        <v>15</v>
      </c>
      <c r="E121" s="11">
        <v>94900</v>
      </c>
      <c r="F121" s="11">
        <v>452</v>
      </c>
      <c r="G121" s="11">
        <v>122040000</v>
      </c>
      <c r="H121" s="43" t="s">
        <v>33</v>
      </c>
    </row>
    <row r="122" spans="1:8" ht="15.75" customHeight="1">
      <c r="A122" s="38">
        <v>43979</v>
      </c>
      <c r="B122" s="39" t="s">
        <v>21</v>
      </c>
      <c r="C122" s="13" t="s">
        <v>22</v>
      </c>
      <c r="D122" s="40" t="s">
        <v>27</v>
      </c>
      <c r="E122" s="40">
        <v>39500</v>
      </c>
      <c r="F122" s="40">
        <v>240</v>
      </c>
      <c r="G122" s="40">
        <v>19488000</v>
      </c>
      <c r="H122" s="41" t="s">
        <v>34</v>
      </c>
    </row>
    <row r="123" spans="1:8" ht="15.75" customHeight="1">
      <c r="A123" s="42">
        <v>43980</v>
      </c>
      <c r="B123" s="9" t="s">
        <v>17</v>
      </c>
      <c r="C123" s="10" t="s">
        <v>18</v>
      </c>
      <c r="D123" s="11" t="s">
        <v>19</v>
      </c>
      <c r="E123" s="11">
        <v>25900</v>
      </c>
      <c r="F123" s="11">
        <v>534</v>
      </c>
      <c r="G123" s="11">
        <v>53133000</v>
      </c>
      <c r="H123" s="43" t="s">
        <v>35</v>
      </c>
    </row>
    <row r="124" spans="1:8" ht="15.75" customHeight="1">
      <c r="A124" s="38">
        <v>43982</v>
      </c>
      <c r="B124" s="39" t="s">
        <v>29</v>
      </c>
      <c r="C124" s="13" t="s">
        <v>30</v>
      </c>
      <c r="D124" s="40" t="s">
        <v>19</v>
      </c>
      <c r="E124" s="40">
        <v>94900</v>
      </c>
      <c r="F124" s="40">
        <v>619</v>
      </c>
      <c r="G124" s="40">
        <v>170844000</v>
      </c>
      <c r="H124" s="41" t="s">
        <v>32</v>
      </c>
    </row>
    <row r="125" spans="1:8" ht="15.75" customHeight="1">
      <c r="A125" s="42">
        <v>43984</v>
      </c>
      <c r="B125" s="9" t="s">
        <v>24</v>
      </c>
      <c r="C125" s="10" t="s">
        <v>25</v>
      </c>
      <c r="D125" s="11" t="s">
        <v>15</v>
      </c>
      <c r="E125" s="11">
        <v>99500</v>
      </c>
      <c r="F125" s="11">
        <v>690</v>
      </c>
      <c r="G125" s="11">
        <v>68655000</v>
      </c>
      <c r="H125" s="43" t="s">
        <v>35</v>
      </c>
    </row>
    <row r="126" spans="1:8" ht="15.75" customHeight="1">
      <c r="A126" s="38">
        <v>43986</v>
      </c>
      <c r="B126" s="39" t="s">
        <v>13</v>
      </c>
      <c r="C126" s="13" t="s">
        <v>14</v>
      </c>
      <c r="D126" s="40" t="s">
        <v>15</v>
      </c>
      <c r="E126" s="40">
        <v>81200</v>
      </c>
      <c r="F126" s="40">
        <v>322</v>
      </c>
      <c r="G126" s="40">
        <v>30557800</v>
      </c>
      <c r="H126" s="41" t="s">
        <v>35</v>
      </c>
    </row>
    <row r="127" spans="1:8" ht="15.75" customHeight="1">
      <c r="A127" s="42">
        <v>43988</v>
      </c>
      <c r="B127" s="9" t="s">
        <v>13</v>
      </c>
      <c r="C127" s="10" t="s">
        <v>14</v>
      </c>
      <c r="D127" s="11" t="s">
        <v>15</v>
      </c>
      <c r="E127" s="11">
        <v>81200</v>
      </c>
      <c r="F127" s="11">
        <v>760</v>
      </c>
      <c r="G127" s="11">
        <v>19684000</v>
      </c>
      <c r="H127" s="43" t="s">
        <v>20</v>
      </c>
    </row>
    <row r="128" spans="1:8" ht="15.75" customHeight="1">
      <c r="A128" s="38">
        <v>43989</v>
      </c>
      <c r="B128" s="39" t="s">
        <v>24</v>
      </c>
      <c r="C128" s="13" t="s">
        <v>25</v>
      </c>
      <c r="D128" s="40" t="s">
        <v>15</v>
      </c>
      <c r="E128" s="40">
        <v>99500</v>
      </c>
      <c r="F128" s="40">
        <v>225</v>
      </c>
      <c r="G128" s="40">
        <v>11137500</v>
      </c>
      <c r="H128" s="41" t="s">
        <v>33</v>
      </c>
    </row>
    <row r="129" spans="1:8" ht="15.75" customHeight="1">
      <c r="A129" s="42">
        <v>43990</v>
      </c>
      <c r="B129" s="9" t="s">
        <v>21</v>
      </c>
      <c r="C129" s="10" t="s">
        <v>22</v>
      </c>
      <c r="D129" s="11" t="s">
        <v>27</v>
      </c>
      <c r="E129" s="11">
        <v>39500</v>
      </c>
      <c r="F129" s="11">
        <v>395</v>
      </c>
      <c r="G129" s="11">
        <v>15602500</v>
      </c>
      <c r="H129" s="43" t="s">
        <v>16</v>
      </c>
    </row>
    <row r="130" spans="1:8" ht="15.75" customHeight="1">
      <c r="A130" s="38">
        <v>43992</v>
      </c>
      <c r="B130" s="39" t="s">
        <v>13</v>
      </c>
      <c r="C130" s="13" t="s">
        <v>14</v>
      </c>
      <c r="D130" s="40" t="s">
        <v>27</v>
      </c>
      <c r="E130" s="40">
        <v>81200</v>
      </c>
      <c r="F130" s="40">
        <v>773</v>
      </c>
      <c r="G130" s="40">
        <v>250452000</v>
      </c>
      <c r="H130" s="41" t="s">
        <v>20</v>
      </c>
    </row>
    <row r="131" spans="1:8" ht="15.75" customHeight="1">
      <c r="A131" s="42">
        <v>43994</v>
      </c>
      <c r="B131" s="9" t="s">
        <v>17</v>
      </c>
      <c r="C131" s="10" t="s">
        <v>18</v>
      </c>
      <c r="D131" s="11" t="s">
        <v>27</v>
      </c>
      <c r="E131" s="11">
        <v>25900</v>
      </c>
      <c r="F131" s="11">
        <v>588</v>
      </c>
      <c r="G131" s="11">
        <v>158760000</v>
      </c>
      <c r="H131" s="43" t="s">
        <v>28</v>
      </c>
    </row>
    <row r="132" spans="1:8" ht="15.75" customHeight="1">
      <c r="A132" s="38">
        <v>43995</v>
      </c>
      <c r="B132" s="39" t="s">
        <v>24</v>
      </c>
      <c r="C132" s="13" t="s">
        <v>25</v>
      </c>
      <c r="D132" s="40" t="s">
        <v>19</v>
      </c>
      <c r="E132" s="40">
        <v>99500</v>
      </c>
      <c r="F132" s="40">
        <v>89</v>
      </c>
      <c r="G132" s="40">
        <v>2305100</v>
      </c>
      <c r="H132" s="41" t="s">
        <v>16</v>
      </c>
    </row>
    <row r="133" spans="1:8" ht="15.75" customHeight="1">
      <c r="A133" s="42">
        <v>43996</v>
      </c>
      <c r="B133" s="9" t="s">
        <v>21</v>
      </c>
      <c r="C133" s="10" t="s">
        <v>22</v>
      </c>
      <c r="D133" s="11" t="s">
        <v>27</v>
      </c>
      <c r="E133" s="11">
        <v>39500</v>
      </c>
      <c r="F133" s="11">
        <v>455</v>
      </c>
      <c r="G133" s="11">
        <v>147420000</v>
      </c>
      <c r="H133" s="43" t="s">
        <v>34</v>
      </c>
    </row>
    <row r="134" spans="1:8" ht="15.75" customHeight="1">
      <c r="A134" s="38">
        <v>43996</v>
      </c>
      <c r="B134" s="39" t="s">
        <v>17</v>
      </c>
      <c r="C134" s="13" t="s">
        <v>18</v>
      </c>
      <c r="D134" s="40" t="s">
        <v>15</v>
      </c>
      <c r="E134" s="40">
        <v>25900</v>
      </c>
      <c r="F134" s="40">
        <v>448</v>
      </c>
      <c r="G134" s="40">
        <v>120960000</v>
      </c>
      <c r="H134" s="41" t="s">
        <v>31</v>
      </c>
    </row>
    <row r="135" spans="1:8" ht="15.75" customHeight="1">
      <c r="A135" s="42">
        <v>43996</v>
      </c>
      <c r="B135" s="9" t="s">
        <v>13</v>
      </c>
      <c r="C135" s="10" t="s">
        <v>14</v>
      </c>
      <c r="D135" s="11" t="s">
        <v>15</v>
      </c>
      <c r="E135" s="11">
        <v>81200</v>
      </c>
      <c r="F135" s="11">
        <v>514</v>
      </c>
      <c r="G135" s="11">
        <v>138780000</v>
      </c>
      <c r="H135" s="43" t="s">
        <v>28</v>
      </c>
    </row>
    <row r="136" spans="1:8" ht="15.75" customHeight="1">
      <c r="A136" s="38">
        <v>43998</v>
      </c>
      <c r="B136" s="39" t="s">
        <v>29</v>
      </c>
      <c r="C136" s="13" t="s">
        <v>30</v>
      </c>
      <c r="D136" s="40" t="s">
        <v>27</v>
      </c>
      <c r="E136" s="40">
        <v>94900</v>
      </c>
      <c r="F136" s="40">
        <v>504</v>
      </c>
      <c r="G136" s="40">
        <v>24948000</v>
      </c>
      <c r="H136" s="41" t="s">
        <v>23</v>
      </c>
    </row>
    <row r="137" spans="1:8" ht="15.75" customHeight="1">
      <c r="A137" s="42">
        <v>43998</v>
      </c>
      <c r="B137" s="9" t="s">
        <v>13</v>
      </c>
      <c r="C137" s="10" t="s">
        <v>14</v>
      </c>
      <c r="D137" s="11" t="s">
        <v>15</v>
      </c>
      <c r="E137" s="11">
        <v>81200</v>
      </c>
      <c r="F137" s="11">
        <v>457</v>
      </c>
      <c r="G137" s="11">
        <v>43369300</v>
      </c>
      <c r="H137" s="43" t="s">
        <v>35</v>
      </c>
    </row>
    <row r="138" spans="1:8" ht="15.75" customHeight="1">
      <c r="A138" s="38">
        <v>44000</v>
      </c>
      <c r="B138" s="39" t="s">
        <v>29</v>
      </c>
      <c r="C138" s="13" t="s">
        <v>30</v>
      </c>
      <c r="D138" s="40" t="s">
        <v>15</v>
      </c>
      <c r="E138" s="40">
        <v>94900</v>
      </c>
      <c r="F138" s="40">
        <v>403</v>
      </c>
      <c r="G138" s="40">
        <v>24180000</v>
      </c>
      <c r="H138" s="41" t="s">
        <v>20</v>
      </c>
    </row>
    <row r="139" spans="1:8" ht="15.75" customHeight="1">
      <c r="A139" s="42">
        <v>44002</v>
      </c>
      <c r="B139" s="9" t="s">
        <v>17</v>
      </c>
      <c r="C139" s="10" t="s">
        <v>18</v>
      </c>
      <c r="D139" s="11" t="s">
        <v>19</v>
      </c>
      <c r="E139" s="11">
        <v>25900</v>
      </c>
      <c r="F139" s="11">
        <v>787</v>
      </c>
      <c r="G139" s="11">
        <v>328572500</v>
      </c>
      <c r="H139" s="43" t="s">
        <v>16</v>
      </c>
    </row>
    <row r="140" spans="1:8" ht="15.75" customHeight="1">
      <c r="A140" s="38">
        <v>44004</v>
      </c>
      <c r="B140" s="39" t="s">
        <v>24</v>
      </c>
      <c r="C140" s="13" t="s">
        <v>25</v>
      </c>
      <c r="D140" s="40" t="s">
        <v>19</v>
      </c>
      <c r="E140" s="40">
        <v>99500</v>
      </c>
      <c r="F140" s="40">
        <v>469</v>
      </c>
      <c r="G140" s="40">
        <v>18525500</v>
      </c>
      <c r="H140" s="41" t="s">
        <v>31</v>
      </c>
    </row>
    <row r="141" spans="1:8" ht="15.75" customHeight="1">
      <c r="A141" s="42">
        <v>44004</v>
      </c>
      <c r="B141" s="9" t="s">
        <v>17</v>
      </c>
      <c r="C141" s="10" t="s">
        <v>18</v>
      </c>
      <c r="D141" s="11" t="s">
        <v>19</v>
      </c>
      <c r="E141" s="11">
        <v>25900</v>
      </c>
      <c r="F141" s="11">
        <v>722</v>
      </c>
      <c r="G141" s="11">
        <v>71839000</v>
      </c>
      <c r="H141" s="43" t="s">
        <v>23</v>
      </c>
    </row>
    <row r="142" spans="1:8" ht="15.75" customHeight="1">
      <c r="A142" s="38">
        <v>44005</v>
      </c>
      <c r="B142" s="39" t="s">
        <v>21</v>
      </c>
      <c r="C142" s="13" t="s">
        <v>22</v>
      </c>
      <c r="D142" s="40" t="s">
        <v>15</v>
      </c>
      <c r="E142" s="40">
        <v>39500</v>
      </c>
      <c r="F142" s="40">
        <v>740</v>
      </c>
      <c r="G142" s="40">
        <v>101380000</v>
      </c>
      <c r="H142" s="41" t="s">
        <v>31</v>
      </c>
    </row>
    <row r="143" spans="1:8" ht="15.75" customHeight="1">
      <c r="A143" s="42">
        <v>44005</v>
      </c>
      <c r="B143" s="9" t="s">
        <v>21</v>
      </c>
      <c r="C143" s="10" t="s">
        <v>22</v>
      </c>
      <c r="D143" s="11" t="s">
        <v>15</v>
      </c>
      <c r="E143" s="11">
        <v>39500</v>
      </c>
      <c r="F143" s="11">
        <v>51</v>
      </c>
      <c r="G143" s="11">
        <v>13770000</v>
      </c>
      <c r="H143" s="43" t="s">
        <v>20</v>
      </c>
    </row>
    <row r="144" spans="1:8" ht="15.75" customHeight="1">
      <c r="A144" s="38">
        <v>44006</v>
      </c>
      <c r="B144" s="39" t="s">
        <v>13</v>
      </c>
      <c r="C144" s="13" t="s">
        <v>14</v>
      </c>
      <c r="D144" s="40" t="s">
        <v>19</v>
      </c>
      <c r="E144" s="40">
        <v>81200</v>
      </c>
      <c r="F144" s="40">
        <v>638</v>
      </c>
      <c r="G144" s="40">
        <v>25201000</v>
      </c>
      <c r="H144" s="41" t="s">
        <v>35</v>
      </c>
    </row>
    <row r="145" spans="1:8" ht="15.75" customHeight="1">
      <c r="A145" s="42">
        <v>44006</v>
      </c>
      <c r="B145" s="9" t="s">
        <v>29</v>
      </c>
      <c r="C145" s="10" t="s">
        <v>30</v>
      </c>
      <c r="D145" s="11" t="s">
        <v>15</v>
      </c>
      <c r="E145" s="11">
        <v>94900</v>
      </c>
      <c r="F145" s="11">
        <v>441</v>
      </c>
      <c r="G145" s="11">
        <v>43879500</v>
      </c>
      <c r="H145" s="43" t="s">
        <v>28</v>
      </c>
    </row>
    <row r="146" spans="1:8" ht="15.75" customHeight="1">
      <c r="A146" s="38">
        <v>44006</v>
      </c>
      <c r="B146" s="39" t="s">
        <v>29</v>
      </c>
      <c r="C146" s="13" t="s">
        <v>30</v>
      </c>
      <c r="D146" s="40" t="s">
        <v>15</v>
      </c>
      <c r="E146" s="40">
        <v>94900</v>
      </c>
      <c r="F146" s="40">
        <v>192</v>
      </c>
      <c r="G146" s="40">
        <v>11520000</v>
      </c>
      <c r="H146" s="41" t="s">
        <v>35</v>
      </c>
    </row>
    <row r="147" spans="1:8" ht="15.75" customHeight="1">
      <c r="A147" s="42">
        <v>44007</v>
      </c>
      <c r="B147" s="9" t="s">
        <v>24</v>
      </c>
      <c r="C147" s="10" t="s">
        <v>25</v>
      </c>
      <c r="D147" s="11" t="s">
        <v>27</v>
      </c>
      <c r="E147" s="11">
        <v>99500</v>
      </c>
      <c r="F147" s="11">
        <v>501</v>
      </c>
      <c r="G147" s="11">
        <v>135270000</v>
      </c>
      <c r="H147" s="43" t="s">
        <v>31</v>
      </c>
    </row>
    <row r="148" spans="1:8" ht="15.75" customHeight="1">
      <c r="A148" s="38">
        <v>44008</v>
      </c>
      <c r="B148" s="39" t="s">
        <v>21</v>
      </c>
      <c r="C148" s="13" t="s">
        <v>22</v>
      </c>
      <c r="D148" s="40" t="s">
        <v>19</v>
      </c>
      <c r="E148" s="40">
        <v>39500</v>
      </c>
      <c r="F148" s="40">
        <v>594</v>
      </c>
      <c r="G148" s="40">
        <v>81378000</v>
      </c>
      <c r="H148" s="41" t="s">
        <v>26</v>
      </c>
    </row>
    <row r="149" spans="1:8" ht="15.75" customHeight="1">
      <c r="A149" s="42">
        <v>44010</v>
      </c>
      <c r="B149" s="9" t="s">
        <v>24</v>
      </c>
      <c r="C149" s="10" t="s">
        <v>25</v>
      </c>
      <c r="D149" s="11" t="s">
        <v>27</v>
      </c>
      <c r="E149" s="11">
        <v>99500</v>
      </c>
      <c r="F149" s="11">
        <v>615</v>
      </c>
      <c r="G149" s="11">
        <v>36900000</v>
      </c>
      <c r="H149" s="43" t="s">
        <v>33</v>
      </c>
    </row>
    <row r="150" spans="1:8" ht="15.75" customHeight="1">
      <c r="A150" s="38">
        <v>44012</v>
      </c>
      <c r="B150" s="39" t="s">
        <v>21</v>
      </c>
      <c r="C150" s="13" t="s">
        <v>22</v>
      </c>
      <c r="D150" s="40" t="s">
        <v>27</v>
      </c>
      <c r="E150" s="40">
        <v>39500</v>
      </c>
      <c r="F150" s="40">
        <v>703</v>
      </c>
      <c r="G150" s="40">
        <v>64676000</v>
      </c>
      <c r="H150" s="41" t="s">
        <v>31</v>
      </c>
    </row>
    <row r="151" spans="1:8" ht="15.75" customHeight="1">
      <c r="A151" s="42">
        <v>44013</v>
      </c>
      <c r="B151" s="9" t="s">
        <v>24</v>
      </c>
      <c r="C151" s="10" t="s">
        <v>25</v>
      </c>
      <c r="D151" s="11" t="s">
        <v>27</v>
      </c>
      <c r="E151" s="11">
        <v>99500</v>
      </c>
      <c r="F151" s="11">
        <v>239</v>
      </c>
      <c r="G151" s="11">
        <v>11830500</v>
      </c>
      <c r="H151" s="43" t="s">
        <v>35</v>
      </c>
    </row>
    <row r="152" spans="1:8" ht="15.75" customHeight="1">
      <c r="A152" s="38">
        <v>44013</v>
      </c>
      <c r="B152" s="39" t="s">
        <v>21</v>
      </c>
      <c r="C152" s="13" t="s">
        <v>22</v>
      </c>
      <c r="D152" s="40" t="s">
        <v>15</v>
      </c>
      <c r="E152" s="40">
        <v>39500</v>
      </c>
      <c r="F152" s="40">
        <v>328</v>
      </c>
      <c r="G152" s="40">
        <v>16236000</v>
      </c>
      <c r="H152" s="41" t="s">
        <v>34</v>
      </c>
    </row>
    <row r="153" spans="1:8" ht="15.75" customHeight="1">
      <c r="A153" s="42">
        <v>44015</v>
      </c>
      <c r="B153" s="9" t="s">
        <v>21</v>
      </c>
      <c r="C153" s="10" t="s">
        <v>22</v>
      </c>
      <c r="D153" s="11" t="s">
        <v>27</v>
      </c>
      <c r="E153" s="11">
        <v>39500</v>
      </c>
      <c r="F153" s="11">
        <v>512</v>
      </c>
      <c r="G153" s="11">
        <v>141312000</v>
      </c>
      <c r="H153" s="43" t="s">
        <v>20</v>
      </c>
    </row>
    <row r="154" spans="1:8" ht="15.75" customHeight="1">
      <c r="A154" s="38">
        <v>44016</v>
      </c>
      <c r="B154" s="39" t="s">
        <v>21</v>
      </c>
      <c r="C154" s="13" t="s">
        <v>22</v>
      </c>
      <c r="D154" s="40" t="s">
        <v>27</v>
      </c>
      <c r="E154" s="40">
        <v>39500</v>
      </c>
      <c r="F154" s="40">
        <v>129</v>
      </c>
      <c r="G154" s="40">
        <v>11868000</v>
      </c>
      <c r="H154" s="41" t="s">
        <v>20</v>
      </c>
    </row>
    <row r="155" spans="1:8" ht="15.75" customHeight="1">
      <c r="A155" s="42">
        <v>44016</v>
      </c>
      <c r="B155" s="9" t="s">
        <v>17</v>
      </c>
      <c r="C155" s="10" t="s">
        <v>18</v>
      </c>
      <c r="D155" s="11" t="s">
        <v>15</v>
      </c>
      <c r="E155" s="11">
        <v>25900</v>
      </c>
      <c r="F155" s="11">
        <v>359</v>
      </c>
      <c r="G155" s="11">
        <v>49183000</v>
      </c>
      <c r="H155" s="43" t="s">
        <v>23</v>
      </c>
    </row>
    <row r="156" spans="1:8" ht="15.75" customHeight="1">
      <c r="A156" s="38">
        <v>44017</v>
      </c>
      <c r="B156" s="39" t="s">
        <v>17</v>
      </c>
      <c r="C156" s="13" t="s">
        <v>18</v>
      </c>
      <c r="D156" s="40" t="s">
        <v>15</v>
      </c>
      <c r="E156" s="40">
        <v>25900</v>
      </c>
      <c r="F156" s="40">
        <v>518</v>
      </c>
      <c r="G156" s="40">
        <v>70966000</v>
      </c>
      <c r="H156" s="41" t="s">
        <v>35</v>
      </c>
    </row>
    <row r="157" spans="1:8" ht="15.75" customHeight="1">
      <c r="A157" s="42">
        <v>44019</v>
      </c>
      <c r="B157" s="9" t="s">
        <v>24</v>
      </c>
      <c r="C157" s="10" t="s">
        <v>25</v>
      </c>
      <c r="D157" s="11" t="s">
        <v>19</v>
      </c>
      <c r="E157" s="11">
        <v>99500</v>
      </c>
      <c r="F157" s="11">
        <v>608</v>
      </c>
      <c r="G157" s="11">
        <v>83296000</v>
      </c>
      <c r="H157" s="43" t="s">
        <v>35</v>
      </c>
    </row>
    <row r="158" spans="1:8" ht="15.75" customHeight="1">
      <c r="A158" s="38">
        <v>44021</v>
      </c>
      <c r="B158" s="39" t="s">
        <v>24</v>
      </c>
      <c r="C158" s="13" t="s">
        <v>25</v>
      </c>
      <c r="D158" s="40" t="s">
        <v>27</v>
      </c>
      <c r="E158" s="40">
        <v>99500</v>
      </c>
      <c r="F158" s="40">
        <v>531</v>
      </c>
      <c r="G158" s="40">
        <v>26284500</v>
      </c>
      <c r="H158" s="41" t="s">
        <v>26</v>
      </c>
    </row>
    <row r="159" spans="1:8" ht="15.75" customHeight="1">
      <c r="A159" s="42">
        <v>44023</v>
      </c>
      <c r="B159" s="9" t="s">
        <v>17</v>
      </c>
      <c r="C159" s="10" t="s">
        <v>18</v>
      </c>
      <c r="D159" s="11" t="s">
        <v>27</v>
      </c>
      <c r="E159" s="11">
        <v>25900</v>
      </c>
      <c r="F159" s="11">
        <v>528</v>
      </c>
      <c r="G159" s="11">
        <v>72336000</v>
      </c>
      <c r="H159" s="43" t="s">
        <v>28</v>
      </c>
    </row>
    <row r="160" spans="1:8" ht="15.75" customHeight="1">
      <c r="A160" s="38">
        <v>44024</v>
      </c>
      <c r="B160" s="39" t="s">
        <v>24</v>
      </c>
      <c r="C160" s="13" t="s">
        <v>25</v>
      </c>
      <c r="D160" s="40" t="s">
        <v>27</v>
      </c>
      <c r="E160" s="40">
        <v>99500</v>
      </c>
      <c r="F160" s="40">
        <v>163</v>
      </c>
      <c r="G160" s="40">
        <v>4221700</v>
      </c>
      <c r="H160" s="41" t="s">
        <v>33</v>
      </c>
    </row>
    <row r="161" spans="1:8" ht="15.75" customHeight="1">
      <c r="A161" s="42">
        <v>44024</v>
      </c>
      <c r="B161" s="9" t="s">
        <v>21</v>
      </c>
      <c r="C161" s="10" t="s">
        <v>22</v>
      </c>
      <c r="D161" s="11" t="s">
        <v>19</v>
      </c>
      <c r="E161" s="11">
        <v>39500</v>
      </c>
      <c r="F161" s="11">
        <v>308</v>
      </c>
      <c r="G161" s="11">
        <v>42196000</v>
      </c>
      <c r="H161" s="43" t="s">
        <v>31</v>
      </c>
    </row>
    <row r="162" spans="1:8" ht="15.75" customHeight="1">
      <c r="A162" s="38">
        <v>44025</v>
      </c>
      <c r="B162" s="39" t="s">
        <v>29</v>
      </c>
      <c r="C162" s="13" t="s">
        <v>30</v>
      </c>
      <c r="D162" s="40" t="s">
        <v>19</v>
      </c>
      <c r="E162" s="40">
        <v>94900</v>
      </c>
      <c r="F162" s="40">
        <v>673</v>
      </c>
      <c r="G162" s="40">
        <v>33313500</v>
      </c>
      <c r="H162" s="41" t="s">
        <v>33</v>
      </c>
    </row>
    <row r="163" spans="1:8" ht="15.75" customHeight="1">
      <c r="A163" s="42">
        <v>44026</v>
      </c>
      <c r="B163" s="9" t="s">
        <v>29</v>
      </c>
      <c r="C163" s="10" t="s">
        <v>30</v>
      </c>
      <c r="D163" s="11" t="s">
        <v>15</v>
      </c>
      <c r="E163" s="11">
        <v>94900</v>
      </c>
      <c r="F163" s="11">
        <v>626</v>
      </c>
      <c r="G163" s="11">
        <v>62287000</v>
      </c>
      <c r="H163" s="43" t="s">
        <v>20</v>
      </c>
    </row>
    <row r="164" spans="1:8" ht="15.75" customHeight="1">
      <c r="A164" s="38">
        <v>44028</v>
      </c>
      <c r="B164" s="39" t="s">
        <v>29</v>
      </c>
      <c r="C164" s="13" t="s">
        <v>30</v>
      </c>
      <c r="D164" s="40" t="s">
        <v>15</v>
      </c>
      <c r="E164" s="40">
        <v>94900</v>
      </c>
      <c r="F164" s="40">
        <v>215</v>
      </c>
      <c r="G164" s="40">
        <v>17458000</v>
      </c>
      <c r="H164" s="41" t="s">
        <v>34</v>
      </c>
    </row>
    <row r="165" spans="1:8" ht="15.75" customHeight="1">
      <c r="A165" s="42">
        <v>44030</v>
      </c>
      <c r="B165" s="9" t="s">
        <v>21</v>
      </c>
      <c r="C165" s="10" t="s">
        <v>22</v>
      </c>
      <c r="D165" s="11" t="s">
        <v>15</v>
      </c>
      <c r="E165" s="11">
        <v>39500</v>
      </c>
      <c r="F165" s="11">
        <v>698</v>
      </c>
      <c r="G165" s="11">
        <v>41880000</v>
      </c>
      <c r="H165" s="43" t="s">
        <v>23</v>
      </c>
    </row>
    <row r="166" spans="1:8" ht="15.75" customHeight="1">
      <c r="A166" s="38">
        <v>44032</v>
      </c>
      <c r="B166" s="39" t="s">
        <v>24</v>
      </c>
      <c r="C166" s="13" t="s">
        <v>25</v>
      </c>
      <c r="D166" s="40" t="s">
        <v>27</v>
      </c>
      <c r="E166" s="40">
        <v>99500</v>
      </c>
      <c r="F166" s="40">
        <v>96</v>
      </c>
      <c r="G166" s="40">
        <v>2486400</v>
      </c>
      <c r="H166" s="41" t="s">
        <v>34</v>
      </c>
    </row>
    <row r="167" spans="1:8" ht="15.75" customHeight="1">
      <c r="A167" s="42">
        <v>44032</v>
      </c>
      <c r="B167" s="9" t="s">
        <v>29</v>
      </c>
      <c r="C167" s="10" t="s">
        <v>30</v>
      </c>
      <c r="D167" s="11" t="s">
        <v>27</v>
      </c>
      <c r="E167" s="11">
        <v>94900</v>
      </c>
      <c r="F167" s="11">
        <v>748</v>
      </c>
      <c r="G167" s="11">
        <v>70985200</v>
      </c>
      <c r="H167" s="43" t="s">
        <v>32</v>
      </c>
    </row>
    <row r="168" spans="1:8" ht="15.75" customHeight="1">
      <c r="A168" s="38">
        <v>44034</v>
      </c>
      <c r="B168" s="39" t="s">
        <v>24</v>
      </c>
      <c r="C168" s="13" t="s">
        <v>25</v>
      </c>
      <c r="D168" s="40" t="s">
        <v>19</v>
      </c>
      <c r="E168" s="40">
        <v>99500</v>
      </c>
      <c r="F168" s="40">
        <v>327</v>
      </c>
      <c r="G168" s="40">
        <v>16186500</v>
      </c>
      <c r="H168" s="41" t="s">
        <v>34</v>
      </c>
    </row>
    <row r="169" spans="1:8" ht="15.75" customHeight="1">
      <c r="A169" s="42">
        <v>44035</v>
      </c>
      <c r="B169" s="9" t="s">
        <v>21</v>
      </c>
      <c r="C169" s="10" t="s">
        <v>22</v>
      </c>
      <c r="D169" s="11" t="s">
        <v>15</v>
      </c>
      <c r="E169" s="11">
        <v>39500</v>
      </c>
      <c r="F169" s="11">
        <v>539</v>
      </c>
      <c r="G169" s="11">
        <v>32340000</v>
      </c>
      <c r="H169" s="43" t="s">
        <v>20</v>
      </c>
    </row>
    <row r="170" spans="1:8" ht="15.75" customHeight="1">
      <c r="A170" s="38">
        <v>44036</v>
      </c>
      <c r="B170" s="39" t="s">
        <v>24</v>
      </c>
      <c r="C170" s="13" t="s">
        <v>25</v>
      </c>
      <c r="D170" s="40" t="s">
        <v>27</v>
      </c>
      <c r="E170" s="40">
        <v>99500</v>
      </c>
      <c r="F170" s="40">
        <v>660</v>
      </c>
      <c r="G170" s="40">
        <v>39600000</v>
      </c>
      <c r="H170" s="41" t="s">
        <v>20</v>
      </c>
    </row>
    <row r="171" spans="1:8" ht="15.75" customHeight="1">
      <c r="A171" s="42">
        <v>44036</v>
      </c>
      <c r="B171" s="9" t="s">
        <v>21</v>
      </c>
      <c r="C171" s="10" t="s">
        <v>22</v>
      </c>
      <c r="D171" s="11" t="s">
        <v>19</v>
      </c>
      <c r="E171" s="11">
        <v>39500</v>
      </c>
      <c r="F171" s="11">
        <v>372</v>
      </c>
      <c r="G171" s="11">
        <v>14694000</v>
      </c>
      <c r="H171" s="43" t="s">
        <v>34</v>
      </c>
    </row>
    <row r="172" spans="1:8" ht="15.75" customHeight="1">
      <c r="A172" s="38">
        <v>44036</v>
      </c>
      <c r="B172" s="39" t="s">
        <v>13</v>
      </c>
      <c r="C172" s="13" t="s">
        <v>14</v>
      </c>
      <c r="D172" s="40" t="s">
        <v>27</v>
      </c>
      <c r="E172" s="40">
        <v>81200</v>
      </c>
      <c r="F172" s="40">
        <v>243</v>
      </c>
      <c r="G172" s="40">
        <v>6293700</v>
      </c>
      <c r="H172" s="41" t="s">
        <v>26</v>
      </c>
    </row>
    <row r="173" spans="1:8" ht="15.75" customHeight="1">
      <c r="A173" s="42">
        <v>44036</v>
      </c>
      <c r="B173" s="9" t="s">
        <v>29</v>
      </c>
      <c r="C173" s="10" t="s">
        <v>30</v>
      </c>
      <c r="D173" s="11" t="s">
        <v>19</v>
      </c>
      <c r="E173" s="11">
        <v>94900</v>
      </c>
      <c r="F173" s="11">
        <v>205</v>
      </c>
      <c r="G173" s="11">
        <v>5309500</v>
      </c>
      <c r="H173" s="43" t="s">
        <v>28</v>
      </c>
    </row>
    <row r="174" spans="1:8" ht="15.75" customHeight="1">
      <c r="A174" s="38">
        <v>44038</v>
      </c>
      <c r="B174" s="39" t="s">
        <v>17</v>
      </c>
      <c r="C174" s="13" t="s">
        <v>18</v>
      </c>
      <c r="D174" s="40" t="s">
        <v>27</v>
      </c>
      <c r="E174" s="40">
        <v>25900</v>
      </c>
      <c r="F174" s="40">
        <v>469</v>
      </c>
      <c r="G174" s="40">
        <v>18525500</v>
      </c>
      <c r="H174" s="41" t="s">
        <v>31</v>
      </c>
    </row>
    <row r="175" spans="1:8" ht="15.75" customHeight="1">
      <c r="A175" s="42">
        <v>44038</v>
      </c>
      <c r="B175" s="9" t="s">
        <v>13</v>
      </c>
      <c r="C175" s="10" t="s">
        <v>14</v>
      </c>
      <c r="D175" s="11" t="s">
        <v>15</v>
      </c>
      <c r="E175" s="11">
        <v>81200</v>
      </c>
      <c r="F175" s="11">
        <v>283</v>
      </c>
      <c r="G175" s="11">
        <v>28158500</v>
      </c>
      <c r="H175" s="43" t="s">
        <v>31</v>
      </c>
    </row>
    <row r="176" spans="1:8" ht="15.75" customHeight="1">
      <c r="A176" s="38">
        <v>44038</v>
      </c>
      <c r="B176" s="39" t="s">
        <v>21</v>
      </c>
      <c r="C176" s="13" t="s">
        <v>22</v>
      </c>
      <c r="D176" s="40" t="s">
        <v>15</v>
      </c>
      <c r="E176" s="40">
        <v>39500</v>
      </c>
      <c r="F176" s="40">
        <v>139</v>
      </c>
      <c r="G176" s="40">
        <v>45036000</v>
      </c>
      <c r="H176" s="41" t="s">
        <v>28</v>
      </c>
    </row>
    <row r="177" spans="1:8" ht="15.75" customHeight="1">
      <c r="A177" s="42">
        <v>44038</v>
      </c>
      <c r="B177" s="9" t="s">
        <v>29</v>
      </c>
      <c r="C177" s="10" t="s">
        <v>30</v>
      </c>
      <c r="D177" s="11" t="s">
        <v>27</v>
      </c>
      <c r="E177" s="11">
        <v>94900</v>
      </c>
      <c r="F177" s="11">
        <v>316</v>
      </c>
      <c r="G177" s="11">
        <v>15642000</v>
      </c>
      <c r="H177" s="43" t="s">
        <v>26</v>
      </c>
    </row>
    <row r="178" spans="1:8" ht="15.75" customHeight="1">
      <c r="A178" s="38">
        <v>44040</v>
      </c>
      <c r="B178" s="39" t="s">
        <v>17</v>
      </c>
      <c r="C178" s="13" t="s">
        <v>18</v>
      </c>
      <c r="D178" s="40" t="s">
        <v>27</v>
      </c>
      <c r="E178" s="40">
        <v>25900</v>
      </c>
      <c r="F178" s="40">
        <v>232</v>
      </c>
      <c r="G178" s="40">
        <v>13920000</v>
      </c>
      <c r="H178" s="41" t="s">
        <v>31</v>
      </c>
    </row>
    <row r="179" spans="1:8" ht="15.75" customHeight="1">
      <c r="A179" s="42">
        <v>44041</v>
      </c>
      <c r="B179" s="9" t="s">
        <v>17</v>
      </c>
      <c r="C179" s="10" t="s">
        <v>18</v>
      </c>
      <c r="D179" s="11" t="s">
        <v>19</v>
      </c>
      <c r="E179" s="11">
        <v>25900</v>
      </c>
      <c r="F179" s="11">
        <v>453</v>
      </c>
      <c r="G179" s="11">
        <v>146772000</v>
      </c>
      <c r="H179" s="43" t="s">
        <v>26</v>
      </c>
    </row>
    <row r="180" spans="1:8" ht="15.75" customHeight="1">
      <c r="A180" s="38">
        <v>44041</v>
      </c>
      <c r="B180" s="39" t="s">
        <v>13</v>
      </c>
      <c r="C180" s="13" t="s">
        <v>14</v>
      </c>
      <c r="D180" s="40" t="s">
        <v>19</v>
      </c>
      <c r="E180" s="40">
        <v>81200</v>
      </c>
      <c r="F180" s="40">
        <v>133</v>
      </c>
      <c r="G180" s="40">
        <v>55527500</v>
      </c>
      <c r="H180" s="41" t="s">
        <v>35</v>
      </c>
    </row>
    <row r="181" spans="1:8" ht="15.75" customHeight="1">
      <c r="A181" s="42">
        <v>44041</v>
      </c>
      <c r="B181" s="9" t="s">
        <v>17</v>
      </c>
      <c r="C181" s="10" t="s">
        <v>18</v>
      </c>
      <c r="D181" s="11" t="s">
        <v>27</v>
      </c>
      <c r="E181" s="11">
        <v>25900</v>
      </c>
      <c r="F181" s="11">
        <v>614</v>
      </c>
      <c r="G181" s="11">
        <v>84118000</v>
      </c>
      <c r="H181" s="43" t="s">
        <v>31</v>
      </c>
    </row>
    <row r="182" spans="1:8" ht="15.75" customHeight="1">
      <c r="A182" s="38">
        <v>44042</v>
      </c>
      <c r="B182" s="39" t="s">
        <v>21</v>
      </c>
      <c r="C182" s="13" t="s">
        <v>22</v>
      </c>
      <c r="D182" s="40" t="s">
        <v>27</v>
      </c>
      <c r="E182" s="40">
        <v>39500</v>
      </c>
      <c r="F182" s="40">
        <v>365</v>
      </c>
      <c r="G182" s="40">
        <v>118260000</v>
      </c>
      <c r="H182" s="41" t="s">
        <v>32</v>
      </c>
    </row>
    <row r="183" spans="1:8" ht="15.75" customHeight="1">
      <c r="A183" s="42">
        <v>44042</v>
      </c>
      <c r="B183" s="9" t="s">
        <v>29</v>
      </c>
      <c r="C183" s="10" t="s">
        <v>30</v>
      </c>
      <c r="D183" s="11" t="s">
        <v>15</v>
      </c>
      <c r="E183" s="11">
        <v>94900</v>
      </c>
      <c r="F183" s="11">
        <v>327</v>
      </c>
      <c r="G183" s="11">
        <v>19620000</v>
      </c>
      <c r="H183" s="43" t="s">
        <v>26</v>
      </c>
    </row>
    <row r="184" spans="1:8" ht="15.75" customHeight="1">
      <c r="A184" s="38">
        <v>44044</v>
      </c>
      <c r="B184" s="39" t="s">
        <v>13</v>
      </c>
      <c r="C184" s="13" t="s">
        <v>14</v>
      </c>
      <c r="D184" s="40" t="s">
        <v>27</v>
      </c>
      <c r="E184" s="40">
        <v>81200</v>
      </c>
      <c r="F184" s="40">
        <v>335</v>
      </c>
      <c r="G184" s="40">
        <v>31791500</v>
      </c>
      <c r="H184" s="41" t="s">
        <v>31</v>
      </c>
    </row>
    <row r="185" spans="1:8" ht="15.75" customHeight="1">
      <c r="A185" s="42">
        <v>44046</v>
      </c>
      <c r="B185" s="9" t="s">
        <v>21</v>
      </c>
      <c r="C185" s="10" t="s">
        <v>22</v>
      </c>
      <c r="D185" s="11" t="s">
        <v>27</v>
      </c>
      <c r="E185" s="11">
        <v>39500</v>
      </c>
      <c r="F185" s="11">
        <v>340</v>
      </c>
      <c r="G185" s="11">
        <v>32266000</v>
      </c>
      <c r="H185" s="43" t="s">
        <v>26</v>
      </c>
    </row>
    <row r="186" spans="1:8" ht="15.75" customHeight="1">
      <c r="A186" s="38">
        <v>44047</v>
      </c>
      <c r="B186" s="39" t="s">
        <v>17</v>
      </c>
      <c r="C186" s="13" t="s">
        <v>18</v>
      </c>
      <c r="D186" s="40" t="s">
        <v>27</v>
      </c>
      <c r="E186" s="40">
        <v>25900</v>
      </c>
      <c r="F186" s="40">
        <v>698</v>
      </c>
      <c r="G186" s="40">
        <v>188460000</v>
      </c>
      <c r="H186" s="41" t="s">
        <v>20</v>
      </c>
    </row>
    <row r="187" spans="1:8" ht="15.75" customHeight="1">
      <c r="A187" s="42">
        <v>44048</v>
      </c>
      <c r="B187" s="9" t="s">
        <v>29</v>
      </c>
      <c r="C187" s="10" t="s">
        <v>30</v>
      </c>
      <c r="D187" s="11" t="s">
        <v>27</v>
      </c>
      <c r="E187" s="11">
        <v>94900</v>
      </c>
      <c r="F187" s="11">
        <v>573</v>
      </c>
      <c r="G187" s="11">
        <v>158148000</v>
      </c>
      <c r="H187" s="43" t="s">
        <v>23</v>
      </c>
    </row>
    <row r="188" spans="1:8" ht="15.75" customHeight="1">
      <c r="A188" s="38">
        <v>44048</v>
      </c>
      <c r="B188" s="39" t="s">
        <v>21</v>
      </c>
      <c r="C188" s="13" t="s">
        <v>22</v>
      </c>
      <c r="D188" s="40" t="s">
        <v>19</v>
      </c>
      <c r="E188" s="40">
        <v>39500</v>
      </c>
      <c r="F188" s="40">
        <v>497</v>
      </c>
      <c r="G188" s="40">
        <v>12872300</v>
      </c>
      <c r="H188" s="41" t="s">
        <v>20</v>
      </c>
    </row>
    <row r="189" spans="1:8" ht="15.75" customHeight="1">
      <c r="A189" s="42">
        <v>44049</v>
      </c>
      <c r="B189" s="9" t="s">
        <v>13</v>
      </c>
      <c r="C189" s="10" t="s">
        <v>14</v>
      </c>
      <c r="D189" s="11" t="s">
        <v>15</v>
      </c>
      <c r="E189" s="11">
        <v>81200</v>
      </c>
      <c r="F189" s="11">
        <v>211</v>
      </c>
      <c r="G189" s="11">
        <v>10761000</v>
      </c>
      <c r="H189" s="43" t="s">
        <v>33</v>
      </c>
    </row>
    <row r="190" spans="1:8" ht="15.75" customHeight="1">
      <c r="A190" s="38">
        <v>44050</v>
      </c>
      <c r="B190" s="39" t="s">
        <v>21</v>
      </c>
      <c r="C190" s="13" t="s">
        <v>22</v>
      </c>
      <c r="D190" s="40" t="s">
        <v>19</v>
      </c>
      <c r="E190" s="40">
        <v>39500</v>
      </c>
      <c r="F190" s="40">
        <v>342</v>
      </c>
      <c r="G190" s="40">
        <v>46854000</v>
      </c>
      <c r="H190" s="41" t="s">
        <v>26</v>
      </c>
    </row>
    <row r="191" spans="1:8" ht="15.75" customHeight="1">
      <c r="A191" s="42">
        <v>44051</v>
      </c>
      <c r="B191" s="9" t="s">
        <v>29</v>
      </c>
      <c r="C191" s="10" t="s">
        <v>30</v>
      </c>
      <c r="D191" s="11" t="s">
        <v>19</v>
      </c>
      <c r="E191" s="11">
        <v>94900</v>
      </c>
      <c r="F191" s="11">
        <v>130</v>
      </c>
      <c r="G191" s="11">
        <v>12935000</v>
      </c>
      <c r="H191" s="43" t="s">
        <v>33</v>
      </c>
    </row>
    <row r="192" spans="1:8" ht="15.75" customHeight="1">
      <c r="A192" s="38">
        <v>44051</v>
      </c>
      <c r="B192" s="39" t="s">
        <v>24</v>
      </c>
      <c r="C192" s="13" t="s">
        <v>25</v>
      </c>
      <c r="D192" s="40" t="s">
        <v>27</v>
      </c>
      <c r="E192" s="40">
        <v>99500</v>
      </c>
      <c r="F192" s="40">
        <v>666</v>
      </c>
      <c r="G192" s="40">
        <v>32967000</v>
      </c>
      <c r="H192" s="41" t="s">
        <v>33</v>
      </c>
    </row>
    <row r="193" spans="1:8" ht="15.75" customHeight="1">
      <c r="A193" s="42">
        <v>44053</v>
      </c>
      <c r="B193" s="9" t="s">
        <v>24</v>
      </c>
      <c r="C193" s="10" t="s">
        <v>25</v>
      </c>
      <c r="D193" s="11" t="s">
        <v>19</v>
      </c>
      <c r="E193" s="11">
        <v>99500</v>
      </c>
      <c r="F193" s="11">
        <v>571</v>
      </c>
      <c r="G193" s="11">
        <v>22554500</v>
      </c>
      <c r="H193" s="43" t="s">
        <v>31</v>
      </c>
    </row>
    <row r="194" spans="1:8" ht="15.75" customHeight="1">
      <c r="A194" s="38">
        <v>44055</v>
      </c>
      <c r="B194" s="39" t="s">
        <v>17</v>
      </c>
      <c r="C194" s="13" t="s">
        <v>18</v>
      </c>
      <c r="D194" s="40" t="s">
        <v>19</v>
      </c>
      <c r="E194" s="40">
        <v>25900</v>
      </c>
      <c r="F194" s="40">
        <v>401</v>
      </c>
      <c r="G194" s="40">
        <v>36892000</v>
      </c>
      <c r="H194" s="41" t="s">
        <v>28</v>
      </c>
    </row>
    <row r="195" spans="1:8" ht="15.75" customHeight="1">
      <c r="A195" s="42">
        <v>44057</v>
      </c>
      <c r="B195" s="9" t="s">
        <v>24</v>
      </c>
      <c r="C195" s="10" t="s">
        <v>25</v>
      </c>
      <c r="D195" s="11" t="s">
        <v>19</v>
      </c>
      <c r="E195" s="11">
        <v>99500</v>
      </c>
      <c r="F195" s="11">
        <v>294</v>
      </c>
      <c r="G195" s="11">
        <v>14553000</v>
      </c>
      <c r="H195" s="43" t="s">
        <v>33</v>
      </c>
    </row>
    <row r="196" spans="1:8" ht="15.75" customHeight="1">
      <c r="A196" s="38">
        <v>44058</v>
      </c>
      <c r="B196" s="39" t="s">
        <v>24</v>
      </c>
      <c r="C196" s="13" t="s">
        <v>25</v>
      </c>
      <c r="D196" s="40" t="s">
        <v>15</v>
      </c>
      <c r="E196" s="40">
        <v>99500</v>
      </c>
      <c r="F196" s="40">
        <v>649</v>
      </c>
      <c r="G196" s="40">
        <v>179124000</v>
      </c>
      <c r="H196" s="41" t="s">
        <v>34</v>
      </c>
    </row>
    <row r="197" spans="1:8" ht="15.75" customHeight="1">
      <c r="A197" s="42">
        <v>44059</v>
      </c>
      <c r="B197" s="9" t="s">
        <v>13</v>
      </c>
      <c r="C197" s="10" t="s">
        <v>14</v>
      </c>
      <c r="D197" s="11" t="s">
        <v>27</v>
      </c>
      <c r="E197" s="11">
        <v>81200</v>
      </c>
      <c r="F197" s="11">
        <v>643</v>
      </c>
      <c r="G197" s="11">
        <v>32793000</v>
      </c>
      <c r="H197" s="43" t="s">
        <v>33</v>
      </c>
    </row>
    <row r="198" spans="1:8" ht="15.75" customHeight="1">
      <c r="A198" s="38">
        <v>44060</v>
      </c>
      <c r="B198" s="39" t="s">
        <v>13</v>
      </c>
      <c r="C198" s="13" t="s">
        <v>14</v>
      </c>
      <c r="D198" s="40" t="s">
        <v>19</v>
      </c>
      <c r="E198" s="40">
        <v>81200</v>
      </c>
      <c r="F198" s="40">
        <v>278</v>
      </c>
      <c r="G198" s="40">
        <v>7200200</v>
      </c>
      <c r="H198" s="41" t="s">
        <v>26</v>
      </c>
    </row>
    <row r="199" spans="1:8" ht="15.75" customHeight="1">
      <c r="A199" s="42">
        <v>44062</v>
      </c>
      <c r="B199" s="9" t="s">
        <v>24</v>
      </c>
      <c r="C199" s="10" t="s">
        <v>25</v>
      </c>
      <c r="D199" s="11" t="s">
        <v>27</v>
      </c>
      <c r="E199" s="11">
        <v>99500</v>
      </c>
      <c r="F199" s="11">
        <v>765</v>
      </c>
      <c r="G199" s="11">
        <v>206550000</v>
      </c>
      <c r="H199" s="43" t="s">
        <v>35</v>
      </c>
    </row>
    <row r="200" spans="1:8" ht="15.75" customHeight="1">
      <c r="A200" s="38">
        <v>44063</v>
      </c>
      <c r="B200" s="39" t="s">
        <v>21</v>
      </c>
      <c r="C200" s="13" t="s">
        <v>22</v>
      </c>
      <c r="D200" s="40" t="s">
        <v>15</v>
      </c>
      <c r="E200" s="40">
        <v>39500</v>
      </c>
      <c r="F200" s="40">
        <v>329</v>
      </c>
      <c r="G200" s="40">
        <v>8521100</v>
      </c>
      <c r="H200" s="41" t="s">
        <v>34</v>
      </c>
    </row>
    <row r="201" spans="1:8" ht="15.75" customHeight="1">
      <c r="A201" s="42">
        <v>44065</v>
      </c>
      <c r="B201" s="9" t="s">
        <v>29</v>
      </c>
      <c r="C201" s="10" t="s">
        <v>30</v>
      </c>
      <c r="D201" s="11" t="s">
        <v>15</v>
      </c>
      <c r="E201" s="11">
        <v>94900</v>
      </c>
      <c r="F201" s="11">
        <v>716</v>
      </c>
      <c r="G201" s="11">
        <v>35442000</v>
      </c>
      <c r="H201" s="43" t="s">
        <v>23</v>
      </c>
    </row>
    <row r="202" spans="1:8" ht="15.75" customHeight="1">
      <c r="A202" s="38">
        <v>44067</v>
      </c>
      <c r="B202" s="39" t="s">
        <v>21</v>
      </c>
      <c r="C202" s="13" t="s">
        <v>22</v>
      </c>
      <c r="D202" s="40" t="s">
        <v>19</v>
      </c>
      <c r="E202" s="40">
        <v>39500</v>
      </c>
      <c r="F202" s="40">
        <v>752</v>
      </c>
      <c r="G202" s="40">
        <v>71364800</v>
      </c>
      <c r="H202" s="41" t="s">
        <v>23</v>
      </c>
    </row>
    <row r="203" spans="1:8" ht="15.75" customHeight="1">
      <c r="A203" s="42">
        <v>44068</v>
      </c>
      <c r="B203" s="9" t="s">
        <v>24</v>
      </c>
      <c r="C203" s="10" t="s">
        <v>25</v>
      </c>
      <c r="D203" s="11" t="s">
        <v>15</v>
      </c>
      <c r="E203" s="11">
        <v>99500</v>
      </c>
      <c r="F203" s="11">
        <v>533</v>
      </c>
      <c r="G203" s="11">
        <v>53033500</v>
      </c>
      <c r="H203" s="43" t="s">
        <v>34</v>
      </c>
    </row>
    <row r="204" spans="1:8" ht="15.75" customHeight="1">
      <c r="A204" s="38">
        <v>44070</v>
      </c>
      <c r="B204" s="39" t="s">
        <v>17</v>
      </c>
      <c r="C204" s="13" t="s">
        <v>18</v>
      </c>
      <c r="D204" s="40" t="s">
        <v>19</v>
      </c>
      <c r="E204" s="40">
        <v>25900</v>
      </c>
      <c r="F204" s="40">
        <v>371</v>
      </c>
      <c r="G204" s="40">
        <v>18364500</v>
      </c>
      <c r="H204" s="41" t="s">
        <v>20</v>
      </c>
    </row>
    <row r="205" spans="1:8" ht="15.75" customHeight="1">
      <c r="A205" s="42">
        <v>44072</v>
      </c>
      <c r="B205" s="9" t="s">
        <v>29</v>
      </c>
      <c r="C205" s="10" t="s">
        <v>30</v>
      </c>
      <c r="D205" s="11" t="s">
        <v>27</v>
      </c>
      <c r="E205" s="11">
        <v>94900</v>
      </c>
      <c r="F205" s="11">
        <v>395</v>
      </c>
      <c r="G205" s="11">
        <v>15602500</v>
      </c>
      <c r="H205" s="43" t="s">
        <v>32</v>
      </c>
    </row>
    <row r="206" spans="1:8" ht="15.75" customHeight="1">
      <c r="A206" s="38">
        <v>44074</v>
      </c>
      <c r="B206" s="39" t="s">
        <v>24</v>
      </c>
      <c r="C206" s="13" t="s">
        <v>25</v>
      </c>
      <c r="D206" s="40" t="s">
        <v>15</v>
      </c>
      <c r="E206" s="40">
        <v>99500</v>
      </c>
      <c r="F206" s="40">
        <v>300</v>
      </c>
      <c r="G206" s="40">
        <v>27600000</v>
      </c>
      <c r="H206" s="41" t="s">
        <v>23</v>
      </c>
    </row>
    <row r="207" spans="1:8" ht="15.75" customHeight="1">
      <c r="A207" s="42">
        <v>44075</v>
      </c>
      <c r="B207" s="9" t="s">
        <v>24</v>
      </c>
      <c r="C207" s="10" t="s">
        <v>25</v>
      </c>
      <c r="D207" s="11" t="s">
        <v>19</v>
      </c>
      <c r="E207" s="11">
        <v>99500</v>
      </c>
      <c r="F207" s="11">
        <v>139</v>
      </c>
      <c r="G207" s="11">
        <v>8340000</v>
      </c>
      <c r="H207" s="43" t="s">
        <v>20</v>
      </c>
    </row>
    <row r="208" spans="1:8" ht="15.75" customHeight="1">
      <c r="A208" s="38">
        <v>44075</v>
      </c>
      <c r="B208" s="39" t="s">
        <v>17</v>
      </c>
      <c r="C208" s="13" t="s">
        <v>18</v>
      </c>
      <c r="D208" s="40" t="s">
        <v>27</v>
      </c>
      <c r="E208" s="40">
        <v>25900</v>
      </c>
      <c r="F208" s="40">
        <v>173</v>
      </c>
      <c r="G208" s="40">
        <v>8823000</v>
      </c>
      <c r="H208" s="41" t="s">
        <v>31</v>
      </c>
    </row>
    <row r="209" spans="1:8" ht="15.75" customHeight="1">
      <c r="A209" s="42">
        <v>44077</v>
      </c>
      <c r="B209" s="9" t="s">
        <v>13</v>
      </c>
      <c r="C209" s="10" t="s">
        <v>14</v>
      </c>
      <c r="D209" s="11" t="s">
        <v>15</v>
      </c>
      <c r="E209" s="11">
        <v>81200</v>
      </c>
      <c r="F209" s="11">
        <v>791</v>
      </c>
      <c r="G209" s="11">
        <v>40341000</v>
      </c>
      <c r="H209" s="43" t="s">
        <v>34</v>
      </c>
    </row>
    <row r="210" spans="1:8" ht="15.75" customHeight="1">
      <c r="A210" s="38">
        <v>44079</v>
      </c>
      <c r="B210" s="39" t="s">
        <v>17</v>
      </c>
      <c r="C210" s="13" t="s">
        <v>18</v>
      </c>
      <c r="D210" s="40" t="s">
        <v>19</v>
      </c>
      <c r="E210" s="40">
        <v>25900</v>
      </c>
      <c r="F210" s="40">
        <v>402</v>
      </c>
      <c r="G210" s="40">
        <v>32642400</v>
      </c>
      <c r="H210" s="41" t="s">
        <v>26</v>
      </c>
    </row>
    <row r="211" spans="1:8" ht="15.75" customHeight="1">
      <c r="A211" s="42">
        <v>44080</v>
      </c>
      <c r="B211" s="9" t="s">
        <v>21</v>
      </c>
      <c r="C211" s="10" t="s">
        <v>22</v>
      </c>
      <c r="D211" s="11" t="s">
        <v>15</v>
      </c>
      <c r="E211" s="11">
        <v>39500</v>
      </c>
      <c r="F211" s="11">
        <v>466</v>
      </c>
      <c r="G211" s="11">
        <v>194555000</v>
      </c>
      <c r="H211" s="43" t="s">
        <v>31</v>
      </c>
    </row>
    <row r="212" spans="1:8" ht="15.75" customHeight="1">
      <c r="A212" s="38">
        <v>44038</v>
      </c>
      <c r="B212" s="39" t="s">
        <v>24</v>
      </c>
      <c r="C212" s="13" t="s">
        <v>25</v>
      </c>
      <c r="D212" s="40" t="s">
        <v>19</v>
      </c>
      <c r="E212" s="40">
        <v>99500</v>
      </c>
      <c r="F212" s="40">
        <v>589</v>
      </c>
      <c r="G212" s="40">
        <v>29155500</v>
      </c>
      <c r="H212" s="41" t="s">
        <v>33</v>
      </c>
    </row>
    <row r="213" spans="1:8" ht="15.75" customHeight="1">
      <c r="A213" s="42">
        <v>44038</v>
      </c>
      <c r="B213" s="9" t="s">
        <v>21</v>
      </c>
      <c r="C213" s="10" t="s">
        <v>22</v>
      </c>
      <c r="D213" s="11" t="s">
        <v>19</v>
      </c>
      <c r="E213" s="11">
        <v>39500</v>
      </c>
      <c r="F213" s="11">
        <v>627</v>
      </c>
      <c r="G213" s="11">
        <v>31977000</v>
      </c>
      <c r="H213" s="43" t="s">
        <v>32</v>
      </c>
    </row>
    <row r="214" spans="1:8" ht="15.75" customHeight="1">
      <c r="A214" s="38">
        <v>44038</v>
      </c>
      <c r="B214" s="39" t="s">
        <v>24</v>
      </c>
      <c r="C214" s="13" t="s">
        <v>25</v>
      </c>
      <c r="D214" s="40" t="s">
        <v>19</v>
      </c>
      <c r="E214" s="40">
        <v>99500</v>
      </c>
      <c r="F214" s="40">
        <v>81</v>
      </c>
      <c r="G214" s="40">
        <v>6577200</v>
      </c>
      <c r="H214" s="41" t="s">
        <v>20</v>
      </c>
    </row>
    <row r="215" spans="1:8" ht="15.75" customHeight="1">
      <c r="A215" s="42">
        <v>44041</v>
      </c>
      <c r="B215" s="9" t="s">
        <v>13</v>
      </c>
      <c r="C215" s="10" t="s">
        <v>14</v>
      </c>
      <c r="D215" s="11" t="s">
        <v>19</v>
      </c>
      <c r="E215" s="11">
        <v>81200</v>
      </c>
      <c r="F215" s="11">
        <v>456</v>
      </c>
      <c r="G215" s="11">
        <v>45372000</v>
      </c>
      <c r="H215" s="43" t="s">
        <v>20</v>
      </c>
    </row>
    <row r="216" spans="1:8" ht="15.75" customHeight="1">
      <c r="A216" s="38">
        <v>44041</v>
      </c>
      <c r="B216" s="39" t="s">
        <v>24</v>
      </c>
      <c r="C216" s="13" t="s">
        <v>25</v>
      </c>
      <c r="D216" s="40" t="s">
        <v>27</v>
      </c>
      <c r="E216" s="40">
        <v>99500</v>
      </c>
      <c r="F216" s="40">
        <v>348</v>
      </c>
      <c r="G216" s="40">
        <v>47676000</v>
      </c>
      <c r="H216" s="41" t="s">
        <v>35</v>
      </c>
    </row>
    <row r="217" spans="1:8" ht="15.75" customHeight="1">
      <c r="A217" s="42">
        <v>44041</v>
      </c>
      <c r="B217" s="9" t="s">
        <v>13</v>
      </c>
      <c r="C217" s="10" t="s">
        <v>14</v>
      </c>
      <c r="D217" s="11" t="s">
        <v>19</v>
      </c>
      <c r="E217" s="11">
        <v>81200</v>
      </c>
      <c r="F217" s="11">
        <v>322</v>
      </c>
      <c r="G217" s="11">
        <v>26146400</v>
      </c>
      <c r="H217" s="43" t="s">
        <v>23</v>
      </c>
    </row>
    <row r="218" spans="1:8" ht="15.75" customHeight="1">
      <c r="A218" s="38">
        <v>44044</v>
      </c>
      <c r="B218" s="39" t="s">
        <v>13</v>
      </c>
      <c r="C218" s="13" t="s">
        <v>14</v>
      </c>
      <c r="D218" s="40" t="s">
        <v>19</v>
      </c>
      <c r="E218" s="40">
        <v>81200</v>
      </c>
      <c r="F218" s="40">
        <v>634</v>
      </c>
      <c r="G218" s="40">
        <v>16420600</v>
      </c>
      <c r="H218" s="41" t="s">
        <v>20</v>
      </c>
    </row>
    <row r="219" spans="1:8" ht="15.75" customHeight="1">
      <c r="A219" s="42">
        <v>44047</v>
      </c>
      <c r="B219" s="9" t="s">
        <v>17</v>
      </c>
      <c r="C219" s="10" t="s">
        <v>18</v>
      </c>
      <c r="D219" s="11" t="s">
        <v>15</v>
      </c>
      <c r="E219" s="11">
        <v>25900</v>
      </c>
      <c r="F219" s="11">
        <v>786</v>
      </c>
      <c r="G219" s="11">
        <v>31047000</v>
      </c>
      <c r="H219" s="43" t="s">
        <v>16</v>
      </c>
    </row>
    <row r="220" spans="1:8" ht="15.75" customHeight="1">
      <c r="A220" s="38">
        <v>44050</v>
      </c>
      <c r="B220" s="39" t="s">
        <v>17</v>
      </c>
      <c r="C220" s="13" t="s">
        <v>18</v>
      </c>
      <c r="D220" s="40" t="s">
        <v>15</v>
      </c>
      <c r="E220" s="40">
        <v>25900</v>
      </c>
      <c r="F220" s="40">
        <v>359</v>
      </c>
      <c r="G220" s="40">
        <v>116316000</v>
      </c>
      <c r="H220" s="41" t="s">
        <v>28</v>
      </c>
    </row>
    <row r="221" spans="1:8" ht="15.75" customHeight="1">
      <c r="A221" s="42">
        <v>44052</v>
      </c>
      <c r="B221" s="9" t="s">
        <v>13</v>
      </c>
      <c r="C221" s="10" t="s">
        <v>14</v>
      </c>
      <c r="D221" s="11" t="s">
        <v>27</v>
      </c>
      <c r="E221" s="11">
        <v>81200</v>
      </c>
      <c r="F221" s="11">
        <v>126</v>
      </c>
      <c r="G221" s="11">
        <v>7560000</v>
      </c>
      <c r="H221" s="43" t="s">
        <v>35</v>
      </c>
    </row>
    <row r="222" spans="1:8" ht="15.75" customHeight="1">
      <c r="A222" s="38">
        <v>44055</v>
      </c>
      <c r="B222" s="39" t="s">
        <v>17</v>
      </c>
      <c r="C222" s="13" t="s">
        <v>18</v>
      </c>
      <c r="D222" s="40" t="s">
        <v>27</v>
      </c>
      <c r="E222" s="40">
        <v>25900</v>
      </c>
      <c r="F222" s="40">
        <v>454</v>
      </c>
      <c r="G222" s="40">
        <v>45173000</v>
      </c>
      <c r="H222" s="41" t="s">
        <v>33</v>
      </c>
    </row>
    <row r="223" spans="1:8" ht="15.75" customHeight="1">
      <c r="A223" s="42">
        <v>44056</v>
      </c>
      <c r="B223" s="9" t="s">
        <v>24</v>
      </c>
      <c r="C223" s="10" t="s">
        <v>25</v>
      </c>
      <c r="D223" s="11" t="s">
        <v>15</v>
      </c>
      <c r="E223" s="11">
        <v>99500</v>
      </c>
      <c r="F223" s="11">
        <v>329</v>
      </c>
      <c r="G223" s="11">
        <v>32735500</v>
      </c>
      <c r="H223" s="43" t="s">
        <v>16</v>
      </c>
    </row>
    <row r="224" spans="1:8" ht="15.75" customHeight="1">
      <c r="A224" s="38">
        <v>44056</v>
      </c>
      <c r="B224" s="39" t="s">
        <v>13</v>
      </c>
      <c r="C224" s="13" t="s">
        <v>14</v>
      </c>
      <c r="D224" s="40" t="s">
        <v>19</v>
      </c>
      <c r="E224" s="40">
        <v>81200</v>
      </c>
      <c r="F224" s="40">
        <v>648</v>
      </c>
      <c r="G224" s="40">
        <v>61495200</v>
      </c>
      <c r="H224" s="41" t="s">
        <v>33</v>
      </c>
    </row>
    <row r="225" spans="1:8" ht="15.75" customHeight="1">
      <c r="A225" s="42">
        <v>44057</v>
      </c>
      <c r="B225" s="9" t="s">
        <v>21</v>
      </c>
      <c r="C225" s="10" t="s">
        <v>22</v>
      </c>
      <c r="D225" s="11" t="s">
        <v>19</v>
      </c>
      <c r="E225" s="11">
        <v>39500</v>
      </c>
      <c r="F225" s="11">
        <v>442</v>
      </c>
      <c r="G225" s="11">
        <v>41945800</v>
      </c>
      <c r="H225" s="43" t="s">
        <v>33</v>
      </c>
    </row>
    <row r="226" spans="1:8" ht="15.75" customHeight="1">
      <c r="A226" s="38">
        <v>44057</v>
      </c>
      <c r="B226" s="39" t="s">
        <v>17</v>
      </c>
      <c r="C226" s="13" t="s">
        <v>18</v>
      </c>
      <c r="D226" s="40" t="s">
        <v>19</v>
      </c>
      <c r="E226" s="40">
        <v>25900</v>
      </c>
      <c r="F226" s="40">
        <v>189</v>
      </c>
      <c r="G226" s="40">
        <v>9355500</v>
      </c>
      <c r="H226" s="41" t="s">
        <v>28</v>
      </c>
    </row>
    <row r="227" spans="1:8" ht="15.75" customHeight="1">
      <c r="A227" s="42">
        <v>44057</v>
      </c>
      <c r="B227" s="9" t="s">
        <v>13</v>
      </c>
      <c r="C227" s="10" t="s">
        <v>14</v>
      </c>
      <c r="D227" s="11" t="s">
        <v>27</v>
      </c>
      <c r="E227" s="11">
        <v>81200</v>
      </c>
      <c r="F227" s="11">
        <v>373</v>
      </c>
      <c r="G227" s="11">
        <v>51101000</v>
      </c>
      <c r="H227" s="43" t="s">
        <v>33</v>
      </c>
    </row>
    <row r="228" spans="1:8" ht="15.75" customHeight="1">
      <c r="A228" s="38">
        <v>44060</v>
      </c>
      <c r="B228" s="39" t="s">
        <v>21</v>
      </c>
      <c r="C228" s="13" t="s">
        <v>22</v>
      </c>
      <c r="D228" s="40" t="s">
        <v>27</v>
      </c>
      <c r="E228" s="40">
        <v>39500</v>
      </c>
      <c r="F228" s="40">
        <v>350</v>
      </c>
      <c r="G228" s="40">
        <v>94500000</v>
      </c>
      <c r="H228" s="41" t="s">
        <v>23</v>
      </c>
    </row>
    <row r="229" spans="1:8" ht="15.75" customHeight="1">
      <c r="A229" s="42">
        <v>44063</v>
      </c>
      <c r="B229" s="9" t="s">
        <v>17</v>
      </c>
      <c r="C229" s="10" t="s">
        <v>18</v>
      </c>
      <c r="D229" s="11" t="s">
        <v>27</v>
      </c>
      <c r="E229" s="11">
        <v>25900</v>
      </c>
      <c r="F229" s="11">
        <v>332</v>
      </c>
      <c r="G229" s="11">
        <v>33034000</v>
      </c>
      <c r="H229" s="43" t="s">
        <v>33</v>
      </c>
    </row>
    <row r="230" spans="1:8" ht="15.75" customHeight="1">
      <c r="A230" s="38">
        <v>44065</v>
      </c>
      <c r="B230" s="39" t="s">
        <v>17</v>
      </c>
      <c r="C230" s="13" t="s">
        <v>18</v>
      </c>
      <c r="D230" s="40" t="s">
        <v>19</v>
      </c>
      <c r="E230" s="40">
        <v>25900</v>
      </c>
      <c r="F230" s="40">
        <v>487</v>
      </c>
      <c r="G230" s="40">
        <v>24106500</v>
      </c>
      <c r="H230" s="41" t="s">
        <v>35</v>
      </c>
    </row>
    <row r="231" spans="1:8" ht="15.75" customHeight="1">
      <c r="A231" s="42">
        <v>44067</v>
      </c>
      <c r="B231" s="9" t="s">
        <v>13</v>
      </c>
      <c r="C231" s="10" t="s">
        <v>14</v>
      </c>
      <c r="D231" s="11" t="s">
        <v>19</v>
      </c>
      <c r="E231" s="11">
        <v>81200</v>
      </c>
      <c r="F231" s="11">
        <v>140</v>
      </c>
      <c r="G231" s="11">
        <v>6930000</v>
      </c>
      <c r="H231" s="43" t="s">
        <v>32</v>
      </c>
    </row>
    <row r="232" spans="1:8" ht="15.75" customHeight="1">
      <c r="A232" s="38">
        <v>44069</v>
      </c>
      <c r="B232" s="39" t="s">
        <v>17</v>
      </c>
      <c r="C232" s="13" t="s">
        <v>18</v>
      </c>
      <c r="D232" s="40" t="s">
        <v>27</v>
      </c>
      <c r="E232" s="40">
        <v>25900</v>
      </c>
      <c r="F232" s="40">
        <v>163</v>
      </c>
      <c r="G232" s="40">
        <v>16218500</v>
      </c>
      <c r="H232" s="41" t="s">
        <v>34</v>
      </c>
    </row>
    <row r="233" spans="1:8" ht="15.75" customHeight="1">
      <c r="A233" s="42">
        <v>44072</v>
      </c>
      <c r="B233" s="9" t="s">
        <v>13</v>
      </c>
      <c r="C233" s="10" t="s">
        <v>14</v>
      </c>
      <c r="D233" s="11" t="s">
        <v>15</v>
      </c>
      <c r="E233" s="11">
        <v>81200</v>
      </c>
      <c r="F233" s="11">
        <v>462</v>
      </c>
      <c r="G233" s="11">
        <v>11965800</v>
      </c>
      <c r="H233" s="43" t="s">
        <v>16</v>
      </c>
    </row>
    <row r="234" spans="1:8" ht="15.75" customHeight="1">
      <c r="A234" s="38">
        <v>44072</v>
      </c>
      <c r="B234" s="39" t="s">
        <v>24</v>
      </c>
      <c r="C234" s="13" t="s">
        <v>25</v>
      </c>
      <c r="D234" s="40" t="s">
        <v>19</v>
      </c>
      <c r="E234" s="40">
        <v>99500</v>
      </c>
      <c r="F234" s="40">
        <v>346</v>
      </c>
      <c r="G234" s="40">
        <v>32835400</v>
      </c>
      <c r="H234" s="41" t="s">
        <v>16</v>
      </c>
    </row>
    <row r="235" spans="1:8" ht="15.75" customHeight="1">
      <c r="A235" s="42">
        <v>44074</v>
      </c>
      <c r="B235" s="9" t="s">
        <v>17</v>
      </c>
      <c r="C235" s="10" t="s">
        <v>18</v>
      </c>
      <c r="D235" s="11" t="s">
        <v>27</v>
      </c>
      <c r="E235" s="11">
        <v>25900</v>
      </c>
      <c r="F235" s="11">
        <v>66</v>
      </c>
      <c r="G235" s="11">
        <v>3366000</v>
      </c>
      <c r="H235" s="43" t="s">
        <v>16</v>
      </c>
    </row>
    <row r="236" spans="1:8" ht="15.75" customHeight="1">
      <c r="A236" s="38">
        <v>44076</v>
      </c>
      <c r="B236" s="39" t="s">
        <v>17</v>
      </c>
      <c r="C236" s="13" t="s">
        <v>18</v>
      </c>
      <c r="D236" s="40" t="s">
        <v>27</v>
      </c>
      <c r="E236" s="40">
        <v>25900</v>
      </c>
      <c r="F236" s="40">
        <v>578</v>
      </c>
      <c r="G236" s="40">
        <v>28611000</v>
      </c>
      <c r="H236" s="41" t="s">
        <v>32</v>
      </c>
    </row>
    <row r="237" spans="1:8" ht="15.75" customHeight="1">
      <c r="A237" s="42">
        <v>44078</v>
      </c>
      <c r="B237" s="9" t="s">
        <v>21</v>
      </c>
      <c r="C237" s="10" t="s">
        <v>22</v>
      </c>
      <c r="D237" s="11" t="s">
        <v>19</v>
      </c>
      <c r="E237" s="11">
        <v>39500</v>
      </c>
      <c r="F237" s="11">
        <v>678</v>
      </c>
      <c r="G237" s="11">
        <v>183060000</v>
      </c>
      <c r="H237" s="43" t="s">
        <v>26</v>
      </c>
    </row>
    <row r="238" spans="1:8" ht="15.75" customHeight="1">
      <c r="A238" s="38">
        <v>44078</v>
      </c>
      <c r="B238" s="39" t="s">
        <v>13</v>
      </c>
      <c r="C238" s="13" t="s">
        <v>14</v>
      </c>
      <c r="D238" s="40" t="s">
        <v>19</v>
      </c>
      <c r="E238" s="40">
        <v>81200</v>
      </c>
      <c r="F238" s="40">
        <v>587</v>
      </c>
      <c r="G238" s="40">
        <v>162012000</v>
      </c>
      <c r="H238" s="41" t="s">
        <v>28</v>
      </c>
    </row>
    <row r="239" spans="1:8" ht="15.75" customHeight="1">
      <c r="A239" s="42">
        <v>44078</v>
      </c>
      <c r="B239" s="9" t="s">
        <v>29</v>
      </c>
      <c r="C239" s="10" t="s">
        <v>30</v>
      </c>
      <c r="D239" s="11" t="s">
        <v>27</v>
      </c>
      <c r="E239" s="11">
        <v>94900</v>
      </c>
      <c r="F239" s="11">
        <v>655</v>
      </c>
      <c r="G239" s="11">
        <v>53186000</v>
      </c>
      <c r="H239" s="43" t="s">
        <v>32</v>
      </c>
    </row>
    <row r="240" spans="1:8" ht="15.75" customHeight="1">
      <c r="A240" s="38">
        <v>44079</v>
      </c>
      <c r="B240" s="39" t="s">
        <v>21</v>
      </c>
      <c r="C240" s="13" t="s">
        <v>22</v>
      </c>
      <c r="D240" s="40" t="s">
        <v>15</v>
      </c>
      <c r="E240" s="40">
        <v>39500</v>
      </c>
      <c r="F240" s="40">
        <v>656</v>
      </c>
      <c r="G240" s="40">
        <v>32472000</v>
      </c>
      <c r="H240" s="41" t="s">
        <v>20</v>
      </c>
    </row>
    <row r="241" spans="1:8" ht="15.75" customHeight="1">
      <c r="A241" s="42">
        <v>44079</v>
      </c>
      <c r="B241" s="9" t="s">
        <v>24</v>
      </c>
      <c r="C241" s="10" t="s">
        <v>25</v>
      </c>
      <c r="D241" s="11" t="s">
        <v>27</v>
      </c>
      <c r="E241" s="11">
        <v>99500</v>
      </c>
      <c r="F241" s="11">
        <v>110</v>
      </c>
      <c r="G241" s="11">
        <v>5445000</v>
      </c>
      <c r="H241" s="43" t="s">
        <v>28</v>
      </c>
    </row>
    <row r="242" spans="1:8" ht="15.75" customHeight="1">
      <c r="A242" s="38">
        <v>44081</v>
      </c>
      <c r="B242" s="39" t="s">
        <v>17</v>
      </c>
      <c r="C242" s="13" t="s">
        <v>18</v>
      </c>
      <c r="D242" s="40" t="s">
        <v>19</v>
      </c>
      <c r="E242" s="40">
        <v>25900</v>
      </c>
      <c r="F242" s="40">
        <v>617</v>
      </c>
      <c r="G242" s="40">
        <v>166590000</v>
      </c>
      <c r="H242" s="41" t="s">
        <v>35</v>
      </c>
    </row>
    <row r="243" spans="1:8" ht="15.75" customHeight="1">
      <c r="A243" s="42">
        <v>44082</v>
      </c>
      <c r="B243" s="9" t="s">
        <v>24</v>
      </c>
      <c r="C243" s="10" t="s">
        <v>25</v>
      </c>
      <c r="D243" s="11" t="s">
        <v>19</v>
      </c>
      <c r="E243" s="11">
        <v>99500</v>
      </c>
      <c r="F243" s="11">
        <v>594</v>
      </c>
      <c r="G243" s="11">
        <v>81378000</v>
      </c>
      <c r="H243" s="43" t="s">
        <v>35</v>
      </c>
    </row>
    <row r="244" spans="1:8" ht="15.75" customHeight="1">
      <c r="A244" s="38">
        <v>44085</v>
      </c>
      <c r="B244" s="39" t="s">
        <v>21</v>
      </c>
      <c r="C244" s="13" t="s">
        <v>22</v>
      </c>
      <c r="D244" s="40" t="s">
        <v>27</v>
      </c>
      <c r="E244" s="40">
        <v>39500</v>
      </c>
      <c r="F244" s="40">
        <v>107</v>
      </c>
      <c r="G244" s="40">
        <v>14659000</v>
      </c>
      <c r="H244" s="41" t="s">
        <v>20</v>
      </c>
    </row>
    <row r="245" spans="1:8" ht="15.75" customHeight="1">
      <c r="A245" s="42">
        <v>44085</v>
      </c>
      <c r="B245" s="9" t="s">
        <v>24</v>
      </c>
      <c r="C245" s="10" t="s">
        <v>25</v>
      </c>
      <c r="D245" s="11" t="s">
        <v>19</v>
      </c>
      <c r="E245" s="11">
        <v>99500</v>
      </c>
      <c r="F245" s="11">
        <v>727</v>
      </c>
      <c r="G245" s="11">
        <v>28716500</v>
      </c>
      <c r="H245" s="43" t="s">
        <v>34</v>
      </c>
    </row>
    <row r="246" spans="1:8" ht="15.75" customHeight="1">
      <c r="A246" s="38">
        <v>44087</v>
      </c>
      <c r="B246" s="39" t="s">
        <v>13</v>
      </c>
      <c r="C246" s="13" t="s">
        <v>14</v>
      </c>
      <c r="D246" s="40" t="s">
        <v>27</v>
      </c>
      <c r="E246" s="40">
        <v>81200</v>
      </c>
      <c r="F246" s="40">
        <v>475</v>
      </c>
      <c r="G246" s="40">
        <v>12302500</v>
      </c>
      <c r="H246" s="41" t="s">
        <v>31</v>
      </c>
    </row>
    <row r="247" spans="1:8" ht="15.75" customHeight="1">
      <c r="A247" s="42">
        <v>44088</v>
      </c>
      <c r="B247" s="9" t="s">
        <v>13</v>
      </c>
      <c r="C247" s="10" t="s">
        <v>14</v>
      </c>
      <c r="D247" s="11" t="s">
        <v>15</v>
      </c>
      <c r="E247" s="11">
        <v>81200</v>
      </c>
      <c r="F247" s="11">
        <v>563</v>
      </c>
      <c r="G247" s="11">
        <v>152010000</v>
      </c>
      <c r="H247" s="43" t="s">
        <v>35</v>
      </c>
    </row>
    <row r="248" spans="1:8" ht="15.75" customHeight="1">
      <c r="A248" s="38">
        <v>44089</v>
      </c>
      <c r="B248" s="39" t="s">
        <v>17</v>
      </c>
      <c r="C248" s="13" t="s">
        <v>18</v>
      </c>
      <c r="D248" s="40" t="s">
        <v>27</v>
      </c>
      <c r="E248" s="40">
        <v>25900</v>
      </c>
      <c r="F248" s="40">
        <v>189</v>
      </c>
      <c r="G248" s="40">
        <v>17936100</v>
      </c>
      <c r="H248" s="41" t="s">
        <v>33</v>
      </c>
    </row>
    <row r="249" spans="1:8" ht="15.75" customHeight="1">
      <c r="A249" s="42">
        <v>44089</v>
      </c>
      <c r="B249" s="9" t="s">
        <v>29</v>
      </c>
      <c r="C249" s="10" t="s">
        <v>30</v>
      </c>
      <c r="D249" s="11" t="s">
        <v>19</v>
      </c>
      <c r="E249" s="11">
        <v>94900</v>
      </c>
      <c r="F249" s="11">
        <v>478</v>
      </c>
      <c r="G249" s="11">
        <v>18881000</v>
      </c>
      <c r="H249" s="43" t="s">
        <v>16</v>
      </c>
    </row>
    <row r="250" spans="1:8" ht="15.75" customHeight="1">
      <c r="A250" s="38">
        <v>44090</v>
      </c>
      <c r="B250" s="39" t="s">
        <v>17</v>
      </c>
      <c r="C250" s="13" t="s">
        <v>18</v>
      </c>
      <c r="D250" s="40" t="s">
        <v>15</v>
      </c>
      <c r="E250" s="40">
        <v>25900</v>
      </c>
      <c r="F250" s="40">
        <v>56</v>
      </c>
      <c r="G250" s="40">
        <v>7672000</v>
      </c>
      <c r="H250" s="41" t="s">
        <v>34</v>
      </c>
    </row>
    <row r="251" spans="1:8" ht="15.75" customHeight="1">
      <c r="A251" s="42">
        <v>44093</v>
      </c>
      <c r="B251" s="9" t="s">
        <v>13</v>
      </c>
      <c r="C251" s="10" t="s">
        <v>14</v>
      </c>
      <c r="D251" s="11" t="s">
        <v>19</v>
      </c>
      <c r="E251" s="11">
        <v>81200</v>
      </c>
      <c r="F251" s="11">
        <v>295</v>
      </c>
      <c r="G251" s="11">
        <v>27140000</v>
      </c>
      <c r="H251" s="43" t="s">
        <v>28</v>
      </c>
    </row>
    <row r="252" spans="1:8" ht="15.75" customHeight="1">
      <c r="A252" s="38">
        <v>44094</v>
      </c>
      <c r="B252" s="39" t="s">
        <v>29</v>
      </c>
      <c r="C252" s="13" t="s">
        <v>30</v>
      </c>
      <c r="D252" s="40" t="s">
        <v>19</v>
      </c>
      <c r="E252" s="40">
        <v>94900</v>
      </c>
      <c r="F252" s="40">
        <v>319</v>
      </c>
      <c r="G252" s="40">
        <v>31740500</v>
      </c>
      <c r="H252" s="41" t="s">
        <v>32</v>
      </c>
    </row>
    <row r="253" spans="1:8" ht="15.75" customHeight="1">
      <c r="A253" s="42">
        <v>44096</v>
      </c>
      <c r="B253" s="9" t="s">
        <v>29</v>
      </c>
      <c r="C253" s="10" t="s">
        <v>30</v>
      </c>
      <c r="D253" s="11" t="s">
        <v>15</v>
      </c>
      <c r="E253" s="11">
        <v>94900</v>
      </c>
      <c r="F253" s="11">
        <v>756</v>
      </c>
      <c r="G253" s="11">
        <v>37422000</v>
      </c>
      <c r="H253" s="43" t="s">
        <v>31</v>
      </c>
    </row>
    <row r="254" spans="1:8" ht="15.75" customHeight="1">
      <c r="A254" s="38">
        <v>44096</v>
      </c>
      <c r="B254" s="39" t="s">
        <v>17</v>
      </c>
      <c r="C254" s="13" t="s">
        <v>18</v>
      </c>
      <c r="D254" s="40" t="s">
        <v>27</v>
      </c>
      <c r="E254" s="40">
        <v>25900</v>
      </c>
      <c r="F254" s="40">
        <v>543</v>
      </c>
      <c r="G254" s="40">
        <v>54028500</v>
      </c>
      <c r="H254" s="41" t="s">
        <v>23</v>
      </c>
    </row>
    <row r="255" spans="1:8" ht="15.75" customHeight="1">
      <c r="A255" s="42">
        <v>44099</v>
      </c>
      <c r="B255" s="9" t="s">
        <v>29</v>
      </c>
      <c r="C255" s="10" t="s">
        <v>30</v>
      </c>
      <c r="D255" s="11" t="s">
        <v>15</v>
      </c>
      <c r="E255" s="11">
        <v>94900</v>
      </c>
      <c r="F255" s="11">
        <v>714</v>
      </c>
      <c r="G255" s="11">
        <v>28203000</v>
      </c>
      <c r="H255" s="43" t="s">
        <v>20</v>
      </c>
    </row>
    <row r="256" spans="1:8" ht="15.75" customHeight="1">
      <c r="A256" s="38">
        <v>44099</v>
      </c>
      <c r="B256" s="39" t="s">
        <v>29</v>
      </c>
      <c r="C256" s="13" t="s">
        <v>30</v>
      </c>
      <c r="D256" s="40" t="s">
        <v>15</v>
      </c>
      <c r="E256" s="40">
        <v>94900</v>
      </c>
      <c r="F256" s="40">
        <v>631</v>
      </c>
      <c r="G256" s="40">
        <v>263442500</v>
      </c>
      <c r="H256" s="41" t="s">
        <v>34</v>
      </c>
    </row>
    <row r="257" spans="1:8" ht="15.75" customHeight="1">
      <c r="A257" s="42">
        <v>44101</v>
      </c>
      <c r="B257" s="9" t="s">
        <v>17</v>
      </c>
      <c r="C257" s="10" t="s">
        <v>18</v>
      </c>
      <c r="D257" s="11" t="s">
        <v>27</v>
      </c>
      <c r="E257" s="11">
        <v>25900</v>
      </c>
      <c r="F257" s="11">
        <v>678</v>
      </c>
      <c r="G257" s="11">
        <v>92886000</v>
      </c>
      <c r="H257" s="43" t="s">
        <v>34</v>
      </c>
    </row>
    <row r="258" spans="1:8" ht="15.75" customHeight="1">
      <c r="A258" s="38">
        <v>44104</v>
      </c>
      <c r="B258" s="39" t="s">
        <v>29</v>
      </c>
      <c r="C258" s="13" t="s">
        <v>30</v>
      </c>
      <c r="D258" s="40" t="s">
        <v>27</v>
      </c>
      <c r="E258" s="40">
        <v>94900</v>
      </c>
      <c r="F258" s="40">
        <v>297</v>
      </c>
      <c r="G258" s="40">
        <v>28185300</v>
      </c>
      <c r="H258" s="41" t="s">
        <v>31</v>
      </c>
    </row>
    <row r="259" spans="1:8" ht="15.75" customHeight="1">
      <c r="A259" s="42">
        <v>44106</v>
      </c>
      <c r="B259" s="9" t="s">
        <v>24</v>
      </c>
      <c r="C259" s="10" t="s">
        <v>25</v>
      </c>
      <c r="D259" s="11" t="s">
        <v>27</v>
      </c>
      <c r="E259" s="11">
        <v>99500</v>
      </c>
      <c r="F259" s="11">
        <v>471</v>
      </c>
      <c r="G259" s="11">
        <v>38245200</v>
      </c>
      <c r="H259" s="43" t="s">
        <v>31</v>
      </c>
    </row>
    <row r="260" spans="1:8" ht="15.75" customHeight="1">
      <c r="A260" s="38">
        <v>44109</v>
      </c>
      <c r="B260" s="39" t="s">
        <v>21</v>
      </c>
      <c r="C260" s="13" t="s">
        <v>22</v>
      </c>
      <c r="D260" s="40" t="s">
        <v>15</v>
      </c>
      <c r="E260" s="40">
        <v>39500</v>
      </c>
      <c r="F260" s="40">
        <v>600</v>
      </c>
      <c r="G260" s="40">
        <v>48720000</v>
      </c>
      <c r="H260" s="41" t="s">
        <v>23</v>
      </c>
    </row>
    <row r="261" spans="1:8" ht="15.75" customHeight="1">
      <c r="A261" s="42">
        <v>44112</v>
      </c>
      <c r="B261" s="9" t="s">
        <v>29</v>
      </c>
      <c r="C261" s="10" t="s">
        <v>30</v>
      </c>
      <c r="D261" s="11" t="s">
        <v>27</v>
      </c>
      <c r="E261" s="11">
        <v>94900</v>
      </c>
      <c r="F261" s="11">
        <v>719</v>
      </c>
      <c r="G261" s="11">
        <v>28400500</v>
      </c>
      <c r="H261" s="43" t="s">
        <v>16</v>
      </c>
    </row>
    <row r="262" spans="1:8" ht="15.75" customHeight="1">
      <c r="A262" s="38">
        <v>44115</v>
      </c>
      <c r="B262" s="39" t="s">
        <v>24</v>
      </c>
      <c r="C262" s="13" t="s">
        <v>25</v>
      </c>
      <c r="D262" s="40" t="s">
        <v>19</v>
      </c>
      <c r="E262" s="40">
        <v>99500</v>
      </c>
      <c r="F262" s="40">
        <v>255</v>
      </c>
      <c r="G262" s="40">
        <v>13005000</v>
      </c>
      <c r="H262" s="41" t="s">
        <v>34</v>
      </c>
    </row>
    <row r="263" spans="1:8" ht="15.75" customHeight="1">
      <c r="A263" s="42">
        <v>44117</v>
      </c>
      <c r="B263" s="9" t="s">
        <v>13</v>
      </c>
      <c r="C263" s="10" t="s">
        <v>14</v>
      </c>
      <c r="D263" s="11" t="s">
        <v>27</v>
      </c>
      <c r="E263" s="11">
        <v>81200</v>
      </c>
      <c r="F263" s="11">
        <v>794</v>
      </c>
      <c r="G263" s="11">
        <v>64472800</v>
      </c>
      <c r="H263" s="43" t="s">
        <v>31</v>
      </c>
    </row>
    <row r="264" spans="1:8" ht="15.75" customHeight="1">
      <c r="A264" s="38">
        <v>44118</v>
      </c>
      <c r="B264" s="39" t="s">
        <v>13</v>
      </c>
      <c r="C264" s="13" t="s">
        <v>14</v>
      </c>
      <c r="D264" s="40" t="s">
        <v>15</v>
      </c>
      <c r="E264" s="40">
        <v>81200</v>
      </c>
      <c r="F264" s="40">
        <v>65</v>
      </c>
      <c r="G264" s="40">
        <v>5278000</v>
      </c>
      <c r="H264" s="41" t="s">
        <v>33</v>
      </c>
    </row>
    <row r="265" spans="1:8" ht="15.75" customHeight="1">
      <c r="A265" s="42">
        <v>44121</v>
      </c>
      <c r="B265" s="9" t="s">
        <v>21</v>
      </c>
      <c r="C265" s="10" t="s">
        <v>22</v>
      </c>
      <c r="D265" s="11" t="s">
        <v>19</v>
      </c>
      <c r="E265" s="11">
        <v>39500</v>
      </c>
      <c r="F265" s="11">
        <v>704</v>
      </c>
      <c r="G265" s="11">
        <v>190080000</v>
      </c>
      <c r="H265" s="43" t="s">
        <v>23</v>
      </c>
    </row>
    <row r="266" spans="1:8" ht="15.75" customHeight="1">
      <c r="A266" s="38">
        <v>44124</v>
      </c>
      <c r="B266" s="39" t="s">
        <v>21</v>
      </c>
      <c r="C266" s="13" t="s">
        <v>22</v>
      </c>
      <c r="D266" s="40" t="s">
        <v>19</v>
      </c>
      <c r="E266" s="40">
        <v>39500</v>
      </c>
      <c r="F266" s="40">
        <v>482</v>
      </c>
      <c r="G266" s="40">
        <v>130140000</v>
      </c>
      <c r="H266" s="41" t="s">
        <v>34</v>
      </c>
    </row>
    <row r="267" spans="1:8" ht="15.75" customHeight="1">
      <c r="A267" s="42">
        <v>44127</v>
      </c>
      <c r="B267" s="9" t="s">
        <v>17</v>
      </c>
      <c r="C267" s="10" t="s">
        <v>18</v>
      </c>
      <c r="D267" s="11" t="s">
        <v>27</v>
      </c>
      <c r="E267" s="11">
        <v>25900</v>
      </c>
      <c r="F267" s="11">
        <v>53</v>
      </c>
      <c r="G267" s="11">
        <v>4303600</v>
      </c>
      <c r="H267" s="43" t="s">
        <v>34</v>
      </c>
    </row>
    <row r="268" spans="1:8" ht="15.75" customHeight="1">
      <c r="A268" s="38">
        <v>44129</v>
      </c>
      <c r="B268" s="39" t="s">
        <v>29</v>
      </c>
      <c r="C268" s="13" t="s">
        <v>30</v>
      </c>
      <c r="D268" s="40" t="s">
        <v>27</v>
      </c>
      <c r="E268" s="40">
        <v>94900</v>
      </c>
      <c r="F268" s="40">
        <v>425</v>
      </c>
      <c r="G268" s="40">
        <v>21675000</v>
      </c>
      <c r="H268" s="41" t="s">
        <v>26</v>
      </c>
    </row>
    <row r="269" spans="1:8" ht="15.75" customHeight="1">
      <c r="A269" s="42">
        <v>44132</v>
      </c>
      <c r="B269" s="9" t="s">
        <v>13</v>
      </c>
      <c r="C269" s="10" t="s">
        <v>14</v>
      </c>
      <c r="D269" s="11" t="s">
        <v>19</v>
      </c>
      <c r="E269" s="11">
        <v>81200</v>
      </c>
      <c r="F269" s="11">
        <v>771</v>
      </c>
      <c r="G269" s="11">
        <v>208170000</v>
      </c>
      <c r="H269" s="43" t="s">
        <v>32</v>
      </c>
    </row>
    <row r="270" spans="1:8" ht="15.75" customHeight="1">
      <c r="A270" s="38">
        <v>44132</v>
      </c>
      <c r="B270" s="39" t="s">
        <v>17</v>
      </c>
      <c r="C270" s="13" t="s">
        <v>18</v>
      </c>
      <c r="D270" s="40" t="s">
        <v>27</v>
      </c>
      <c r="E270" s="40">
        <v>25900</v>
      </c>
      <c r="F270" s="40">
        <v>206</v>
      </c>
      <c r="G270" s="40">
        <v>10197000</v>
      </c>
      <c r="H270" s="41" t="s">
        <v>34</v>
      </c>
    </row>
    <row r="271" spans="1:8" ht="15.75" customHeight="1">
      <c r="A271" s="42">
        <v>44132</v>
      </c>
      <c r="B271" s="9" t="s">
        <v>21</v>
      </c>
      <c r="C271" s="10" t="s">
        <v>22</v>
      </c>
      <c r="D271" s="11" t="s">
        <v>15</v>
      </c>
      <c r="E271" s="11">
        <v>39500</v>
      </c>
      <c r="F271" s="11">
        <v>584</v>
      </c>
      <c r="G271" s="11">
        <v>161184000</v>
      </c>
      <c r="H271" s="43" t="s">
        <v>20</v>
      </c>
    </row>
    <row r="272" spans="1:8" ht="15.75" customHeight="1">
      <c r="A272" s="38">
        <v>44132</v>
      </c>
      <c r="B272" s="39" t="s">
        <v>13</v>
      </c>
      <c r="C272" s="13" t="s">
        <v>14</v>
      </c>
      <c r="D272" s="40" t="s">
        <v>15</v>
      </c>
      <c r="E272" s="40">
        <v>81200</v>
      </c>
      <c r="F272" s="40">
        <v>141</v>
      </c>
      <c r="G272" s="40">
        <v>38070000</v>
      </c>
      <c r="H272" s="41" t="s">
        <v>28</v>
      </c>
    </row>
    <row r="273" spans="1:8" ht="15.75" customHeight="1">
      <c r="A273" s="42">
        <v>44133</v>
      </c>
      <c r="B273" s="9" t="s">
        <v>21</v>
      </c>
      <c r="C273" s="10" t="s">
        <v>22</v>
      </c>
      <c r="D273" s="11" t="s">
        <v>15</v>
      </c>
      <c r="E273" s="11">
        <v>39500</v>
      </c>
      <c r="F273" s="11">
        <v>111</v>
      </c>
      <c r="G273" s="11">
        <v>10212000</v>
      </c>
      <c r="H273" s="43" t="s">
        <v>32</v>
      </c>
    </row>
    <row r="274" spans="1:8" ht="15.75" customHeight="1">
      <c r="A274" s="38">
        <v>44134</v>
      </c>
      <c r="B274" s="39" t="s">
        <v>13</v>
      </c>
      <c r="C274" s="13" t="s">
        <v>14</v>
      </c>
      <c r="D274" s="40" t="s">
        <v>19</v>
      </c>
      <c r="E274" s="40">
        <v>81200</v>
      </c>
      <c r="F274" s="40">
        <v>672</v>
      </c>
      <c r="G274" s="40">
        <v>280560000</v>
      </c>
      <c r="H274" s="41" t="s">
        <v>31</v>
      </c>
    </row>
    <row r="275" spans="1:8" ht="15.75" customHeight="1">
      <c r="A275" s="42">
        <v>44137</v>
      </c>
      <c r="B275" s="9" t="s">
        <v>24</v>
      </c>
      <c r="C275" s="10" t="s">
        <v>25</v>
      </c>
      <c r="D275" s="11" t="s">
        <v>19</v>
      </c>
      <c r="E275" s="11">
        <v>99500</v>
      </c>
      <c r="F275" s="11">
        <v>537</v>
      </c>
      <c r="G275" s="11">
        <v>49404000</v>
      </c>
      <c r="H275" s="43" t="s">
        <v>35</v>
      </c>
    </row>
    <row r="276" spans="1:8" ht="15.75" customHeight="1">
      <c r="A276" s="38">
        <v>44137</v>
      </c>
      <c r="B276" s="39" t="s">
        <v>24</v>
      </c>
      <c r="C276" s="13" t="s">
        <v>25</v>
      </c>
      <c r="D276" s="40" t="s">
        <v>19</v>
      </c>
      <c r="E276" s="40">
        <v>99500</v>
      </c>
      <c r="F276" s="40">
        <v>389</v>
      </c>
      <c r="G276" s="40">
        <v>23340000</v>
      </c>
      <c r="H276" s="41" t="s">
        <v>34</v>
      </c>
    </row>
    <row r="277" spans="1:8" ht="15.75" customHeight="1">
      <c r="A277" s="42">
        <v>44140</v>
      </c>
      <c r="B277" s="9" t="s">
        <v>17</v>
      </c>
      <c r="C277" s="10" t="s">
        <v>18</v>
      </c>
      <c r="D277" s="11" t="s">
        <v>19</v>
      </c>
      <c r="E277" s="11">
        <v>25900</v>
      </c>
      <c r="F277" s="11">
        <v>591</v>
      </c>
      <c r="G277" s="11">
        <v>56085900</v>
      </c>
      <c r="H277" s="43" t="s">
        <v>31</v>
      </c>
    </row>
    <row r="278" spans="1:8" ht="15.75" customHeight="1">
      <c r="A278" s="38">
        <v>44142</v>
      </c>
      <c r="B278" s="39" t="s">
        <v>29</v>
      </c>
      <c r="C278" s="13" t="s">
        <v>30</v>
      </c>
      <c r="D278" s="40" t="s">
        <v>19</v>
      </c>
      <c r="E278" s="40">
        <v>94900</v>
      </c>
      <c r="F278" s="40">
        <v>601</v>
      </c>
      <c r="G278" s="40">
        <v>162270000</v>
      </c>
      <c r="H278" s="41" t="s">
        <v>32</v>
      </c>
    </row>
    <row r="279" spans="1:8" ht="15.75" customHeight="1">
      <c r="A279" s="42">
        <v>44145</v>
      </c>
      <c r="B279" s="9" t="s">
        <v>24</v>
      </c>
      <c r="C279" s="10" t="s">
        <v>25</v>
      </c>
      <c r="D279" s="11" t="s">
        <v>15</v>
      </c>
      <c r="E279" s="11">
        <v>99500</v>
      </c>
      <c r="F279" s="11">
        <v>460</v>
      </c>
      <c r="G279" s="11">
        <v>43654000</v>
      </c>
      <c r="H279" s="43" t="s">
        <v>16</v>
      </c>
    </row>
    <row r="280" spans="1:8" ht="15.75" customHeight="1">
      <c r="A280" s="38">
        <v>44145</v>
      </c>
      <c r="B280" s="39" t="s">
        <v>29</v>
      </c>
      <c r="C280" s="13" t="s">
        <v>30</v>
      </c>
      <c r="D280" s="40" t="s">
        <v>15</v>
      </c>
      <c r="E280" s="40">
        <v>94900</v>
      </c>
      <c r="F280" s="40">
        <v>656</v>
      </c>
      <c r="G280" s="40">
        <v>33456000</v>
      </c>
      <c r="H280" s="41" t="s">
        <v>20</v>
      </c>
    </row>
    <row r="281" spans="1:8" ht="15.75" customHeight="1">
      <c r="A281" s="42">
        <v>44148</v>
      </c>
      <c r="B281" s="9" t="s">
        <v>21</v>
      </c>
      <c r="C281" s="10" t="s">
        <v>22</v>
      </c>
      <c r="D281" s="11" t="s">
        <v>15</v>
      </c>
      <c r="E281" s="11">
        <v>39500</v>
      </c>
      <c r="F281" s="11">
        <v>155</v>
      </c>
      <c r="G281" s="11">
        <v>15422500</v>
      </c>
      <c r="H281" s="43" t="s">
        <v>23</v>
      </c>
    </row>
    <row r="282" spans="1:8" ht="15.75" customHeight="1">
      <c r="A282" s="38">
        <v>44151</v>
      </c>
      <c r="B282" s="39" t="s">
        <v>17</v>
      </c>
      <c r="C282" s="13" t="s">
        <v>18</v>
      </c>
      <c r="D282" s="40" t="s">
        <v>15</v>
      </c>
      <c r="E282" s="40">
        <v>25900</v>
      </c>
      <c r="F282" s="40">
        <v>554</v>
      </c>
      <c r="G282" s="40">
        <v>52574600</v>
      </c>
      <c r="H282" s="41" t="s">
        <v>35</v>
      </c>
    </row>
    <row r="283" spans="1:8" ht="15.75" customHeight="1">
      <c r="A283" s="42">
        <v>44151</v>
      </c>
      <c r="B283" s="9" t="s">
        <v>29</v>
      </c>
      <c r="C283" s="10" t="s">
        <v>30</v>
      </c>
      <c r="D283" s="11" t="s">
        <v>27</v>
      </c>
      <c r="E283" s="11">
        <v>94900</v>
      </c>
      <c r="F283" s="11">
        <v>299</v>
      </c>
      <c r="G283" s="11">
        <v>82524000</v>
      </c>
      <c r="H283" s="43" t="s">
        <v>33</v>
      </c>
    </row>
    <row r="284" spans="1:8" ht="15.75" customHeight="1">
      <c r="A284" s="38">
        <v>44154</v>
      </c>
      <c r="B284" s="39" t="s">
        <v>21</v>
      </c>
      <c r="C284" s="13" t="s">
        <v>22</v>
      </c>
      <c r="D284" s="40" t="s">
        <v>19</v>
      </c>
      <c r="E284" s="40">
        <v>39500</v>
      </c>
      <c r="F284" s="40">
        <v>125</v>
      </c>
      <c r="G284" s="40">
        <v>12437500</v>
      </c>
      <c r="H284" s="41" t="s">
        <v>32</v>
      </c>
    </row>
    <row r="285" spans="1:8" ht="15.75" customHeight="1">
      <c r="A285" s="42">
        <v>44156</v>
      </c>
      <c r="B285" s="9" t="s">
        <v>17</v>
      </c>
      <c r="C285" s="10" t="s">
        <v>18</v>
      </c>
      <c r="D285" s="11" t="s">
        <v>27</v>
      </c>
      <c r="E285" s="11">
        <v>25900</v>
      </c>
      <c r="F285" s="11">
        <v>255</v>
      </c>
      <c r="G285" s="11">
        <v>12622500</v>
      </c>
      <c r="H285" s="43" t="s">
        <v>20</v>
      </c>
    </row>
    <row r="286" spans="1:8" ht="15.75" customHeight="1">
      <c r="A286" s="38">
        <v>44157</v>
      </c>
      <c r="B286" s="39" t="s">
        <v>17</v>
      </c>
      <c r="C286" s="13" t="s">
        <v>18</v>
      </c>
      <c r="D286" s="40" t="s">
        <v>15</v>
      </c>
      <c r="E286" s="40">
        <v>25900</v>
      </c>
      <c r="F286" s="40">
        <v>252</v>
      </c>
      <c r="G286" s="40">
        <v>105210000</v>
      </c>
      <c r="H286" s="41" t="s">
        <v>23</v>
      </c>
    </row>
    <row r="287" spans="1:8" ht="15.75" customHeight="1">
      <c r="A287" s="42">
        <v>44160</v>
      </c>
      <c r="B287" s="9" t="s">
        <v>29</v>
      </c>
      <c r="C287" s="10" t="s">
        <v>30</v>
      </c>
      <c r="D287" s="11" t="s">
        <v>27</v>
      </c>
      <c r="E287" s="11">
        <v>94900</v>
      </c>
      <c r="F287" s="11">
        <v>762</v>
      </c>
      <c r="G287" s="11">
        <v>75819000</v>
      </c>
      <c r="H287" s="43" t="s">
        <v>23</v>
      </c>
    </row>
    <row r="288" spans="1:8" ht="15.75" customHeight="1">
      <c r="A288" s="38">
        <v>44162</v>
      </c>
      <c r="B288" s="39" t="s">
        <v>21</v>
      </c>
      <c r="C288" s="13" t="s">
        <v>22</v>
      </c>
      <c r="D288" s="40" t="s">
        <v>27</v>
      </c>
      <c r="E288" s="40">
        <v>39500</v>
      </c>
      <c r="F288" s="40">
        <v>678</v>
      </c>
      <c r="G288" s="40">
        <v>92886000</v>
      </c>
      <c r="H288" s="41" t="s">
        <v>34</v>
      </c>
    </row>
    <row r="289" spans="1:8" ht="15.75" customHeight="1">
      <c r="A289" s="42">
        <v>44164</v>
      </c>
      <c r="B289" s="9" t="s">
        <v>17</v>
      </c>
      <c r="C289" s="10" t="s">
        <v>18</v>
      </c>
      <c r="D289" s="11" t="s">
        <v>27</v>
      </c>
      <c r="E289" s="11">
        <v>25900</v>
      </c>
      <c r="F289" s="11">
        <v>297</v>
      </c>
      <c r="G289" s="11">
        <v>28185300</v>
      </c>
      <c r="H289" s="43" t="s">
        <v>31</v>
      </c>
    </row>
    <row r="290" spans="1:8" ht="15.75" customHeight="1">
      <c r="A290" s="38">
        <v>44165</v>
      </c>
      <c r="B290" s="39" t="s">
        <v>13</v>
      </c>
      <c r="C290" s="13" t="s">
        <v>14</v>
      </c>
      <c r="D290" s="40" t="s">
        <v>27</v>
      </c>
      <c r="E290" s="40">
        <v>81200</v>
      </c>
      <c r="F290" s="40">
        <v>471</v>
      </c>
      <c r="G290" s="40">
        <v>38245200</v>
      </c>
      <c r="H290" s="41" t="s">
        <v>31</v>
      </c>
    </row>
    <row r="291" spans="1:8" ht="15.75" customHeight="1">
      <c r="A291" s="42">
        <v>44166</v>
      </c>
      <c r="B291" s="9" t="s">
        <v>17</v>
      </c>
      <c r="C291" s="10" t="s">
        <v>18</v>
      </c>
      <c r="D291" s="11" t="s">
        <v>15</v>
      </c>
      <c r="E291" s="11">
        <v>25900</v>
      </c>
      <c r="F291" s="11">
        <v>600</v>
      </c>
      <c r="G291" s="11">
        <v>48720000</v>
      </c>
      <c r="H291" s="43" t="s">
        <v>23</v>
      </c>
    </row>
    <row r="292" spans="1:8" ht="15.75" customHeight="1">
      <c r="A292" s="38">
        <v>44168</v>
      </c>
      <c r="B292" s="39" t="s">
        <v>24</v>
      </c>
      <c r="C292" s="13" t="s">
        <v>25</v>
      </c>
      <c r="D292" s="40" t="s">
        <v>27</v>
      </c>
      <c r="E292" s="40">
        <v>99500</v>
      </c>
      <c r="F292" s="40">
        <v>719</v>
      </c>
      <c r="G292" s="40">
        <v>28400500</v>
      </c>
      <c r="H292" s="41" t="s">
        <v>16</v>
      </c>
    </row>
    <row r="293" spans="1:8" ht="15.75" customHeight="1">
      <c r="A293" s="42">
        <v>44170</v>
      </c>
      <c r="B293" s="9" t="s">
        <v>29</v>
      </c>
      <c r="C293" s="10" t="s">
        <v>30</v>
      </c>
      <c r="D293" s="11" t="s">
        <v>19</v>
      </c>
      <c r="E293" s="11">
        <v>94900</v>
      </c>
      <c r="F293" s="11">
        <v>255</v>
      </c>
      <c r="G293" s="11">
        <v>13005000</v>
      </c>
      <c r="H293" s="43" t="s">
        <v>34</v>
      </c>
    </row>
    <row r="294" spans="1:8" ht="15.75" customHeight="1">
      <c r="A294" s="38">
        <v>44172</v>
      </c>
      <c r="B294" s="39" t="s">
        <v>24</v>
      </c>
      <c r="C294" s="13" t="s">
        <v>25</v>
      </c>
      <c r="D294" s="40" t="s">
        <v>27</v>
      </c>
      <c r="E294" s="40">
        <v>99500</v>
      </c>
      <c r="F294" s="40">
        <v>794</v>
      </c>
      <c r="G294" s="40">
        <v>64472800</v>
      </c>
      <c r="H294" s="41" t="s">
        <v>31</v>
      </c>
    </row>
    <row r="295" spans="1:8" ht="15.75" customHeight="1">
      <c r="A295" s="42">
        <v>44173</v>
      </c>
      <c r="B295" s="9" t="s">
        <v>21</v>
      </c>
      <c r="C295" s="10" t="s">
        <v>22</v>
      </c>
      <c r="D295" s="11" t="s">
        <v>15</v>
      </c>
      <c r="E295" s="11">
        <v>39500</v>
      </c>
      <c r="F295" s="11">
        <v>65</v>
      </c>
      <c r="G295" s="11">
        <v>5278000</v>
      </c>
      <c r="H295" s="43" t="s">
        <v>33</v>
      </c>
    </row>
    <row r="296" spans="1:8" ht="15.75" customHeight="1">
      <c r="A296" s="38">
        <v>44174</v>
      </c>
      <c r="B296" s="39" t="s">
        <v>24</v>
      </c>
      <c r="C296" s="13" t="s">
        <v>25</v>
      </c>
      <c r="D296" s="40" t="s">
        <v>19</v>
      </c>
      <c r="E296" s="40">
        <v>99500</v>
      </c>
      <c r="F296" s="40">
        <v>704</v>
      </c>
      <c r="G296" s="40">
        <v>190080000</v>
      </c>
      <c r="H296" s="41" t="s">
        <v>23</v>
      </c>
    </row>
    <row r="297" spans="1:8" ht="15.75" customHeight="1">
      <c r="A297" s="42">
        <v>44174</v>
      </c>
      <c r="B297" s="9" t="s">
        <v>24</v>
      </c>
      <c r="C297" s="10" t="s">
        <v>25</v>
      </c>
      <c r="D297" s="11" t="s">
        <v>19</v>
      </c>
      <c r="E297" s="11">
        <v>99500</v>
      </c>
      <c r="F297" s="11">
        <v>482</v>
      </c>
      <c r="G297" s="11">
        <v>130140000</v>
      </c>
      <c r="H297" s="43" t="s">
        <v>34</v>
      </c>
    </row>
    <row r="298" spans="1:8" ht="15.75" customHeight="1">
      <c r="A298" s="38">
        <v>44176</v>
      </c>
      <c r="B298" s="39" t="s">
        <v>13</v>
      </c>
      <c r="C298" s="13" t="s">
        <v>14</v>
      </c>
      <c r="D298" s="40" t="s">
        <v>27</v>
      </c>
      <c r="E298" s="40">
        <v>81200</v>
      </c>
      <c r="F298" s="40">
        <v>53</v>
      </c>
      <c r="G298" s="40">
        <v>4303600</v>
      </c>
      <c r="H298" s="41" t="s">
        <v>34</v>
      </c>
    </row>
    <row r="299" spans="1:8" ht="15.75" customHeight="1">
      <c r="A299" s="42">
        <v>44176</v>
      </c>
      <c r="B299" s="9" t="s">
        <v>13</v>
      </c>
      <c r="C299" s="10" t="s">
        <v>14</v>
      </c>
      <c r="D299" s="11" t="s">
        <v>27</v>
      </c>
      <c r="E299" s="11">
        <v>81200</v>
      </c>
      <c r="F299" s="11">
        <v>425</v>
      </c>
      <c r="G299" s="11">
        <v>21675000</v>
      </c>
      <c r="H299" s="43" t="s">
        <v>26</v>
      </c>
    </row>
    <row r="300" spans="1:8" ht="15.75" customHeight="1">
      <c r="A300" s="38">
        <v>44177</v>
      </c>
      <c r="B300" s="39" t="s">
        <v>21</v>
      </c>
      <c r="C300" s="13" t="s">
        <v>22</v>
      </c>
      <c r="D300" s="40" t="s">
        <v>19</v>
      </c>
      <c r="E300" s="40">
        <v>39500</v>
      </c>
      <c r="F300" s="40">
        <v>771</v>
      </c>
      <c r="G300" s="40">
        <v>208170000</v>
      </c>
      <c r="H300" s="41" t="s">
        <v>32</v>
      </c>
    </row>
    <row r="301" spans="1:8" ht="15.75" customHeight="1">
      <c r="A301" s="42">
        <v>44178</v>
      </c>
      <c r="B301" s="9" t="s">
        <v>17</v>
      </c>
      <c r="C301" s="10" t="s">
        <v>18</v>
      </c>
      <c r="D301" s="11" t="s">
        <v>27</v>
      </c>
      <c r="E301" s="11">
        <v>25900</v>
      </c>
      <c r="F301" s="11">
        <v>206</v>
      </c>
      <c r="G301" s="11">
        <v>10197000</v>
      </c>
      <c r="H301" s="43" t="s">
        <v>34</v>
      </c>
    </row>
    <row r="302" spans="1:8" ht="15.75" customHeight="1">
      <c r="A302" s="38">
        <v>44178</v>
      </c>
      <c r="B302" s="39" t="s">
        <v>17</v>
      </c>
      <c r="C302" s="13" t="s">
        <v>18</v>
      </c>
      <c r="D302" s="40" t="s">
        <v>15</v>
      </c>
      <c r="E302" s="40">
        <v>25900</v>
      </c>
      <c r="F302" s="40">
        <v>584</v>
      </c>
      <c r="G302" s="40">
        <v>161184000</v>
      </c>
      <c r="H302" s="41" t="s">
        <v>20</v>
      </c>
    </row>
    <row r="303" spans="1:8" ht="15.75" customHeight="1">
      <c r="A303" s="42">
        <v>44178</v>
      </c>
      <c r="B303" s="9" t="s">
        <v>21</v>
      </c>
      <c r="C303" s="10" t="s">
        <v>22</v>
      </c>
      <c r="D303" s="11" t="s">
        <v>15</v>
      </c>
      <c r="E303" s="11">
        <v>39500</v>
      </c>
      <c r="F303" s="11">
        <v>141</v>
      </c>
      <c r="G303" s="11">
        <v>38070000</v>
      </c>
      <c r="H303" s="43" t="s">
        <v>28</v>
      </c>
    </row>
    <row r="304" spans="1:8" ht="15.75" customHeight="1">
      <c r="A304" s="38">
        <v>44178</v>
      </c>
      <c r="B304" s="39" t="s">
        <v>21</v>
      </c>
      <c r="C304" s="13" t="s">
        <v>22</v>
      </c>
      <c r="D304" s="40" t="s">
        <v>15</v>
      </c>
      <c r="E304" s="40">
        <v>39500</v>
      </c>
      <c r="F304" s="40">
        <v>111</v>
      </c>
      <c r="G304" s="40">
        <v>10212000</v>
      </c>
      <c r="H304" s="41" t="s">
        <v>32</v>
      </c>
    </row>
    <row r="305" spans="1:8" ht="15.75" customHeight="1">
      <c r="A305" s="42">
        <v>44179</v>
      </c>
      <c r="B305" s="9" t="s">
        <v>29</v>
      </c>
      <c r="C305" s="10" t="s">
        <v>30</v>
      </c>
      <c r="D305" s="11" t="s">
        <v>19</v>
      </c>
      <c r="E305" s="11">
        <v>94900</v>
      </c>
      <c r="F305" s="11">
        <v>672</v>
      </c>
      <c r="G305" s="11">
        <v>280560000</v>
      </c>
      <c r="H305" s="43" t="s">
        <v>31</v>
      </c>
    </row>
    <row r="306" spans="1:8" ht="15.75" customHeight="1">
      <c r="A306" s="38">
        <v>44180</v>
      </c>
      <c r="B306" s="39" t="s">
        <v>24</v>
      </c>
      <c r="C306" s="13" t="s">
        <v>25</v>
      </c>
      <c r="D306" s="40" t="s">
        <v>19</v>
      </c>
      <c r="E306" s="40">
        <v>99500</v>
      </c>
      <c r="F306" s="40">
        <v>537</v>
      </c>
      <c r="G306" s="40">
        <v>49404000</v>
      </c>
      <c r="H306" s="41" t="s">
        <v>35</v>
      </c>
    </row>
    <row r="307" spans="1:8" ht="15.75" customHeight="1">
      <c r="A307" s="42">
        <v>44181</v>
      </c>
      <c r="B307" s="9" t="s">
        <v>24</v>
      </c>
      <c r="C307" s="10" t="s">
        <v>25</v>
      </c>
      <c r="D307" s="11" t="s">
        <v>19</v>
      </c>
      <c r="E307" s="11">
        <v>99500</v>
      </c>
      <c r="F307" s="11">
        <v>389</v>
      </c>
      <c r="G307" s="11">
        <v>23340000</v>
      </c>
      <c r="H307" s="43" t="s">
        <v>34</v>
      </c>
    </row>
    <row r="308" spans="1:8" ht="15.75" customHeight="1">
      <c r="A308" s="38">
        <v>44183</v>
      </c>
      <c r="B308" s="39" t="s">
        <v>29</v>
      </c>
      <c r="C308" s="13" t="s">
        <v>30</v>
      </c>
      <c r="D308" s="40" t="s">
        <v>19</v>
      </c>
      <c r="E308" s="40">
        <v>94900</v>
      </c>
      <c r="F308" s="40">
        <v>591</v>
      </c>
      <c r="G308" s="40">
        <v>56085900</v>
      </c>
      <c r="H308" s="41" t="s">
        <v>31</v>
      </c>
    </row>
    <row r="309" spans="1:8" ht="15.75" customHeight="1">
      <c r="A309" s="42">
        <v>44183</v>
      </c>
      <c r="B309" s="9" t="s">
        <v>21</v>
      </c>
      <c r="C309" s="10" t="s">
        <v>22</v>
      </c>
      <c r="D309" s="11" t="s">
        <v>19</v>
      </c>
      <c r="E309" s="11">
        <v>39500</v>
      </c>
      <c r="F309" s="11">
        <v>601</v>
      </c>
      <c r="G309" s="11">
        <v>162270000</v>
      </c>
      <c r="H309" s="43" t="s">
        <v>32</v>
      </c>
    </row>
    <row r="310" spans="1:8" ht="15.75" customHeight="1">
      <c r="A310" s="38">
        <v>44184</v>
      </c>
      <c r="B310" s="39" t="s">
        <v>24</v>
      </c>
      <c r="C310" s="13" t="s">
        <v>25</v>
      </c>
      <c r="D310" s="40" t="s">
        <v>15</v>
      </c>
      <c r="E310" s="40">
        <v>99500</v>
      </c>
      <c r="F310" s="40">
        <v>460</v>
      </c>
      <c r="G310" s="40">
        <v>43654000</v>
      </c>
      <c r="H310" s="41" t="s">
        <v>16</v>
      </c>
    </row>
    <row r="311" spans="1:8" ht="15.75" customHeight="1">
      <c r="A311" s="42">
        <v>44184</v>
      </c>
      <c r="B311" s="9" t="s">
        <v>29</v>
      </c>
      <c r="C311" s="10" t="s">
        <v>30</v>
      </c>
      <c r="D311" s="11" t="s">
        <v>19</v>
      </c>
      <c r="E311" s="11">
        <v>94900</v>
      </c>
      <c r="F311" s="11">
        <v>442</v>
      </c>
      <c r="G311" s="11">
        <v>41945800</v>
      </c>
      <c r="H311" s="43" t="s">
        <v>33</v>
      </c>
    </row>
    <row r="312" spans="1:8" ht="15.75" customHeight="1">
      <c r="A312" s="38">
        <v>44184</v>
      </c>
      <c r="B312" s="39" t="s">
        <v>24</v>
      </c>
      <c r="C312" s="13" t="s">
        <v>25</v>
      </c>
      <c r="D312" s="40" t="s">
        <v>19</v>
      </c>
      <c r="E312" s="40">
        <v>99500</v>
      </c>
      <c r="F312" s="40">
        <v>189</v>
      </c>
      <c r="G312" s="40">
        <v>9355500</v>
      </c>
      <c r="H312" s="41" t="s">
        <v>28</v>
      </c>
    </row>
    <row r="313" spans="1:8" ht="15.75" customHeight="1">
      <c r="A313" s="42">
        <v>44186</v>
      </c>
      <c r="B313" s="9" t="s">
        <v>13</v>
      </c>
      <c r="C313" s="10" t="s">
        <v>14</v>
      </c>
      <c r="D313" s="11" t="s">
        <v>27</v>
      </c>
      <c r="E313" s="11">
        <v>81200</v>
      </c>
      <c r="F313" s="11">
        <v>373</v>
      </c>
      <c r="G313" s="11">
        <v>51101000</v>
      </c>
      <c r="H313" s="43" t="s">
        <v>33</v>
      </c>
    </row>
    <row r="314" spans="1:8" ht="15.75" customHeight="1">
      <c r="A314" s="38">
        <v>44188</v>
      </c>
      <c r="B314" s="39" t="s">
        <v>24</v>
      </c>
      <c r="C314" s="13" t="s">
        <v>25</v>
      </c>
      <c r="D314" s="40" t="s">
        <v>27</v>
      </c>
      <c r="E314" s="40">
        <v>99500</v>
      </c>
      <c r="F314" s="40">
        <v>350</v>
      </c>
      <c r="G314" s="40">
        <v>94500000</v>
      </c>
      <c r="H314" s="41" t="s">
        <v>23</v>
      </c>
    </row>
    <row r="315" spans="1:8" ht="15.75" customHeight="1">
      <c r="A315" s="42">
        <v>44188</v>
      </c>
      <c r="B315" s="9" t="s">
        <v>17</v>
      </c>
      <c r="C315" s="10" t="s">
        <v>18</v>
      </c>
      <c r="D315" s="11" t="s">
        <v>27</v>
      </c>
      <c r="E315" s="11">
        <v>25900</v>
      </c>
      <c r="F315" s="11">
        <v>332</v>
      </c>
      <c r="G315" s="11">
        <v>33034000</v>
      </c>
      <c r="H315" s="43" t="s">
        <v>33</v>
      </c>
    </row>
    <row r="316" spans="1:8" ht="15.75" customHeight="1">
      <c r="A316" s="38">
        <v>44188</v>
      </c>
      <c r="B316" s="39" t="s">
        <v>17</v>
      </c>
      <c r="C316" s="13" t="s">
        <v>18</v>
      </c>
      <c r="D316" s="40" t="s">
        <v>19</v>
      </c>
      <c r="E316" s="40">
        <v>25900</v>
      </c>
      <c r="F316" s="40">
        <v>487</v>
      </c>
      <c r="G316" s="40">
        <v>24106500</v>
      </c>
      <c r="H316" s="41" t="s">
        <v>35</v>
      </c>
    </row>
    <row r="317" spans="1:8" ht="15.75" customHeight="1">
      <c r="A317" s="42">
        <v>44189</v>
      </c>
      <c r="B317" s="9" t="s">
        <v>21</v>
      </c>
      <c r="C317" s="10" t="s">
        <v>22</v>
      </c>
      <c r="D317" s="11" t="s">
        <v>19</v>
      </c>
      <c r="E317" s="11">
        <v>39500</v>
      </c>
      <c r="F317" s="11">
        <v>140</v>
      </c>
      <c r="G317" s="11">
        <v>6930000</v>
      </c>
      <c r="H317" s="43" t="s">
        <v>32</v>
      </c>
    </row>
    <row r="318" spans="1:8" ht="15.75" customHeight="1">
      <c r="A318" s="38">
        <v>44189</v>
      </c>
      <c r="B318" s="39" t="s">
        <v>24</v>
      </c>
      <c r="C318" s="13" t="s">
        <v>25</v>
      </c>
      <c r="D318" s="40" t="s">
        <v>27</v>
      </c>
      <c r="E318" s="40">
        <v>99500</v>
      </c>
      <c r="F318" s="40">
        <v>163</v>
      </c>
      <c r="G318" s="40">
        <v>16218500</v>
      </c>
      <c r="H318" s="41" t="s">
        <v>34</v>
      </c>
    </row>
    <row r="319" spans="1:8" ht="15.75" customHeight="1">
      <c r="A319" s="42">
        <v>44191</v>
      </c>
      <c r="B319" s="9" t="s">
        <v>24</v>
      </c>
      <c r="C319" s="10" t="s">
        <v>25</v>
      </c>
      <c r="D319" s="11" t="s">
        <v>15</v>
      </c>
      <c r="E319" s="11">
        <v>99500</v>
      </c>
      <c r="F319" s="11">
        <v>462</v>
      </c>
      <c r="G319" s="11">
        <v>11965800</v>
      </c>
      <c r="H319" s="43" t="s">
        <v>16</v>
      </c>
    </row>
    <row r="320" spans="1:8" ht="15.75" customHeight="1">
      <c r="A320" s="38">
        <v>44191</v>
      </c>
      <c r="B320" s="39" t="s">
        <v>24</v>
      </c>
      <c r="C320" s="13" t="s">
        <v>25</v>
      </c>
      <c r="D320" s="40" t="s">
        <v>19</v>
      </c>
      <c r="E320" s="40">
        <v>99500</v>
      </c>
      <c r="F320" s="40">
        <v>346</v>
      </c>
      <c r="G320" s="40">
        <v>32835400</v>
      </c>
      <c r="H320" s="41" t="s">
        <v>16</v>
      </c>
    </row>
    <row r="321" spans="1:8" ht="15.75" customHeight="1">
      <c r="A321" s="42">
        <v>44192</v>
      </c>
      <c r="B321" s="9" t="s">
        <v>17</v>
      </c>
      <c r="C321" s="10" t="s">
        <v>18</v>
      </c>
      <c r="D321" s="11" t="s">
        <v>27</v>
      </c>
      <c r="E321" s="11">
        <v>25900</v>
      </c>
      <c r="F321" s="11">
        <v>66</v>
      </c>
      <c r="G321" s="11">
        <v>3366000</v>
      </c>
      <c r="H321" s="43" t="s">
        <v>16</v>
      </c>
    </row>
    <row r="322" spans="1:8" ht="15.75" customHeight="1">
      <c r="A322" s="38">
        <v>44194</v>
      </c>
      <c r="B322" s="39" t="s">
        <v>24</v>
      </c>
      <c r="C322" s="13" t="s">
        <v>25</v>
      </c>
      <c r="D322" s="40" t="s">
        <v>27</v>
      </c>
      <c r="E322" s="40">
        <v>99500</v>
      </c>
      <c r="F322" s="40">
        <v>578</v>
      </c>
      <c r="G322" s="40">
        <v>28611000</v>
      </c>
      <c r="H322" s="41" t="s">
        <v>32</v>
      </c>
    </row>
    <row r="323" spans="1:8" ht="15.75" customHeight="1">
      <c r="A323" s="42">
        <v>44195</v>
      </c>
      <c r="B323" s="9" t="s">
        <v>13</v>
      </c>
      <c r="C323" s="10" t="s">
        <v>14</v>
      </c>
      <c r="D323" s="11" t="s">
        <v>19</v>
      </c>
      <c r="E323" s="11">
        <v>81200</v>
      </c>
      <c r="F323" s="11">
        <v>678</v>
      </c>
      <c r="G323" s="11">
        <v>183060000</v>
      </c>
      <c r="H323" s="43" t="s">
        <v>26</v>
      </c>
    </row>
    <row r="324" spans="1:8" ht="15.75" customHeight="1">
      <c r="A324" s="38">
        <v>44197</v>
      </c>
      <c r="B324" s="39" t="s">
        <v>29</v>
      </c>
      <c r="C324" s="13" t="s">
        <v>30</v>
      </c>
      <c r="D324" s="40" t="s">
        <v>19</v>
      </c>
      <c r="E324" s="40">
        <v>94900</v>
      </c>
      <c r="F324" s="40">
        <v>587</v>
      </c>
      <c r="G324" s="40">
        <v>162012000</v>
      </c>
      <c r="H324" s="41" t="s">
        <v>28</v>
      </c>
    </row>
    <row r="325" spans="1:8" ht="15.75" customHeight="1">
      <c r="A325" s="42">
        <v>44197</v>
      </c>
      <c r="B325" s="9" t="s">
        <v>24</v>
      </c>
      <c r="C325" s="10" t="s">
        <v>25</v>
      </c>
      <c r="D325" s="11" t="s">
        <v>27</v>
      </c>
      <c r="E325" s="11">
        <v>99500</v>
      </c>
      <c r="F325" s="11">
        <v>655</v>
      </c>
      <c r="G325" s="11">
        <v>53186000</v>
      </c>
      <c r="H325" s="43" t="s">
        <v>32</v>
      </c>
    </row>
    <row r="326" spans="1:8" ht="15.75" customHeight="1">
      <c r="A326" s="38">
        <v>44199</v>
      </c>
      <c r="B326" s="39" t="s">
        <v>13</v>
      </c>
      <c r="C326" s="13" t="s">
        <v>14</v>
      </c>
      <c r="D326" s="40" t="s">
        <v>15</v>
      </c>
      <c r="E326" s="40">
        <v>81200</v>
      </c>
      <c r="F326" s="40">
        <v>656</v>
      </c>
      <c r="G326" s="40">
        <v>32472000</v>
      </c>
      <c r="H326" s="41" t="s">
        <v>20</v>
      </c>
    </row>
    <row r="327" spans="1:8" ht="15.75" customHeight="1">
      <c r="A327" s="42">
        <v>44199</v>
      </c>
      <c r="B327" s="9" t="s">
        <v>13</v>
      </c>
      <c r="C327" s="10" t="s">
        <v>14</v>
      </c>
      <c r="D327" s="11" t="s">
        <v>27</v>
      </c>
      <c r="E327" s="11">
        <v>81200</v>
      </c>
      <c r="F327" s="11">
        <v>110</v>
      </c>
      <c r="G327" s="11">
        <v>5445000</v>
      </c>
      <c r="H327" s="43" t="s">
        <v>28</v>
      </c>
    </row>
    <row r="328" spans="1:8" ht="15.75" customHeight="1">
      <c r="A328" s="38">
        <v>44199</v>
      </c>
      <c r="B328" s="39" t="s">
        <v>21</v>
      </c>
      <c r="C328" s="13" t="s">
        <v>22</v>
      </c>
      <c r="D328" s="40" t="s">
        <v>19</v>
      </c>
      <c r="E328" s="40">
        <v>39500</v>
      </c>
      <c r="F328" s="40">
        <v>617</v>
      </c>
      <c r="G328" s="40">
        <v>166590000</v>
      </c>
      <c r="H328" s="41" t="s">
        <v>35</v>
      </c>
    </row>
    <row r="329" spans="1:8" ht="15.75" customHeight="1">
      <c r="A329" s="42">
        <v>44199</v>
      </c>
      <c r="B329" s="9" t="s">
        <v>24</v>
      </c>
      <c r="C329" s="10" t="s">
        <v>25</v>
      </c>
      <c r="D329" s="11" t="s">
        <v>19</v>
      </c>
      <c r="E329" s="11">
        <v>99500</v>
      </c>
      <c r="F329" s="11">
        <v>594</v>
      </c>
      <c r="G329" s="11">
        <v>81378000</v>
      </c>
      <c r="H329" s="43" t="s">
        <v>35</v>
      </c>
    </row>
    <row r="330" spans="1:8" ht="15.75" customHeight="1">
      <c r="A330" s="38">
        <v>44199</v>
      </c>
      <c r="B330" s="39" t="s">
        <v>21</v>
      </c>
      <c r="C330" s="13" t="s">
        <v>22</v>
      </c>
      <c r="D330" s="40" t="s">
        <v>27</v>
      </c>
      <c r="E330" s="40">
        <v>39500</v>
      </c>
      <c r="F330" s="40">
        <v>107</v>
      </c>
      <c r="G330" s="40">
        <v>14659000</v>
      </c>
      <c r="H330" s="41" t="s">
        <v>20</v>
      </c>
    </row>
    <row r="331" spans="1:8" ht="15.75" customHeight="1">
      <c r="A331" s="42">
        <v>44201</v>
      </c>
      <c r="B331" s="9" t="s">
        <v>13</v>
      </c>
      <c r="C331" s="10" t="s">
        <v>14</v>
      </c>
      <c r="D331" s="11" t="s">
        <v>19</v>
      </c>
      <c r="E331" s="11">
        <v>81200</v>
      </c>
      <c r="F331" s="11">
        <v>727</v>
      </c>
      <c r="G331" s="11">
        <v>28716500</v>
      </c>
      <c r="H331" s="43" t="s">
        <v>34</v>
      </c>
    </row>
    <row r="332" spans="1:8" ht="15.75" customHeight="1">
      <c r="A332" s="38">
        <v>44201</v>
      </c>
      <c r="B332" s="39" t="s">
        <v>13</v>
      </c>
      <c r="C332" s="13" t="s">
        <v>14</v>
      </c>
      <c r="D332" s="40" t="s">
        <v>27</v>
      </c>
      <c r="E332" s="40">
        <v>81200</v>
      </c>
      <c r="F332" s="40">
        <v>475</v>
      </c>
      <c r="G332" s="40">
        <v>12302500</v>
      </c>
      <c r="H332" s="41" t="s">
        <v>31</v>
      </c>
    </row>
    <row r="333" spans="1:8" ht="15.75" customHeight="1">
      <c r="A333" s="42">
        <v>44201</v>
      </c>
      <c r="B333" s="9" t="s">
        <v>24</v>
      </c>
      <c r="C333" s="10" t="s">
        <v>25</v>
      </c>
      <c r="D333" s="11" t="s">
        <v>15</v>
      </c>
      <c r="E333" s="11">
        <v>99500</v>
      </c>
      <c r="F333" s="11">
        <v>563</v>
      </c>
      <c r="G333" s="11">
        <v>152010000</v>
      </c>
      <c r="H333" s="43" t="s">
        <v>35</v>
      </c>
    </row>
    <row r="334" spans="1:8" ht="15.75" customHeight="1">
      <c r="A334" s="38">
        <v>44203</v>
      </c>
      <c r="B334" s="39" t="s">
        <v>21</v>
      </c>
      <c r="C334" s="13" t="s">
        <v>22</v>
      </c>
      <c r="D334" s="40" t="s">
        <v>27</v>
      </c>
      <c r="E334" s="40">
        <v>39500</v>
      </c>
      <c r="F334" s="40">
        <v>189</v>
      </c>
      <c r="G334" s="40">
        <v>17936100</v>
      </c>
      <c r="H334" s="41" t="s">
        <v>33</v>
      </c>
    </row>
    <row r="335" spans="1:8" ht="15.75" customHeight="1">
      <c r="A335" s="42">
        <v>44205</v>
      </c>
      <c r="B335" s="9" t="s">
        <v>17</v>
      </c>
      <c r="C335" s="10" t="s">
        <v>18</v>
      </c>
      <c r="D335" s="11" t="s">
        <v>27</v>
      </c>
      <c r="E335" s="11">
        <v>25900</v>
      </c>
      <c r="F335" s="11">
        <v>471</v>
      </c>
      <c r="G335" s="11">
        <v>38245200</v>
      </c>
      <c r="H335" s="43" t="s">
        <v>31</v>
      </c>
    </row>
    <row r="336" spans="1:8" ht="15.75" customHeight="1">
      <c r="A336" s="38">
        <v>44205</v>
      </c>
      <c r="B336" s="39" t="s">
        <v>17</v>
      </c>
      <c r="C336" s="13" t="s">
        <v>18</v>
      </c>
      <c r="D336" s="40" t="s">
        <v>15</v>
      </c>
      <c r="E336" s="40">
        <v>25900</v>
      </c>
      <c r="F336" s="40">
        <v>600</v>
      </c>
      <c r="G336" s="40">
        <v>48720000</v>
      </c>
      <c r="H336" s="41" t="s">
        <v>23</v>
      </c>
    </row>
    <row r="337" spans="1:8" ht="15.75" customHeight="1">
      <c r="A337" s="42">
        <v>44206</v>
      </c>
      <c r="B337" s="9" t="s">
        <v>21</v>
      </c>
      <c r="C337" s="10" t="s">
        <v>22</v>
      </c>
      <c r="D337" s="11" t="s">
        <v>27</v>
      </c>
      <c r="E337" s="11">
        <v>39500</v>
      </c>
      <c r="F337" s="11">
        <v>719</v>
      </c>
      <c r="G337" s="11">
        <v>28400500</v>
      </c>
      <c r="H337" s="43" t="s">
        <v>16</v>
      </c>
    </row>
    <row r="338" spans="1:8" ht="15.75" customHeight="1">
      <c r="A338" s="38">
        <v>44208</v>
      </c>
      <c r="B338" s="39" t="s">
        <v>13</v>
      </c>
      <c r="C338" s="13" t="s">
        <v>14</v>
      </c>
      <c r="D338" s="40" t="s">
        <v>19</v>
      </c>
      <c r="E338" s="40">
        <v>81200</v>
      </c>
      <c r="F338" s="40">
        <v>255</v>
      </c>
      <c r="G338" s="40">
        <v>13005000</v>
      </c>
      <c r="H338" s="41" t="s">
        <v>34</v>
      </c>
    </row>
    <row r="339" spans="1:8" ht="15.75" customHeight="1">
      <c r="A339" s="42">
        <v>44210</v>
      </c>
      <c r="B339" s="9" t="s">
        <v>29</v>
      </c>
      <c r="C339" s="10" t="s">
        <v>30</v>
      </c>
      <c r="D339" s="11" t="s">
        <v>27</v>
      </c>
      <c r="E339" s="11">
        <v>94900</v>
      </c>
      <c r="F339" s="11">
        <v>794</v>
      </c>
      <c r="G339" s="11">
        <v>64472800</v>
      </c>
      <c r="H339" s="43" t="s">
        <v>31</v>
      </c>
    </row>
    <row r="340" spans="1:8" ht="15.75" customHeight="1">
      <c r="A340" s="38">
        <v>44212</v>
      </c>
      <c r="B340" s="39" t="s">
        <v>13</v>
      </c>
      <c r="C340" s="13" t="s">
        <v>14</v>
      </c>
      <c r="D340" s="40" t="s">
        <v>15</v>
      </c>
      <c r="E340" s="40">
        <v>81200</v>
      </c>
      <c r="F340" s="40">
        <v>65</v>
      </c>
      <c r="G340" s="40">
        <v>5278000</v>
      </c>
      <c r="H340" s="41" t="s">
        <v>33</v>
      </c>
    </row>
    <row r="341" spans="1:8" ht="15.75" customHeight="1">
      <c r="A341" s="42">
        <v>44213</v>
      </c>
      <c r="B341" s="9" t="s">
        <v>24</v>
      </c>
      <c r="C341" s="10" t="s">
        <v>25</v>
      </c>
      <c r="D341" s="11" t="s">
        <v>19</v>
      </c>
      <c r="E341" s="11">
        <v>99500</v>
      </c>
      <c r="F341" s="11">
        <v>704</v>
      </c>
      <c r="G341" s="11">
        <v>190080000</v>
      </c>
      <c r="H341" s="43" t="s">
        <v>23</v>
      </c>
    </row>
    <row r="342" spans="1:8" ht="15.75" customHeight="1">
      <c r="A342" s="38">
        <v>44215</v>
      </c>
      <c r="B342" s="39" t="s">
        <v>29</v>
      </c>
      <c r="C342" s="13" t="s">
        <v>30</v>
      </c>
      <c r="D342" s="40" t="s">
        <v>19</v>
      </c>
      <c r="E342" s="40">
        <v>94900</v>
      </c>
      <c r="F342" s="40">
        <v>482</v>
      </c>
      <c r="G342" s="40">
        <v>130140000</v>
      </c>
      <c r="H342" s="41" t="s">
        <v>34</v>
      </c>
    </row>
    <row r="343" spans="1:8" ht="15.75" customHeight="1">
      <c r="A343" s="42">
        <v>44217</v>
      </c>
      <c r="B343" s="9" t="s">
        <v>17</v>
      </c>
      <c r="C343" s="10" t="s">
        <v>18</v>
      </c>
      <c r="D343" s="11" t="s">
        <v>27</v>
      </c>
      <c r="E343" s="11">
        <v>25900</v>
      </c>
      <c r="F343" s="11">
        <v>53</v>
      </c>
      <c r="G343" s="11">
        <v>4303600</v>
      </c>
      <c r="H343" s="43" t="s">
        <v>34</v>
      </c>
    </row>
    <row r="344" spans="1:8" ht="15.75" customHeight="1">
      <c r="A344" s="38">
        <v>44219</v>
      </c>
      <c r="B344" s="39" t="s">
        <v>13</v>
      </c>
      <c r="C344" s="13" t="s">
        <v>14</v>
      </c>
      <c r="D344" s="40" t="s">
        <v>27</v>
      </c>
      <c r="E344" s="40">
        <v>81200</v>
      </c>
      <c r="F344" s="40">
        <v>425</v>
      </c>
      <c r="G344" s="40">
        <v>21675000</v>
      </c>
      <c r="H344" s="41" t="s">
        <v>26</v>
      </c>
    </row>
    <row r="345" spans="1:8" ht="15.75" customHeight="1">
      <c r="A345" s="42">
        <v>44220</v>
      </c>
      <c r="B345" s="9" t="s">
        <v>17</v>
      </c>
      <c r="C345" s="10" t="s">
        <v>18</v>
      </c>
      <c r="D345" s="11" t="s">
        <v>19</v>
      </c>
      <c r="E345" s="11">
        <v>25900</v>
      </c>
      <c r="F345" s="11">
        <v>771</v>
      </c>
      <c r="G345" s="11">
        <v>208170000</v>
      </c>
      <c r="H345" s="43" t="s">
        <v>32</v>
      </c>
    </row>
    <row r="346" spans="1:8" ht="15.75" customHeight="1">
      <c r="A346" s="38">
        <v>44222</v>
      </c>
      <c r="B346" s="39" t="s">
        <v>29</v>
      </c>
      <c r="C346" s="13" t="s">
        <v>30</v>
      </c>
      <c r="D346" s="40" t="s">
        <v>27</v>
      </c>
      <c r="E346" s="40">
        <v>94900</v>
      </c>
      <c r="F346" s="40">
        <v>206</v>
      </c>
      <c r="G346" s="40">
        <v>10197000</v>
      </c>
      <c r="H346" s="41" t="s">
        <v>34</v>
      </c>
    </row>
    <row r="347" spans="1:8" ht="15.75" customHeight="1">
      <c r="A347" s="42">
        <v>44223</v>
      </c>
      <c r="B347" s="9" t="s">
        <v>17</v>
      </c>
      <c r="C347" s="10" t="s">
        <v>18</v>
      </c>
      <c r="D347" s="11" t="s">
        <v>15</v>
      </c>
      <c r="E347" s="11">
        <v>25900</v>
      </c>
      <c r="F347" s="11">
        <v>584</v>
      </c>
      <c r="G347" s="11">
        <v>161184000</v>
      </c>
      <c r="H347" s="43" t="s">
        <v>20</v>
      </c>
    </row>
    <row r="348" spans="1:8" ht="15.75" customHeight="1">
      <c r="A348" s="38">
        <v>44223</v>
      </c>
      <c r="B348" s="39" t="s">
        <v>21</v>
      </c>
      <c r="C348" s="13" t="s">
        <v>22</v>
      </c>
      <c r="D348" s="40" t="s">
        <v>15</v>
      </c>
      <c r="E348" s="40">
        <v>39500</v>
      </c>
      <c r="F348" s="40">
        <v>141</v>
      </c>
      <c r="G348" s="40">
        <v>38070000</v>
      </c>
      <c r="H348" s="41" t="s">
        <v>28</v>
      </c>
    </row>
    <row r="349" spans="1:8" ht="15.75" customHeight="1">
      <c r="A349" s="44">
        <v>44224</v>
      </c>
      <c r="B349" s="45" t="s">
        <v>21</v>
      </c>
      <c r="C349" s="46" t="s">
        <v>22</v>
      </c>
      <c r="D349" s="47" t="s">
        <v>15</v>
      </c>
      <c r="E349" s="47">
        <v>39500</v>
      </c>
      <c r="F349" s="47">
        <v>90</v>
      </c>
      <c r="G349" s="47">
        <v>38070000</v>
      </c>
      <c r="H349" s="48" t="s">
        <v>28</v>
      </c>
    </row>
    <row r="350" spans="1:8" ht="15.75" customHeight="1"/>
    <row r="351" spans="1:8" ht="15.75" customHeight="1"/>
    <row r="352" spans="1: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62"/>
  <sheetViews>
    <sheetView workbookViewId="0">
      <selection activeCell="H7" sqref="H7"/>
    </sheetView>
  </sheetViews>
  <sheetFormatPr defaultColWidth="14.44140625" defaultRowHeight="15" customHeight="1"/>
  <cols>
    <col min="5" max="5" width="18.44140625" customWidth="1"/>
    <col min="6" max="6" width="21.109375" customWidth="1"/>
  </cols>
  <sheetData>
    <row r="1" spans="1:7" ht="14.4">
      <c r="A1" s="36" t="s">
        <v>7</v>
      </c>
      <c r="B1" s="36" t="s">
        <v>8</v>
      </c>
    </row>
    <row r="2" spans="1:7" ht="15" customHeight="1">
      <c r="A2" s="13" t="s">
        <v>14</v>
      </c>
      <c r="B2" s="40" t="s">
        <v>15</v>
      </c>
    </row>
    <row r="4" spans="1:7" s="12" customFormat="1" ht="15" customHeight="1">
      <c r="A4" s="49" t="s">
        <v>40</v>
      </c>
      <c r="B4" s="50"/>
      <c r="C4" s="50"/>
      <c r="D4" s="50"/>
      <c r="E4" s="50"/>
      <c r="F4" s="51"/>
    </row>
    <row r="5" spans="1:7" ht="15" customHeight="1">
      <c r="A5" s="52">
        <f>DSUM(Database!A1:H349,"Sales Number",A1:B2)</f>
        <v>8229</v>
      </c>
      <c r="B5" s="52" t="s">
        <v>14</v>
      </c>
      <c r="C5" s="52" t="s">
        <v>18</v>
      </c>
      <c r="D5" s="52" t="s">
        <v>22</v>
      </c>
      <c r="E5" s="52" t="s">
        <v>25</v>
      </c>
      <c r="F5" s="52" t="s">
        <v>30</v>
      </c>
      <c r="G5" s="53" t="s">
        <v>41</v>
      </c>
    </row>
    <row r="6" spans="1:7" ht="15" customHeight="1">
      <c r="A6" s="52" t="s">
        <v>19</v>
      </c>
      <c r="B6" s="52">
        <f t="dataTable" ref="B6:F8" dt2D="1" dtr="1" r1="A2" r2="B2"/>
        <v>11871</v>
      </c>
      <c r="C6" s="52">
        <v>10511</v>
      </c>
      <c r="D6" s="52">
        <v>12234</v>
      </c>
      <c r="E6" s="52">
        <v>12703</v>
      </c>
      <c r="F6" s="52">
        <v>9390</v>
      </c>
      <c r="G6" s="53">
        <f t="shared" ref="G6:G9" si="0">SUM(B6:F6)</f>
        <v>56709</v>
      </c>
    </row>
    <row r="7" spans="1:7" ht="15" customHeight="1">
      <c r="A7" s="52" t="s">
        <v>27</v>
      </c>
      <c r="B7" s="52">
        <v>9206</v>
      </c>
      <c r="C7" s="52">
        <v>9841</v>
      </c>
      <c r="D7" s="52">
        <v>9502</v>
      </c>
      <c r="E7" s="52">
        <v>10898</v>
      </c>
      <c r="F7" s="52">
        <v>8063</v>
      </c>
      <c r="G7" s="53">
        <f t="shared" si="0"/>
        <v>47510</v>
      </c>
    </row>
    <row r="8" spans="1:7" ht="15" customHeight="1">
      <c r="A8" s="52" t="s">
        <v>15</v>
      </c>
      <c r="B8" s="52">
        <v>8229</v>
      </c>
      <c r="C8" s="52">
        <v>10497</v>
      </c>
      <c r="D8" s="52">
        <v>8233</v>
      </c>
      <c r="E8" s="52">
        <v>8479</v>
      </c>
      <c r="F8" s="52">
        <v>10822</v>
      </c>
      <c r="G8" s="53">
        <f t="shared" si="0"/>
        <v>46260</v>
      </c>
    </row>
    <row r="9" spans="1:7" ht="15" customHeight="1">
      <c r="A9" s="53" t="s">
        <v>41</v>
      </c>
      <c r="B9" s="53">
        <f t="shared" ref="B9:F9" si="1">SUM(B6:B8)</f>
        <v>29306</v>
      </c>
      <c r="C9" s="53">
        <f t="shared" si="1"/>
        <v>30849</v>
      </c>
      <c r="D9" s="53">
        <f t="shared" si="1"/>
        <v>29969</v>
      </c>
      <c r="E9" s="53">
        <f t="shared" si="1"/>
        <v>32080</v>
      </c>
      <c r="F9" s="53">
        <f t="shared" si="1"/>
        <v>28275</v>
      </c>
      <c r="G9" s="53">
        <f t="shared" si="0"/>
        <v>150479</v>
      </c>
    </row>
    <row r="51" spans="1:7" ht="15" customHeight="1">
      <c r="A51" s="55" t="s">
        <v>43</v>
      </c>
      <c r="B51" s="54"/>
      <c r="C51" s="56">
        <v>2</v>
      </c>
      <c r="D51" s="56">
        <v>3</v>
      </c>
      <c r="E51" s="56">
        <v>4</v>
      </c>
      <c r="F51" s="56">
        <v>5</v>
      </c>
      <c r="G51" s="56">
        <v>6</v>
      </c>
    </row>
    <row r="52" spans="1:7" ht="15" customHeight="1">
      <c r="A52" s="54" t="s">
        <v>45</v>
      </c>
      <c r="B52" s="54" t="s">
        <v>42</v>
      </c>
      <c r="C52" s="54" t="s">
        <v>14</v>
      </c>
      <c r="D52" s="54" t="s">
        <v>18</v>
      </c>
      <c r="E52" s="54" t="s">
        <v>22</v>
      </c>
      <c r="F52" s="54" t="s">
        <v>25</v>
      </c>
      <c r="G52" s="54" t="s">
        <v>30</v>
      </c>
    </row>
    <row r="53" spans="1:7" ht="15" customHeight="1">
      <c r="A53" s="54">
        <v>1</v>
      </c>
      <c r="B53" s="54" t="str">
        <f>$B$52&amp;$A$53</f>
        <v>Srep1</v>
      </c>
      <c r="C53" s="54">
        <f>VLOOKUP($B$53,$A$5:$F$8,C51,0)</f>
        <v>11871</v>
      </c>
      <c r="D53" s="54">
        <f>VLOOKUP($B$53,$A$5:$F$8,D51,0)</f>
        <v>10511</v>
      </c>
      <c r="E53" s="54">
        <f>VLOOKUP($B$53,$A$5:$F$8,E51,0)</f>
        <v>12234</v>
      </c>
      <c r="F53" s="54">
        <f>VLOOKUP($B$53,$A$5:$F$8,F51,0)</f>
        <v>12703</v>
      </c>
      <c r="G53" s="54">
        <f>VLOOKUP($B$53,$A$5:$F$8,G51,0)</f>
        <v>9390</v>
      </c>
    </row>
    <row r="56" spans="1:7" ht="15" customHeight="1">
      <c r="A56" s="55" t="s">
        <v>44</v>
      </c>
      <c r="B56" s="54"/>
      <c r="C56" s="54"/>
    </row>
    <row r="57" spans="1:7" ht="15" customHeight="1">
      <c r="A57" s="54" t="s">
        <v>45</v>
      </c>
      <c r="B57" s="54" t="s">
        <v>7</v>
      </c>
      <c r="C57" s="54" t="s">
        <v>41</v>
      </c>
    </row>
    <row r="58" spans="1:7" ht="15" customHeight="1">
      <c r="A58" s="54">
        <v>1</v>
      </c>
      <c r="B58" s="54" t="str">
        <f>INDEX(B5:F9,1,A58)</f>
        <v>بسته متنوع ترکیبی</v>
      </c>
      <c r="C58" s="54">
        <f>INDEX(B5:F9,5,A58)</f>
        <v>29306</v>
      </c>
    </row>
    <row r="59" spans="1:7" ht="15" customHeight="1">
      <c r="C59" s="12"/>
    </row>
    <row r="60" spans="1:7" ht="15" customHeight="1">
      <c r="A60" s="12"/>
      <c r="C60" s="12"/>
    </row>
    <row r="61" spans="1:7" ht="15" customHeight="1">
      <c r="A61" s="12"/>
      <c r="C61" s="12"/>
    </row>
    <row r="62" spans="1:7" ht="15" customHeight="1">
      <c r="A62" s="12"/>
      <c r="C62" s="12"/>
    </row>
  </sheetData>
  <mergeCells count="1">
    <mergeCell ref="A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6" r:id="rId3" name="Scroll Bar 4">
              <controlPr defaultSize="0" autoPict="0">
                <anchor moveWithCells="1">
                  <from>
                    <xdr:col>0</xdr:col>
                    <xdr:colOff>0</xdr:colOff>
                    <xdr:row>28</xdr:row>
                    <xdr:rowOff>38100</xdr:rowOff>
                  </from>
                  <to>
                    <xdr:col>13</xdr:col>
                    <xdr:colOff>0</xdr:colOff>
                    <xdr:row>29</xdr:row>
                    <xdr:rowOff>0</xdr:rowOff>
                  </to>
                </anchor>
              </controlPr>
            </control>
          </mc:Choice>
        </mc:AlternateContent>
        <mc:AlternateContent xmlns:mc="http://schemas.openxmlformats.org/markup-compatibility/2006">
          <mc:Choice Requires="x14">
            <control shapeId="3077" r:id="rId4" name="Scroll Bar 5">
              <controlPr defaultSize="0" autoPict="0">
                <anchor moveWithCells="1">
                  <from>
                    <xdr:col>0</xdr:col>
                    <xdr:colOff>7620</xdr:colOff>
                    <xdr:row>47</xdr:row>
                    <xdr:rowOff>106680</xdr:rowOff>
                  </from>
                  <to>
                    <xdr:col>7</xdr:col>
                    <xdr:colOff>0</xdr:colOff>
                    <xdr:row>48</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tabSelected="1" workbookViewId="0">
      <selection activeCell="I24" sqref="I24"/>
    </sheetView>
  </sheetViews>
  <sheetFormatPr defaultRowHeight="14.4"/>
  <cols>
    <col min="1" max="1" width="19.21875" bestFit="1" customWidth="1"/>
    <col min="2" max="2" width="15.5546875" customWidth="1"/>
    <col min="3" max="3" width="19.5546875" customWidth="1"/>
    <col min="4" max="4" width="22.21875" bestFit="1" customWidth="1"/>
    <col min="5" max="5" width="14.44140625" customWidth="1"/>
    <col min="6" max="6" width="14.77734375" customWidth="1"/>
    <col min="7" max="7" width="10.77734375" customWidth="1"/>
  </cols>
  <sheetData>
    <row r="3" spans="1:7">
      <c r="A3" s="14" t="s">
        <v>39</v>
      </c>
      <c r="B3" s="14" t="s">
        <v>38</v>
      </c>
    </row>
    <row r="4" spans="1:7">
      <c r="A4" s="14" t="s">
        <v>36</v>
      </c>
      <c r="B4" s="12" t="s">
        <v>14</v>
      </c>
      <c r="C4" s="12" t="s">
        <v>25</v>
      </c>
      <c r="D4" s="12" t="s">
        <v>30</v>
      </c>
      <c r="E4" s="12" t="s">
        <v>18</v>
      </c>
      <c r="F4" s="12" t="s">
        <v>22</v>
      </c>
      <c r="G4" s="12" t="s">
        <v>37</v>
      </c>
    </row>
    <row r="5" spans="1:7">
      <c r="A5" s="15" t="s">
        <v>19</v>
      </c>
      <c r="B5" s="16">
        <v>11871</v>
      </c>
      <c r="C5" s="16">
        <v>12703</v>
      </c>
      <c r="D5" s="16">
        <v>9390</v>
      </c>
      <c r="E5" s="16">
        <v>10511</v>
      </c>
      <c r="F5" s="16">
        <v>12234</v>
      </c>
      <c r="G5" s="16">
        <v>56709</v>
      </c>
    </row>
    <row r="6" spans="1:7">
      <c r="A6" s="15" t="s">
        <v>27</v>
      </c>
      <c r="B6" s="16">
        <v>9206</v>
      </c>
      <c r="C6" s="16">
        <v>10898</v>
      </c>
      <c r="D6" s="16">
        <v>8063</v>
      </c>
      <c r="E6" s="16">
        <v>9841</v>
      </c>
      <c r="F6" s="16">
        <v>9502</v>
      </c>
      <c r="G6" s="16">
        <v>47510</v>
      </c>
    </row>
    <row r="7" spans="1:7">
      <c r="A7" s="15" t="s">
        <v>15</v>
      </c>
      <c r="B7" s="16">
        <v>8229</v>
      </c>
      <c r="C7" s="16">
        <v>8479</v>
      </c>
      <c r="D7" s="16">
        <v>10822</v>
      </c>
      <c r="E7" s="16">
        <v>10497</v>
      </c>
      <c r="F7" s="16">
        <v>8233</v>
      </c>
      <c r="G7" s="16">
        <v>46260</v>
      </c>
    </row>
    <row r="8" spans="1:7">
      <c r="A8" s="15" t="s">
        <v>37</v>
      </c>
      <c r="B8" s="16">
        <v>29306</v>
      </c>
      <c r="C8" s="16">
        <v>32080</v>
      </c>
      <c r="D8" s="16">
        <v>28275</v>
      </c>
      <c r="E8" s="16">
        <v>30849</v>
      </c>
      <c r="F8" s="16">
        <v>29969</v>
      </c>
      <c r="G8" s="16">
        <v>150479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CHAL</vt:lpstr>
      <vt:lpstr>Database</vt:lpstr>
      <vt:lpstr>RESPOND</vt:lpstr>
      <vt:lpstr>Pivot Table</vt:lpstr>
      <vt:lpstr>Date</vt:lpstr>
      <vt:lpstr>Des_City</vt:lpstr>
      <vt:lpstr>PCode</vt:lpstr>
      <vt:lpstr>Product</vt:lpstr>
      <vt:lpstr>Sales_Number</vt:lpstr>
      <vt:lpstr>Sales_Representative</vt:lpstr>
      <vt:lpstr>Total_Sales</vt:lpstr>
      <vt:lpstr>Unit_Cost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اکسل ایران</dc:creator>
  <cp:lastModifiedBy>N.T</cp:lastModifiedBy>
  <dcterms:created xsi:type="dcterms:W3CDTF">2014-05-23T11:35:54Z</dcterms:created>
  <dcterms:modified xsi:type="dcterms:W3CDTF">2023-03-31T13:33:24Z</dcterms:modified>
</cp:coreProperties>
</file>