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619" documentId="8_{A07834F1-42A6-4164-9E5D-0A22029CCB74}" xr6:coauthVersionLast="47" xr6:coauthVersionMax="47" xr10:uidLastSave="{634FCEC5-2ED0-49B6-8AE1-D5E5C9531E1F}"/>
  <bookViews>
    <workbookView xWindow="-120" yWindow="-120" windowWidth="29040" windowHeight="15840" activeTab="1" xr2:uid="{38298BCE-750C-4B90-9780-6F3EE7BAE0FA}"/>
  </bookViews>
  <sheets>
    <sheet name="Sheet1" sheetId="1" r:id="rId1"/>
    <sheet name="Figures" sheetId="3" r:id="rId2"/>
    <sheet name="100%" sheetId="4" r:id="rId3"/>
    <sheet name="Imag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4" l="1"/>
  <c r="S8" i="4"/>
  <c r="T8" i="4"/>
  <c r="U8" i="4"/>
  <c r="R16" i="4"/>
  <c r="S16" i="4"/>
  <c r="T16" i="4"/>
  <c r="U16" i="4"/>
  <c r="R9" i="4"/>
  <c r="S9" i="4"/>
  <c r="T9" i="4"/>
  <c r="U9" i="4"/>
  <c r="R17" i="4"/>
  <c r="S17" i="4"/>
  <c r="T17" i="4"/>
  <c r="U17" i="4"/>
  <c r="S18" i="4"/>
  <c r="T18" i="4"/>
  <c r="U18" i="4"/>
  <c r="R18" i="4"/>
  <c r="S10" i="4"/>
  <c r="T10" i="4"/>
  <c r="U10" i="4"/>
  <c r="R10" i="4"/>
  <c r="K23" i="2"/>
  <c r="K38" i="2"/>
  <c r="K68" i="2"/>
  <c r="K53" i="2"/>
  <c r="P53" i="2"/>
  <c r="AD7" i="1"/>
  <c r="AE7" i="1"/>
  <c r="AF7" i="1"/>
  <c r="AG7" i="1"/>
  <c r="AD8" i="1"/>
  <c r="AE8" i="1"/>
  <c r="AF8" i="1"/>
  <c r="AG8" i="1"/>
  <c r="AD9" i="1"/>
  <c r="AE9" i="1"/>
  <c r="AF9" i="1"/>
  <c r="AG9" i="1"/>
  <c r="AD16" i="1"/>
  <c r="AE16" i="1"/>
  <c r="AF16" i="1"/>
  <c r="AG16" i="1"/>
  <c r="AD17" i="1"/>
  <c r="AE17" i="1"/>
  <c r="AF17" i="1"/>
  <c r="AG17" i="1"/>
  <c r="AD18" i="1"/>
  <c r="AE18" i="1"/>
  <c r="AF18" i="1"/>
  <c r="AG18" i="1"/>
  <c r="U160" i="2"/>
  <c r="S160" i="2"/>
  <c r="P160" i="2"/>
  <c r="N160" i="2"/>
  <c r="K160" i="2"/>
  <c r="I160" i="2"/>
  <c r="F160" i="2"/>
  <c r="D160" i="2"/>
  <c r="U145" i="2"/>
  <c r="S145" i="2"/>
  <c r="P145" i="2"/>
  <c r="N145" i="2"/>
  <c r="K145" i="2"/>
  <c r="I145" i="2"/>
  <c r="F145" i="2"/>
  <c r="D145" i="2"/>
  <c r="U130" i="2"/>
  <c r="S130" i="2"/>
  <c r="P130" i="2"/>
  <c r="N130" i="2"/>
  <c r="K130" i="2"/>
  <c r="I130" i="2"/>
  <c r="F130" i="2"/>
  <c r="D130" i="2"/>
  <c r="U115" i="2"/>
  <c r="S115" i="2"/>
  <c r="P115" i="2"/>
  <c r="N115" i="2"/>
  <c r="K115" i="2"/>
  <c r="I115" i="2"/>
  <c r="F115" i="2"/>
  <c r="D115" i="2"/>
  <c r="U68" i="2"/>
  <c r="S68" i="2"/>
  <c r="P68" i="2"/>
  <c r="N68" i="2"/>
  <c r="I68" i="2"/>
  <c r="F68" i="2"/>
  <c r="D68" i="2"/>
  <c r="U53" i="2"/>
  <c r="S53" i="2"/>
  <c r="N53" i="2"/>
  <c r="I53" i="2"/>
  <c r="F53" i="2"/>
  <c r="D53" i="2"/>
  <c r="U38" i="2"/>
  <c r="S38" i="2"/>
  <c r="P38" i="2"/>
  <c r="N38" i="2"/>
  <c r="I38" i="2"/>
  <c r="F38" i="2"/>
  <c r="D38" i="2"/>
  <c r="U23" i="2"/>
  <c r="S23" i="2"/>
  <c r="P23" i="2"/>
  <c r="N23" i="2"/>
  <c r="I23" i="2"/>
  <c r="F23" i="2"/>
  <c r="D23" i="2"/>
  <c r="AA34" i="1"/>
  <c r="Z34" i="1"/>
  <c r="Y34" i="1"/>
  <c r="X34" i="1"/>
  <c r="W34" i="1"/>
  <c r="V34" i="1"/>
  <c r="AA33" i="1"/>
  <c r="Z33" i="1"/>
  <c r="Y33" i="1"/>
  <c r="X33" i="1"/>
  <c r="W33" i="1"/>
  <c r="V33" i="1"/>
  <c r="AA32" i="1"/>
  <c r="Z32" i="1"/>
  <c r="Y32" i="1"/>
  <c r="X32" i="1"/>
  <c r="W32" i="1"/>
  <c r="V32" i="1"/>
  <c r="AA31" i="1"/>
  <c r="Z31" i="1"/>
  <c r="Y31" i="1"/>
  <c r="X31" i="1"/>
  <c r="W31" i="1"/>
  <c r="V31" i="1"/>
</calcChain>
</file>

<file path=xl/sharedStrings.xml><?xml version="1.0" encoding="utf-8"?>
<sst xmlns="http://schemas.openxmlformats.org/spreadsheetml/2006/main" count="500" uniqueCount="50">
  <si>
    <t xml:space="preserve">      VDR PSNR: </t>
  </si>
  <si>
    <t xml:space="preserve">Cartesian PSNR: </t>
  </si>
  <si>
    <t xml:space="preserve">   Radial PSNR: </t>
  </si>
  <si>
    <t xml:space="preserve">   Random PSNR: </t>
  </si>
  <si>
    <t xml:space="preserve">   Spiral PSNR: </t>
  </si>
  <si>
    <t xml:space="preserve">      VDC PSNR: </t>
  </si>
  <si>
    <t xml:space="preserve">      VDR SSIM: </t>
  </si>
  <si>
    <t xml:space="preserve">Cartesian SSIM: </t>
  </si>
  <si>
    <t xml:space="preserve">   Radial SSIM: </t>
  </si>
  <si>
    <t xml:space="preserve">   Random SSIM: </t>
  </si>
  <si>
    <t xml:space="preserve">   Spiral SSIM: </t>
  </si>
  <si>
    <t xml:space="preserve">      VDC SSIM: </t>
  </si>
  <si>
    <t xml:space="preserve">      VDR finished in: </t>
  </si>
  <si>
    <t xml:space="preserve">Cartesian finished in: </t>
  </si>
  <si>
    <t xml:space="preserve">   Radial finished in: </t>
  </si>
  <si>
    <t xml:space="preserve">   Random finished in: </t>
  </si>
  <si>
    <t xml:space="preserve">   Spiral finished in: </t>
  </si>
  <si>
    <t xml:space="preserve">      VDC finished in: </t>
  </si>
  <si>
    <t xml:space="preserve"> ms</t>
  </si>
  <si>
    <t>Cartesian</t>
  </si>
  <si>
    <t>Sampling</t>
  </si>
  <si>
    <t xml:space="preserve">Random </t>
  </si>
  <si>
    <t>Radial</t>
  </si>
  <si>
    <t>Spiral</t>
  </si>
  <si>
    <t>VDC</t>
  </si>
  <si>
    <t>VDR</t>
  </si>
  <si>
    <t>Alpha</t>
  </si>
  <si>
    <t>PSNR</t>
  </si>
  <si>
    <t>SSIM</t>
  </si>
  <si>
    <t>Time</t>
  </si>
  <si>
    <t># Samples</t>
  </si>
  <si>
    <t>VDC Redo</t>
  </si>
  <si>
    <t>Sampling 50%</t>
  </si>
  <si>
    <t xml:space="preserve"> PSNR (dB)</t>
  </si>
  <si>
    <t>Sampling 50%, Shift by 0.05</t>
  </si>
  <si>
    <t>50%, 0.005</t>
  </si>
  <si>
    <t>50%, 0.05</t>
  </si>
  <si>
    <t>25%, 0.05</t>
  </si>
  <si>
    <t>Not in use</t>
  </si>
  <si>
    <t xml:space="preserve"> Δ PSNR (dB)</t>
  </si>
  <si>
    <t>Δ SSIM</t>
  </si>
  <si>
    <t xml:space="preserve">Onset </t>
  </si>
  <si>
    <t>No shift</t>
  </si>
  <si>
    <t>Shift at 25%</t>
  </si>
  <si>
    <t>Shift at 50%</t>
  </si>
  <si>
    <t>Shift at 75%</t>
  </si>
  <si>
    <t>SSIM =</t>
  </si>
  <si>
    <t>PSNR =</t>
  </si>
  <si>
    <t>Baseline</t>
  </si>
  <si>
    <t>Sampling 100%, Shift by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</si>
</sst>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9" fontId="0" fillId="2" borderId="3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/>
    <xf numFmtId="9" fontId="0" fillId="3" borderId="0" xfId="0" applyNumberFormat="1" applyFill="1"/>
    <xf numFmtId="166" fontId="0" fillId="2" borderId="3" xfId="0" applyNumberFormat="1" applyFill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165" fontId="7" fillId="2" borderId="0" xfId="0" applyNumberFormat="1" applyFont="1" applyFill="1" applyAlignment="1">
      <alignment horizontal="left" vertical="center"/>
    </xf>
    <xf numFmtId="166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9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 textRotation="90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2</xdr:row>
      <xdr:rowOff>0</xdr:rowOff>
    </xdr:from>
    <xdr:to>
      <xdr:col>14</xdr:col>
      <xdr:colOff>0</xdr:colOff>
      <xdr:row>20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F85D4-240A-4076-B140-35117DD3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381000"/>
          <a:ext cx="4276725" cy="345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25</xdr:row>
      <xdr:rowOff>28575</xdr:rowOff>
    </xdr:from>
    <xdr:to>
      <xdr:col>12</xdr:col>
      <xdr:colOff>219075</xdr:colOff>
      <xdr:row>44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395E6E-D726-4278-83E0-C5595966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4791075"/>
          <a:ext cx="4429125" cy="3648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428625</xdr:colOff>
      <xdr:row>4</xdr:row>
      <xdr:rowOff>0</xdr:rowOff>
    </xdr:from>
    <xdr:to>
      <xdr:col>33</xdr:col>
      <xdr:colOff>517072</xdr:colOff>
      <xdr:row>66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2EE9A2-FE28-4E1F-9EC4-C280240C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762000"/>
          <a:ext cx="11670847" cy="1182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1</xdr:row>
      <xdr:rowOff>180975</xdr:rowOff>
    </xdr:from>
    <xdr:to>
      <xdr:col>7</xdr:col>
      <xdr:colOff>197223</xdr:colOff>
      <xdr:row>21</xdr:row>
      <xdr:rowOff>11206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C1EFEE-D1A8-4E0B-A43A-AC2575ED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71475"/>
          <a:ext cx="4245348" cy="3640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10</xdr:col>
      <xdr:colOff>612322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73D03-FACA-E993-C523-71B6C01C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227" y="1714500"/>
          <a:ext cx="2424547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10</xdr:col>
      <xdr:colOff>612322</xdr:colOff>
      <xdr:row>36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D39D07-81B5-0BB0-5792-BE0C126AA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227" y="4572000"/>
          <a:ext cx="2424547" cy="243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294408</xdr:colOff>
      <xdr:row>39</xdr:row>
      <xdr:rowOff>0</xdr:rowOff>
    </xdr:from>
    <xdr:to>
      <xdr:col>10</xdr:col>
      <xdr:colOff>612322</xdr:colOff>
      <xdr:row>51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104557-DF43-3606-8BD1-3BAA1D68C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226" y="7429500"/>
          <a:ext cx="2424548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16</xdr:col>
      <xdr:colOff>0</xdr:colOff>
      <xdr:row>21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0A3349-64E2-3619-1E37-D31AABBBE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0182" y="1714500"/>
          <a:ext cx="2424546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16</xdr:col>
      <xdr:colOff>0</xdr:colOff>
      <xdr:row>36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3FA1B5-209C-95B4-B6BB-FA468246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0182" y="4572000"/>
          <a:ext cx="2424546" cy="243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290792</xdr:colOff>
      <xdr:row>39</xdr:row>
      <xdr:rowOff>0</xdr:rowOff>
    </xdr:from>
    <xdr:to>
      <xdr:col>16</xdr:col>
      <xdr:colOff>4824</xdr:colOff>
      <xdr:row>51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F7E2C0-36C7-DF7A-85D6-9A9EB5F81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565" y="7429500"/>
          <a:ext cx="2432986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9</xdr:row>
      <xdr:rowOff>0</xdr:rowOff>
    </xdr:from>
    <xdr:to>
      <xdr:col>21</xdr:col>
      <xdr:colOff>0</xdr:colOff>
      <xdr:row>21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EEF1147-AF58-66EA-A78D-750D6AEA4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37" y="1714500"/>
          <a:ext cx="2424545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179294</xdr:rowOff>
    </xdr:from>
    <xdr:to>
      <xdr:col>21</xdr:col>
      <xdr:colOff>6183</xdr:colOff>
      <xdr:row>36</xdr:row>
      <xdr:rowOff>141194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EFD2CD-CE69-A58A-CBA8-899AAE208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36" y="4560794"/>
          <a:ext cx="2430729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21</xdr:col>
      <xdr:colOff>0</xdr:colOff>
      <xdr:row>51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CCF79C0-FAE6-0517-2E83-17B6819F1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36" y="7429500"/>
          <a:ext cx="2424546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5</xdr:col>
      <xdr:colOff>601436</xdr:colOff>
      <xdr:row>21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12A86C9-2EAE-0913-A18B-710268B6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73" y="1714500"/>
          <a:ext cx="2419845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10886</xdr:colOff>
      <xdr:row>24</xdr:row>
      <xdr:rowOff>0</xdr:rowOff>
    </xdr:from>
    <xdr:to>
      <xdr:col>6</xdr:col>
      <xdr:colOff>0</xdr:colOff>
      <xdr:row>36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8A41A67-002A-2C68-721B-47285F51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159" y="4572000"/>
          <a:ext cx="2413659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5</xdr:col>
      <xdr:colOff>601436</xdr:colOff>
      <xdr:row>51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2E3E2EA-4E4B-9DE7-85F9-8CEB49BA2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73" y="7429500"/>
          <a:ext cx="2419845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5</xdr:col>
      <xdr:colOff>601436</xdr:colOff>
      <xdr:row>66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72E8F8-62A5-A988-9F04-AE34B3FB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73" y="10287000"/>
          <a:ext cx="2419845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</xdr:colOff>
      <xdr:row>54</xdr:row>
      <xdr:rowOff>0</xdr:rowOff>
    </xdr:from>
    <xdr:to>
      <xdr:col>10</xdr:col>
      <xdr:colOff>612321</xdr:colOff>
      <xdr:row>66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E843344-2FE7-3429-77A1-0FE14C82A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2112" y="10287000"/>
          <a:ext cx="2413661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601436</xdr:colOff>
      <xdr:row>66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2B076EF-832D-CD5D-EF3F-F4A5D403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0182" y="10287000"/>
          <a:ext cx="2419845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20</xdr:col>
      <xdr:colOff>601436</xdr:colOff>
      <xdr:row>66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EA22F18-85B3-0C89-DAA9-FF6320BB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36" y="10287000"/>
          <a:ext cx="2419844" cy="2438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0E8B-7276-4DF1-B972-91C8E9090FC9}">
  <dimension ref="B1:AH54"/>
  <sheetViews>
    <sheetView topLeftCell="E1" workbookViewId="0">
      <selection activeCell="U2" sqref="U2:Y2"/>
    </sheetView>
  </sheetViews>
  <sheetFormatPr defaultRowHeight="15" x14ac:dyDescent="0.25"/>
  <cols>
    <col min="22" max="22" width="9.42578125" bestFit="1" customWidth="1"/>
    <col min="23" max="24" width="9.5703125" bestFit="1" customWidth="1"/>
    <col min="25" max="26" width="9.7109375" bestFit="1" customWidth="1"/>
    <col min="27" max="27" width="9.5703125" bestFit="1" customWidth="1"/>
  </cols>
  <sheetData>
    <row r="1" spans="2:34" x14ac:dyDescent="0.25">
      <c r="B1" s="27" t="s">
        <v>37</v>
      </c>
      <c r="C1" s="24"/>
      <c r="D1" s="24"/>
      <c r="E1" s="24"/>
      <c r="F1" s="24"/>
      <c r="G1" s="24"/>
      <c r="H1" s="24"/>
      <c r="I1" s="24"/>
      <c r="J1" s="16" t="s">
        <v>38</v>
      </c>
      <c r="K1" s="28" t="s">
        <v>36</v>
      </c>
      <c r="L1" s="29"/>
      <c r="M1" s="29"/>
      <c r="N1" s="29"/>
      <c r="O1" s="29"/>
      <c r="P1" s="29"/>
      <c r="Q1" s="29"/>
      <c r="R1" s="29"/>
    </row>
    <row r="2" spans="2:34" x14ac:dyDescent="0.25">
      <c r="B2" s="17">
        <v>0.25</v>
      </c>
      <c r="C2" s="16"/>
      <c r="D2" s="16"/>
      <c r="E2" s="17">
        <v>0.5</v>
      </c>
      <c r="F2" s="16"/>
      <c r="G2" s="16"/>
      <c r="H2" s="17">
        <v>0.75</v>
      </c>
      <c r="I2" s="16"/>
      <c r="J2" s="16"/>
      <c r="K2" s="2">
        <v>0.25</v>
      </c>
      <c r="N2" s="2">
        <v>0.5</v>
      </c>
      <c r="Q2" s="2">
        <v>0.75</v>
      </c>
      <c r="T2" s="3"/>
      <c r="U2" s="25" t="s">
        <v>34</v>
      </c>
      <c r="V2" s="25"/>
      <c r="W2" s="25"/>
      <c r="X2" s="25"/>
      <c r="Y2" s="25"/>
      <c r="Z2" s="3"/>
      <c r="AB2" s="3"/>
      <c r="AC2" s="25" t="s">
        <v>34</v>
      </c>
      <c r="AD2" s="25"/>
      <c r="AE2" s="25"/>
      <c r="AF2" s="25"/>
      <c r="AG2" s="25"/>
      <c r="AH2" s="3"/>
    </row>
    <row r="3" spans="2:34" ht="15" customHeight="1" x14ac:dyDescent="0.25">
      <c r="B3" s="16" t="s">
        <v>0</v>
      </c>
      <c r="C3" s="16">
        <v>12.4252</v>
      </c>
      <c r="D3" s="16"/>
      <c r="E3" s="16" t="s">
        <v>0</v>
      </c>
      <c r="F3" s="16">
        <v>13.1486</v>
      </c>
      <c r="G3" s="16"/>
      <c r="H3" s="16" t="s">
        <v>0</v>
      </c>
      <c r="I3" s="16">
        <v>10.936299999999999</v>
      </c>
      <c r="J3" s="16"/>
      <c r="K3" t="s">
        <v>0</v>
      </c>
      <c r="L3">
        <v>12.680400000000001</v>
      </c>
      <c r="N3" t="s">
        <v>0</v>
      </c>
      <c r="O3">
        <v>14.070399999999999</v>
      </c>
      <c r="Q3" t="s">
        <v>0</v>
      </c>
      <c r="R3">
        <v>11.033099999999999</v>
      </c>
      <c r="T3" s="3"/>
      <c r="U3" s="3"/>
      <c r="V3" s="13"/>
      <c r="W3" s="14"/>
      <c r="X3" s="14"/>
      <c r="Y3" s="14"/>
      <c r="Z3" s="14"/>
      <c r="AA3" s="3"/>
      <c r="AB3" s="3"/>
      <c r="AC3" s="3"/>
      <c r="AD3" s="13"/>
      <c r="AE3" s="14"/>
      <c r="AF3" s="14"/>
      <c r="AG3" s="14"/>
      <c r="AH3" s="3"/>
    </row>
    <row r="4" spans="2:34" ht="15" customHeight="1" x14ac:dyDescent="0.25">
      <c r="B4" s="16" t="s">
        <v>1</v>
      </c>
      <c r="C4" s="16">
        <v>12.2773</v>
      </c>
      <c r="D4" s="16"/>
      <c r="E4" s="16" t="s">
        <v>1</v>
      </c>
      <c r="F4" s="16">
        <v>13.275</v>
      </c>
      <c r="G4" s="16"/>
      <c r="H4" s="16" t="s">
        <v>1</v>
      </c>
      <c r="I4" s="16">
        <v>14.833600000000001</v>
      </c>
      <c r="J4" s="16"/>
      <c r="K4" t="s">
        <v>1</v>
      </c>
      <c r="L4">
        <v>9.5021199999999997</v>
      </c>
      <c r="N4" t="s">
        <v>1</v>
      </c>
      <c r="O4">
        <v>9.9775899999999993</v>
      </c>
      <c r="Q4" t="s">
        <v>1</v>
      </c>
      <c r="R4">
        <v>9.9400099999999991</v>
      </c>
      <c r="T4" s="3"/>
      <c r="U4" s="26" t="s">
        <v>33</v>
      </c>
      <c r="V4" s="26"/>
      <c r="W4" s="26"/>
      <c r="X4" s="26"/>
      <c r="Y4" s="26"/>
      <c r="Z4" s="14"/>
      <c r="AA4" s="3"/>
      <c r="AB4" s="3"/>
      <c r="AC4" s="26" t="s">
        <v>39</v>
      </c>
      <c r="AD4" s="26"/>
      <c r="AE4" s="26"/>
      <c r="AF4" s="26"/>
      <c r="AG4" s="26"/>
      <c r="AH4" s="3"/>
    </row>
    <row r="5" spans="2:34" ht="15" customHeight="1" x14ac:dyDescent="0.25">
      <c r="B5" s="16" t="s">
        <v>2</v>
      </c>
      <c r="C5" s="16">
        <v>14.505800000000001</v>
      </c>
      <c r="D5" s="16"/>
      <c r="E5" s="16" t="s">
        <v>2</v>
      </c>
      <c r="F5" s="16">
        <v>16.6875</v>
      </c>
      <c r="G5" s="16"/>
      <c r="H5" s="16" t="s">
        <v>2</v>
      </c>
      <c r="I5" s="16">
        <v>16.518599999999999</v>
      </c>
      <c r="J5" s="16"/>
      <c r="K5" t="s">
        <v>2</v>
      </c>
      <c r="L5">
        <v>15.310700000000001</v>
      </c>
      <c r="N5" t="s">
        <v>2</v>
      </c>
      <c r="O5">
        <v>17.613399999999999</v>
      </c>
      <c r="Q5" t="s">
        <v>2</v>
      </c>
      <c r="R5">
        <v>19.791</v>
      </c>
      <c r="T5" s="3"/>
      <c r="U5" s="26"/>
      <c r="V5" s="26"/>
      <c r="W5" s="26"/>
      <c r="X5" s="26"/>
      <c r="Y5" s="26"/>
      <c r="Z5" s="14"/>
      <c r="AA5" s="3"/>
      <c r="AB5" s="3"/>
      <c r="AC5" s="26"/>
      <c r="AD5" s="26"/>
      <c r="AE5" s="26"/>
      <c r="AF5" s="26"/>
      <c r="AG5" s="26"/>
      <c r="AH5" s="3"/>
    </row>
    <row r="6" spans="2:34" ht="15.75" thickBot="1" x14ac:dyDescent="0.3">
      <c r="B6" s="16" t="s">
        <v>3</v>
      </c>
      <c r="C6" s="16">
        <v>10.291499999999999</v>
      </c>
      <c r="D6" s="16"/>
      <c r="E6" s="16" t="s">
        <v>3</v>
      </c>
      <c r="F6" s="16">
        <v>10.7431</v>
      </c>
      <c r="G6" s="16"/>
      <c r="H6" s="16" t="s">
        <v>3</v>
      </c>
      <c r="I6" s="16">
        <v>10.344799999999999</v>
      </c>
      <c r="J6" s="16"/>
      <c r="K6" t="s">
        <v>3</v>
      </c>
      <c r="L6">
        <v>10.180099999999999</v>
      </c>
      <c r="N6" t="s">
        <v>3</v>
      </c>
      <c r="O6">
        <v>13.3331</v>
      </c>
      <c r="Q6" t="s">
        <v>3</v>
      </c>
      <c r="R6">
        <v>12.588100000000001</v>
      </c>
      <c r="T6" s="3"/>
      <c r="U6" s="4" t="s">
        <v>41</v>
      </c>
      <c r="V6" s="4" t="s">
        <v>19</v>
      </c>
      <c r="W6" s="4" t="s">
        <v>22</v>
      </c>
      <c r="X6" s="4" t="s">
        <v>23</v>
      </c>
      <c r="Y6" s="4" t="s">
        <v>24</v>
      </c>
      <c r="Z6" s="3"/>
      <c r="AB6" s="3"/>
      <c r="AC6" s="4" t="s">
        <v>41</v>
      </c>
      <c r="AD6" s="4" t="s">
        <v>19</v>
      </c>
      <c r="AE6" s="4" t="s">
        <v>22</v>
      </c>
      <c r="AF6" s="4" t="s">
        <v>23</v>
      </c>
      <c r="AG6" s="4" t="s">
        <v>24</v>
      </c>
      <c r="AH6" s="3"/>
    </row>
    <row r="7" spans="2:34" x14ac:dyDescent="0.25">
      <c r="B7" s="16" t="s">
        <v>4</v>
      </c>
      <c r="C7" s="16">
        <v>13.320600000000001</v>
      </c>
      <c r="D7" s="16"/>
      <c r="E7" s="16" t="s">
        <v>4</v>
      </c>
      <c r="F7" s="16">
        <v>16.792300000000001</v>
      </c>
      <c r="G7" s="16"/>
      <c r="H7" s="16" t="s">
        <v>4</v>
      </c>
      <c r="I7" s="16">
        <v>15.999000000000001</v>
      </c>
      <c r="J7" s="16"/>
      <c r="K7" t="s">
        <v>4</v>
      </c>
      <c r="L7">
        <v>13.9518</v>
      </c>
      <c r="N7" t="s">
        <v>4</v>
      </c>
      <c r="O7">
        <v>17.702100000000002</v>
      </c>
      <c r="Q7" t="s">
        <v>4</v>
      </c>
      <c r="R7">
        <v>17.609000000000002</v>
      </c>
      <c r="T7" s="3"/>
      <c r="U7" s="5">
        <v>0.25</v>
      </c>
      <c r="V7" s="8">
        <v>9.5021199999999997</v>
      </c>
      <c r="W7" s="8">
        <v>15.310700000000001</v>
      </c>
      <c r="X7" s="8">
        <v>13.9518</v>
      </c>
      <c r="Y7" s="8">
        <v>12.6477</v>
      </c>
      <c r="Z7" s="3"/>
      <c r="AB7" s="3"/>
      <c r="AC7" s="5">
        <v>0.25</v>
      </c>
      <c r="AD7" s="8">
        <f>V7-V$10</f>
        <v>-0.40151999999999965</v>
      </c>
      <c r="AE7" s="8">
        <f t="shared" ref="AE7:AG7" si="0">W7-W$10</f>
        <v>-6.1707000000000001</v>
      </c>
      <c r="AF7" s="8">
        <f t="shared" si="0"/>
        <v>-8.332399999999998</v>
      </c>
      <c r="AG7" s="8">
        <f t="shared" si="0"/>
        <v>-14.619699999999998</v>
      </c>
      <c r="AH7" s="3"/>
    </row>
    <row r="8" spans="2:34" x14ac:dyDescent="0.25">
      <c r="B8" s="16" t="s">
        <v>5</v>
      </c>
      <c r="C8" s="16">
        <v>12.766400000000001</v>
      </c>
      <c r="D8" s="16"/>
      <c r="E8" s="16" t="s">
        <v>5</v>
      </c>
      <c r="F8" s="16">
        <v>17.771699999999999</v>
      </c>
      <c r="G8" s="16"/>
      <c r="H8" s="16" t="s">
        <v>5</v>
      </c>
      <c r="I8" s="16">
        <v>21.7407</v>
      </c>
      <c r="J8" s="16"/>
      <c r="K8" t="s">
        <v>5</v>
      </c>
      <c r="L8">
        <v>12.4213</v>
      </c>
      <c r="N8" t="s">
        <v>5</v>
      </c>
      <c r="O8">
        <v>22.9068</v>
      </c>
      <c r="Q8" t="s">
        <v>5</v>
      </c>
      <c r="R8">
        <v>23.601500000000001</v>
      </c>
      <c r="T8" s="3"/>
      <c r="U8" s="5">
        <v>0.5</v>
      </c>
      <c r="V8" s="8">
        <v>9.9775899999999993</v>
      </c>
      <c r="W8" s="8">
        <v>17.613399999999999</v>
      </c>
      <c r="X8" s="8">
        <v>17.702100000000002</v>
      </c>
      <c r="Y8" s="8">
        <v>15.5701</v>
      </c>
      <c r="Z8" s="3"/>
      <c r="AB8" s="3"/>
      <c r="AC8" s="5">
        <v>0.5</v>
      </c>
      <c r="AD8" s="8">
        <f t="shared" ref="AD8:AD9" si="1">V8-V$10</f>
        <v>7.394999999999996E-2</v>
      </c>
      <c r="AE8" s="8">
        <f t="shared" ref="AE8:AE9" si="2">W8-W$10</f>
        <v>-3.8680000000000021</v>
      </c>
      <c r="AF8" s="8">
        <f t="shared" ref="AF8:AF9" si="3">X8-X$10</f>
        <v>-4.582099999999997</v>
      </c>
      <c r="AG8" s="8">
        <f t="shared" ref="AG8:AG9" si="4">Y8-Y$10</f>
        <v>-11.697299999999998</v>
      </c>
      <c r="AH8" s="3"/>
    </row>
    <row r="9" spans="2:34" x14ac:dyDescent="0.25">
      <c r="B9" s="16"/>
      <c r="C9" s="16"/>
      <c r="D9" s="16"/>
      <c r="E9" s="16"/>
      <c r="F9" s="16"/>
      <c r="G9" s="16"/>
      <c r="H9" s="16"/>
      <c r="I9" s="16"/>
      <c r="J9" s="16"/>
      <c r="T9" s="3"/>
      <c r="U9" s="5">
        <v>0.75</v>
      </c>
      <c r="V9" s="8">
        <v>9.9400099999999991</v>
      </c>
      <c r="W9" s="8">
        <v>19.791</v>
      </c>
      <c r="X9" s="8">
        <v>17.609000000000002</v>
      </c>
      <c r="Y9" s="8">
        <v>26.185300000000002</v>
      </c>
      <c r="Z9" s="3"/>
      <c r="AB9" s="3"/>
      <c r="AC9" s="5">
        <v>0.75</v>
      </c>
      <c r="AD9" s="8">
        <f t="shared" si="1"/>
        <v>3.6369999999999791E-2</v>
      </c>
      <c r="AE9" s="8">
        <f t="shared" si="2"/>
        <v>-1.6904000000000003</v>
      </c>
      <c r="AF9" s="8">
        <f t="shared" si="3"/>
        <v>-4.6751999999999967</v>
      </c>
      <c r="AG9" s="8">
        <f t="shared" si="4"/>
        <v>-1.082099999999997</v>
      </c>
      <c r="AH9" s="3"/>
    </row>
    <row r="10" spans="2:34" x14ac:dyDescent="0.25">
      <c r="B10" s="16" t="s">
        <v>6</v>
      </c>
      <c r="C10" s="16">
        <v>2.4184400000000002E-2</v>
      </c>
      <c r="D10" s="16"/>
      <c r="E10" s="16" t="s">
        <v>6</v>
      </c>
      <c r="F10" s="16">
        <v>0.22680400000000001</v>
      </c>
      <c r="G10" s="16"/>
      <c r="H10" s="16" t="s">
        <v>6</v>
      </c>
      <c r="I10" s="16">
        <v>0.145895</v>
      </c>
      <c r="J10" s="16"/>
      <c r="K10" t="s">
        <v>6</v>
      </c>
      <c r="L10">
        <v>0.35993700000000001</v>
      </c>
      <c r="N10" t="s">
        <v>6</v>
      </c>
      <c r="O10">
        <v>0.31275900000000001</v>
      </c>
      <c r="Q10" t="s">
        <v>6</v>
      </c>
      <c r="R10">
        <v>0.22883800000000001</v>
      </c>
      <c r="T10" s="3"/>
      <c r="U10" s="5" t="s">
        <v>48</v>
      </c>
      <c r="V10" s="8">
        <v>9.9036399999999993</v>
      </c>
      <c r="W10" s="8">
        <v>21.481400000000001</v>
      </c>
      <c r="X10" s="8">
        <v>22.284199999999998</v>
      </c>
      <c r="Y10" s="8">
        <v>27.267399999999999</v>
      </c>
      <c r="Z10" s="3"/>
      <c r="AB10" s="3"/>
      <c r="AC10" s="3"/>
      <c r="AD10" s="3"/>
      <c r="AE10" s="3"/>
      <c r="AF10" s="3"/>
      <c r="AG10" s="3"/>
      <c r="AH10" s="3"/>
    </row>
    <row r="11" spans="2:34" x14ac:dyDescent="0.25">
      <c r="B11" s="16" t="s">
        <v>7</v>
      </c>
      <c r="C11" s="16">
        <v>8.3488999999999994E-2</v>
      </c>
      <c r="D11" s="16"/>
      <c r="E11" s="16" t="s">
        <v>7</v>
      </c>
      <c r="F11" s="16">
        <v>0.236064</v>
      </c>
      <c r="G11" s="16"/>
      <c r="H11" s="16" t="s">
        <v>7</v>
      </c>
      <c r="I11" s="16">
        <v>0.49560199999999999</v>
      </c>
      <c r="J11" s="16"/>
      <c r="K11" t="s">
        <v>7</v>
      </c>
      <c r="L11">
        <v>-1.4754400000000001E-2</v>
      </c>
      <c r="N11" t="s">
        <v>7</v>
      </c>
      <c r="O11">
        <v>5.1258600000000001E-2</v>
      </c>
      <c r="Q11" t="s">
        <v>7</v>
      </c>
      <c r="R11">
        <v>0.10142900000000001</v>
      </c>
      <c r="T11" s="3"/>
      <c r="U11" s="15"/>
      <c r="V11" s="15"/>
      <c r="W11" s="15"/>
      <c r="X11" s="15"/>
      <c r="Y11" s="15"/>
      <c r="Z11" s="3"/>
      <c r="AA11" s="3"/>
      <c r="AB11" s="3"/>
      <c r="AC11" s="15"/>
      <c r="AD11" s="15"/>
      <c r="AE11" s="15"/>
      <c r="AF11" s="15"/>
      <c r="AG11" s="15"/>
      <c r="AH11" s="3"/>
    </row>
    <row r="12" spans="2:34" ht="15" customHeight="1" x14ac:dyDescent="0.25">
      <c r="B12" s="16" t="s">
        <v>8</v>
      </c>
      <c r="C12" s="16">
        <v>0.458036</v>
      </c>
      <c r="D12" s="16"/>
      <c r="E12" s="16" t="s">
        <v>8</v>
      </c>
      <c r="F12" s="16">
        <v>0.62639100000000003</v>
      </c>
      <c r="G12" s="16"/>
      <c r="H12" s="16" t="s">
        <v>8</v>
      </c>
      <c r="I12" s="16">
        <v>0.70813199999999998</v>
      </c>
      <c r="J12" s="16"/>
      <c r="K12" t="s">
        <v>8</v>
      </c>
      <c r="L12">
        <v>0.51347600000000004</v>
      </c>
      <c r="N12" t="s">
        <v>8</v>
      </c>
      <c r="O12">
        <v>0.70841399999999999</v>
      </c>
      <c r="Q12" t="s">
        <v>8</v>
      </c>
      <c r="R12">
        <v>0.82956600000000003</v>
      </c>
      <c r="T12" s="3"/>
      <c r="U12" s="15"/>
      <c r="V12" s="11"/>
      <c r="W12" s="12"/>
      <c r="X12" s="12"/>
      <c r="Y12" s="12"/>
      <c r="Z12" s="14"/>
      <c r="AA12" s="3"/>
      <c r="AB12" s="3"/>
      <c r="AC12" s="15"/>
      <c r="AD12" s="11"/>
      <c r="AE12" s="12"/>
      <c r="AF12" s="12"/>
      <c r="AG12" s="12"/>
      <c r="AH12" s="3"/>
    </row>
    <row r="13" spans="2:34" ht="15" customHeight="1" x14ac:dyDescent="0.25">
      <c r="B13" s="16" t="s">
        <v>9</v>
      </c>
      <c r="C13" s="16">
        <v>3.0586800000000001E-2</v>
      </c>
      <c r="D13" s="16"/>
      <c r="E13" s="16" t="s">
        <v>9</v>
      </c>
      <c r="F13" s="16">
        <v>4.5195699999999997E-3</v>
      </c>
      <c r="G13" s="16"/>
      <c r="H13" s="16" t="s">
        <v>9</v>
      </c>
      <c r="I13" s="16">
        <v>5.3099800000000003E-2</v>
      </c>
      <c r="J13" s="16"/>
      <c r="K13" t="s">
        <v>9</v>
      </c>
      <c r="L13">
        <v>5.1111999999999998E-3</v>
      </c>
      <c r="N13" t="s">
        <v>9</v>
      </c>
      <c r="O13">
        <v>0.33640500000000001</v>
      </c>
      <c r="Q13" t="s">
        <v>9</v>
      </c>
      <c r="R13">
        <v>0.202573</v>
      </c>
      <c r="T13" s="3"/>
      <c r="U13" s="26" t="s">
        <v>28</v>
      </c>
      <c r="V13" s="26"/>
      <c r="W13" s="26"/>
      <c r="X13" s="26"/>
      <c r="Y13" s="26"/>
      <c r="Z13" s="14"/>
      <c r="AA13" s="3"/>
      <c r="AB13" s="3"/>
      <c r="AC13" s="26" t="s">
        <v>40</v>
      </c>
      <c r="AD13" s="26"/>
      <c r="AE13" s="26"/>
      <c r="AF13" s="26"/>
      <c r="AG13" s="26"/>
      <c r="AH13" s="3"/>
    </row>
    <row r="14" spans="2:34" ht="15" customHeight="1" x14ac:dyDescent="0.25">
      <c r="B14" s="16" t="s">
        <v>10</v>
      </c>
      <c r="C14" s="16">
        <v>0.419072</v>
      </c>
      <c r="D14" s="16"/>
      <c r="E14" s="16" t="s">
        <v>10</v>
      </c>
      <c r="F14" s="16">
        <v>0.69241399999999997</v>
      </c>
      <c r="G14" s="16"/>
      <c r="H14" s="16" t="s">
        <v>10</v>
      </c>
      <c r="I14" s="16">
        <v>0.74124599999999996</v>
      </c>
      <c r="J14" s="16"/>
      <c r="K14" t="s">
        <v>10</v>
      </c>
      <c r="L14">
        <v>0.451046</v>
      </c>
      <c r="N14" t="s">
        <v>10</v>
      </c>
      <c r="O14">
        <v>0.73832100000000001</v>
      </c>
      <c r="Q14" t="s">
        <v>10</v>
      </c>
      <c r="R14">
        <v>0.79765699999999995</v>
      </c>
      <c r="T14" s="3"/>
      <c r="U14" s="26"/>
      <c r="V14" s="26"/>
      <c r="W14" s="26"/>
      <c r="X14" s="26"/>
      <c r="Y14" s="26"/>
      <c r="Z14" s="14"/>
      <c r="AA14" s="3"/>
      <c r="AB14" s="3"/>
      <c r="AC14" s="26"/>
      <c r="AD14" s="26"/>
      <c r="AE14" s="26"/>
      <c r="AF14" s="26"/>
      <c r="AG14" s="26"/>
      <c r="AH14" s="3"/>
    </row>
    <row r="15" spans="2:34" ht="15.75" thickBot="1" x14ac:dyDescent="0.3">
      <c r="B15" s="16" t="s">
        <v>11</v>
      </c>
      <c r="C15" s="16">
        <v>0.29044199999999998</v>
      </c>
      <c r="D15" s="16"/>
      <c r="E15" s="16" t="s">
        <v>11</v>
      </c>
      <c r="F15" s="16">
        <v>0.75506300000000004</v>
      </c>
      <c r="G15" s="16"/>
      <c r="H15" s="16" t="s">
        <v>11</v>
      </c>
      <c r="I15" s="16">
        <v>0.91960399999999998</v>
      </c>
      <c r="J15" s="16"/>
      <c r="K15" t="s">
        <v>11</v>
      </c>
      <c r="L15">
        <v>0.26684000000000002</v>
      </c>
      <c r="N15" t="s">
        <v>11</v>
      </c>
      <c r="O15">
        <v>0.929203</v>
      </c>
      <c r="Q15" t="s">
        <v>11</v>
      </c>
      <c r="R15">
        <v>0.94814399999999999</v>
      </c>
      <c r="T15" s="3"/>
      <c r="U15" s="4" t="s">
        <v>41</v>
      </c>
      <c r="V15" s="4" t="s">
        <v>19</v>
      </c>
      <c r="W15" s="4" t="s">
        <v>22</v>
      </c>
      <c r="X15" s="4" t="s">
        <v>23</v>
      </c>
      <c r="Y15" s="4" t="s">
        <v>24</v>
      </c>
      <c r="Z15" s="3"/>
      <c r="AB15" s="3"/>
      <c r="AC15" s="4" t="s">
        <v>41</v>
      </c>
      <c r="AD15" s="4" t="s">
        <v>19</v>
      </c>
      <c r="AE15" s="4" t="s">
        <v>22</v>
      </c>
      <c r="AF15" s="4" t="s">
        <v>23</v>
      </c>
      <c r="AG15" s="4" t="s">
        <v>24</v>
      </c>
      <c r="AH15" s="3"/>
    </row>
    <row r="16" spans="2:34" x14ac:dyDescent="0.25">
      <c r="B16" s="16"/>
      <c r="C16" s="16"/>
      <c r="D16" s="16"/>
      <c r="E16" s="16"/>
      <c r="F16" s="16"/>
      <c r="G16" s="16"/>
      <c r="H16" s="16"/>
      <c r="I16" s="16"/>
      <c r="J16" s="16"/>
      <c r="T16" s="3"/>
      <c r="U16" s="9">
        <v>0.25</v>
      </c>
      <c r="V16" s="18">
        <v>-1.4754400000000001E-2</v>
      </c>
      <c r="W16" s="18">
        <v>0.51347600000000004</v>
      </c>
      <c r="X16" s="18">
        <v>0.451046</v>
      </c>
      <c r="Y16" s="18">
        <v>0.27636500000000003</v>
      </c>
      <c r="Z16" s="3"/>
      <c r="AB16" s="3"/>
      <c r="AC16" s="9">
        <v>0.25</v>
      </c>
      <c r="AD16" s="8">
        <f>V16-V$19</f>
        <v>-0.1173164</v>
      </c>
      <c r="AE16" s="8">
        <f t="shared" ref="AE16:AG16" si="5">W16-W$19</f>
        <v>-0.37796399999999997</v>
      </c>
      <c r="AF16" s="8">
        <f t="shared" si="5"/>
        <v>-0.48712099999999997</v>
      </c>
      <c r="AG16" s="8">
        <f t="shared" si="5"/>
        <v>-0.70398699999999992</v>
      </c>
      <c r="AH16" s="3"/>
    </row>
    <row r="17" spans="2:34" x14ac:dyDescent="0.25">
      <c r="B17" s="16" t="s">
        <v>12</v>
      </c>
      <c r="C17" s="16">
        <v>36998</v>
      </c>
      <c r="D17" s="16"/>
      <c r="E17" s="16" t="s">
        <v>12</v>
      </c>
      <c r="F17" s="16">
        <v>37072</v>
      </c>
      <c r="G17" s="16" t="s">
        <v>18</v>
      </c>
      <c r="H17" s="16" t="s">
        <v>12</v>
      </c>
      <c r="I17" s="16">
        <v>36915</v>
      </c>
      <c r="J17" s="16" t="s">
        <v>18</v>
      </c>
      <c r="K17" t="s">
        <v>12</v>
      </c>
      <c r="L17">
        <v>74600</v>
      </c>
      <c r="M17" t="s">
        <v>18</v>
      </c>
      <c r="N17" t="s">
        <v>12</v>
      </c>
      <c r="O17">
        <v>74986</v>
      </c>
      <c r="P17" t="s">
        <v>18</v>
      </c>
      <c r="Q17" t="s">
        <v>12</v>
      </c>
      <c r="R17">
        <v>75042</v>
      </c>
      <c r="S17" t="s">
        <v>18</v>
      </c>
      <c r="T17" s="3"/>
      <c r="U17" s="5">
        <v>0.5</v>
      </c>
      <c r="V17" s="10">
        <v>5.1258600000000001E-2</v>
      </c>
      <c r="W17" s="10">
        <v>0.70841399999999999</v>
      </c>
      <c r="X17" s="10">
        <v>0.73832100000000001</v>
      </c>
      <c r="Y17" s="10">
        <v>0.59725799999999996</v>
      </c>
      <c r="Z17" s="3"/>
      <c r="AB17" s="3"/>
      <c r="AC17" s="5">
        <v>0.5</v>
      </c>
      <c r="AD17" s="8">
        <f t="shared" ref="AD17:AD18" si="6">V17-V$19</f>
        <v>-5.1303399999999999E-2</v>
      </c>
      <c r="AE17" s="8">
        <f t="shared" ref="AE17:AE18" si="7">W17-W$19</f>
        <v>-0.18302600000000002</v>
      </c>
      <c r="AF17" s="8">
        <f t="shared" ref="AF17:AF18" si="8">X17-X$19</f>
        <v>-0.19984599999999997</v>
      </c>
      <c r="AG17" s="8">
        <f t="shared" ref="AG17:AG18" si="9">Y17-Y$19</f>
        <v>-0.38309400000000005</v>
      </c>
      <c r="AH17" s="3"/>
    </row>
    <row r="18" spans="2:34" x14ac:dyDescent="0.25">
      <c r="B18" s="16" t="s">
        <v>13</v>
      </c>
      <c r="C18" s="16">
        <v>38860</v>
      </c>
      <c r="D18" s="16"/>
      <c r="E18" s="16" t="s">
        <v>13</v>
      </c>
      <c r="F18" s="16">
        <v>37545</v>
      </c>
      <c r="G18" s="16" t="s">
        <v>18</v>
      </c>
      <c r="H18" s="16" t="s">
        <v>13</v>
      </c>
      <c r="I18" s="16">
        <v>38457</v>
      </c>
      <c r="J18" s="16" t="s">
        <v>18</v>
      </c>
      <c r="K18" t="s">
        <v>13</v>
      </c>
      <c r="L18">
        <v>63625</v>
      </c>
      <c r="M18" t="s">
        <v>18</v>
      </c>
      <c r="N18" t="s">
        <v>13</v>
      </c>
      <c r="O18">
        <v>61686</v>
      </c>
      <c r="P18" t="s">
        <v>18</v>
      </c>
      <c r="Q18" t="s">
        <v>13</v>
      </c>
      <c r="R18">
        <v>61788</v>
      </c>
      <c r="S18" t="s">
        <v>18</v>
      </c>
      <c r="T18" s="3"/>
      <c r="U18" s="5">
        <v>0.75</v>
      </c>
      <c r="V18" s="10">
        <v>0.10142900000000001</v>
      </c>
      <c r="W18" s="10">
        <v>0.82956600000000003</v>
      </c>
      <c r="X18" s="10">
        <v>0.79765699999999995</v>
      </c>
      <c r="Y18" s="10">
        <v>0.97519299999999998</v>
      </c>
      <c r="Z18" s="3"/>
      <c r="AB18" s="3"/>
      <c r="AC18" s="5">
        <v>0.75</v>
      </c>
      <c r="AD18" s="8">
        <f t="shared" si="6"/>
        <v>-1.1329999999999951E-3</v>
      </c>
      <c r="AE18" s="8">
        <f t="shared" si="7"/>
        <v>-6.1873999999999985E-2</v>
      </c>
      <c r="AF18" s="8">
        <f t="shared" si="8"/>
        <v>-0.14051000000000002</v>
      </c>
      <c r="AG18" s="8">
        <f t="shared" si="9"/>
        <v>-5.1590000000000247E-3</v>
      </c>
      <c r="AH18" s="3"/>
    </row>
    <row r="19" spans="2:34" x14ac:dyDescent="0.25">
      <c r="B19" s="16" t="s">
        <v>14</v>
      </c>
      <c r="C19" s="16">
        <v>38284</v>
      </c>
      <c r="D19" s="16"/>
      <c r="E19" s="16" t="s">
        <v>14</v>
      </c>
      <c r="F19" s="16">
        <v>36893</v>
      </c>
      <c r="G19" s="16" t="s">
        <v>18</v>
      </c>
      <c r="H19" s="16" t="s">
        <v>14</v>
      </c>
      <c r="I19" s="16">
        <v>38415</v>
      </c>
      <c r="J19" s="16" t="s">
        <v>18</v>
      </c>
      <c r="K19" t="s">
        <v>14</v>
      </c>
      <c r="L19">
        <v>58468</v>
      </c>
      <c r="M19" t="s">
        <v>18</v>
      </c>
      <c r="N19" t="s">
        <v>14</v>
      </c>
      <c r="O19">
        <v>61319</v>
      </c>
      <c r="P19" t="s">
        <v>18</v>
      </c>
      <c r="Q19" t="s">
        <v>14</v>
      </c>
      <c r="R19">
        <v>63990</v>
      </c>
      <c r="S19" t="s">
        <v>18</v>
      </c>
      <c r="T19" s="3"/>
      <c r="U19" s="5" t="s">
        <v>48</v>
      </c>
      <c r="V19" s="10">
        <v>0.102562</v>
      </c>
      <c r="W19" s="10">
        <v>0.89144000000000001</v>
      </c>
      <c r="X19" s="10">
        <v>0.93816699999999997</v>
      </c>
      <c r="Y19" s="10">
        <v>0.980352</v>
      </c>
      <c r="Z19" s="3"/>
      <c r="AB19" s="3"/>
      <c r="AC19" s="3"/>
      <c r="AD19" s="3"/>
      <c r="AE19" s="3"/>
      <c r="AF19" s="3"/>
      <c r="AG19" s="3"/>
      <c r="AH19" s="3"/>
    </row>
    <row r="20" spans="2:34" x14ac:dyDescent="0.25">
      <c r="B20" s="16" t="s">
        <v>15</v>
      </c>
      <c r="C20" s="16">
        <v>36340</v>
      </c>
      <c r="D20" s="16"/>
      <c r="E20" s="16" t="s">
        <v>15</v>
      </c>
      <c r="F20" s="16">
        <v>36069</v>
      </c>
      <c r="G20" s="16" t="s">
        <v>18</v>
      </c>
      <c r="H20" s="16" t="s">
        <v>15</v>
      </c>
      <c r="I20" s="16">
        <v>37637</v>
      </c>
      <c r="J20" s="16" t="s">
        <v>18</v>
      </c>
      <c r="K20" t="s">
        <v>15</v>
      </c>
      <c r="L20">
        <v>58536</v>
      </c>
      <c r="M20" t="s">
        <v>18</v>
      </c>
      <c r="N20" t="s">
        <v>15</v>
      </c>
      <c r="O20">
        <v>58760</v>
      </c>
      <c r="P20" t="s">
        <v>18</v>
      </c>
      <c r="Q20" t="s">
        <v>15</v>
      </c>
      <c r="R20">
        <v>59509</v>
      </c>
      <c r="S20" t="s">
        <v>18</v>
      </c>
      <c r="T20" s="3"/>
      <c r="U20" s="3"/>
      <c r="V20" s="3"/>
      <c r="W20" s="3"/>
      <c r="X20" s="3"/>
      <c r="Y20" s="3"/>
      <c r="Z20" s="3"/>
      <c r="AA20" s="3"/>
      <c r="AB20" s="3"/>
    </row>
    <row r="21" spans="2:34" x14ac:dyDescent="0.25">
      <c r="B21" s="16" t="s">
        <v>16</v>
      </c>
      <c r="C21" s="16">
        <v>36313</v>
      </c>
      <c r="D21" s="16"/>
      <c r="E21" s="16" t="s">
        <v>16</v>
      </c>
      <c r="F21" s="16">
        <v>36339</v>
      </c>
      <c r="G21" s="16" t="s">
        <v>18</v>
      </c>
      <c r="H21" s="16" t="s">
        <v>16</v>
      </c>
      <c r="I21" s="16">
        <v>35602</v>
      </c>
      <c r="J21" s="16" t="s">
        <v>18</v>
      </c>
      <c r="K21" t="s">
        <v>16</v>
      </c>
      <c r="L21">
        <v>60680</v>
      </c>
      <c r="M21" t="s">
        <v>18</v>
      </c>
      <c r="N21" t="s">
        <v>16</v>
      </c>
      <c r="O21">
        <v>62803</v>
      </c>
      <c r="P21" t="s">
        <v>18</v>
      </c>
      <c r="Q21" t="s">
        <v>16</v>
      </c>
      <c r="R21">
        <v>60608</v>
      </c>
      <c r="S21" t="s">
        <v>18</v>
      </c>
    </row>
    <row r="22" spans="2:34" x14ac:dyDescent="0.25">
      <c r="B22" s="16" t="s">
        <v>17</v>
      </c>
      <c r="C22" s="16">
        <v>36800</v>
      </c>
      <c r="D22" s="16"/>
      <c r="E22" s="16" t="s">
        <v>17</v>
      </c>
      <c r="F22" s="16">
        <v>37628</v>
      </c>
      <c r="G22" s="16" t="s">
        <v>18</v>
      </c>
      <c r="H22" s="16" t="s">
        <v>17</v>
      </c>
      <c r="I22" s="16">
        <v>36190</v>
      </c>
      <c r="J22" s="16" t="s">
        <v>18</v>
      </c>
      <c r="K22" t="s">
        <v>17</v>
      </c>
      <c r="L22">
        <v>61371</v>
      </c>
      <c r="M22" t="s">
        <v>18</v>
      </c>
      <c r="N22" t="s">
        <v>17</v>
      </c>
      <c r="O22">
        <v>65335</v>
      </c>
      <c r="P22" t="s">
        <v>18</v>
      </c>
      <c r="Q22" t="s">
        <v>17</v>
      </c>
      <c r="R22">
        <v>59512</v>
      </c>
      <c r="S22" t="s">
        <v>18</v>
      </c>
    </row>
    <row r="24" spans="2:34" x14ac:dyDescent="0.25">
      <c r="K24" s="16" t="s">
        <v>38</v>
      </c>
      <c r="L24" s="24" t="s">
        <v>35</v>
      </c>
      <c r="M24" s="24"/>
      <c r="N24" s="24"/>
      <c r="O24" s="24"/>
      <c r="P24" s="24"/>
      <c r="Q24" s="24"/>
      <c r="R24" s="24"/>
      <c r="S24" s="16"/>
    </row>
    <row r="25" spans="2:34" x14ac:dyDescent="0.25">
      <c r="K25" s="16"/>
      <c r="L25" s="16"/>
      <c r="M25" s="16"/>
      <c r="N25" s="16"/>
      <c r="O25" s="16"/>
      <c r="P25" s="16"/>
      <c r="Q25" s="16"/>
      <c r="R25" s="16"/>
      <c r="S25" s="16"/>
    </row>
    <row r="26" spans="2:34" x14ac:dyDescent="0.25">
      <c r="C26" t="s">
        <v>31</v>
      </c>
      <c r="D26" t="s">
        <v>32</v>
      </c>
      <c r="F26">
        <v>0.05</v>
      </c>
      <c r="K26" s="16" t="s">
        <v>0</v>
      </c>
      <c r="L26" s="16">
        <v>15.6092</v>
      </c>
      <c r="M26" s="16"/>
      <c r="N26" s="16" t="s">
        <v>0</v>
      </c>
      <c r="O26" s="16">
        <v>12.4191</v>
      </c>
      <c r="P26" s="16"/>
      <c r="Q26" s="16" t="s">
        <v>0</v>
      </c>
      <c r="R26" s="16">
        <v>11.628399999999999</v>
      </c>
      <c r="S26" s="16"/>
    </row>
    <row r="27" spans="2:34" x14ac:dyDescent="0.25">
      <c r="C27" t="s">
        <v>26</v>
      </c>
      <c r="D27" t="s">
        <v>27</v>
      </c>
      <c r="E27" t="s">
        <v>28</v>
      </c>
      <c r="F27" t="s">
        <v>29</v>
      </c>
      <c r="G27" t="s">
        <v>30</v>
      </c>
      <c r="K27" s="16" t="s">
        <v>1</v>
      </c>
      <c r="L27" s="16">
        <v>9.8442799999999995</v>
      </c>
      <c r="M27" s="16"/>
      <c r="N27" s="16" t="s">
        <v>1</v>
      </c>
      <c r="O27" s="16">
        <v>10.173</v>
      </c>
      <c r="P27" s="16"/>
      <c r="Q27" s="16" t="s">
        <v>1</v>
      </c>
      <c r="R27" s="16">
        <v>9.9527900000000002</v>
      </c>
      <c r="S27" s="16"/>
    </row>
    <row r="28" spans="2:34" x14ac:dyDescent="0.25">
      <c r="C28">
        <v>25</v>
      </c>
      <c r="D28">
        <v>12.6477</v>
      </c>
      <c r="E28">
        <v>0.27636500000000003</v>
      </c>
      <c r="F28">
        <v>63092</v>
      </c>
      <c r="G28">
        <v>32768</v>
      </c>
      <c r="K28" s="16" t="s">
        <v>2</v>
      </c>
      <c r="L28" s="16">
        <v>20.5762</v>
      </c>
      <c r="M28" s="16"/>
      <c r="N28" s="16" t="s">
        <v>2</v>
      </c>
      <c r="O28" s="16">
        <v>22.207999999999998</v>
      </c>
      <c r="P28" s="16"/>
      <c r="Q28" s="16" t="s">
        <v>2</v>
      </c>
      <c r="R28" s="16">
        <v>21.880600000000001</v>
      </c>
      <c r="S28" s="16"/>
    </row>
    <row r="29" spans="2:34" x14ac:dyDescent="0.25">
      <c r="C29">
        <v>50</v>
      </c>
      <c r="D29">
        <v>15.5701</v>
      </c>
      <c r="E29">
        <v>0.59725799999999996</v>
      </c>
      <c r="F29">
        <v>60257</v>
      </c>
      <c r="G29">
        <v>32768</v>
      </c>
      <c r="K29" s="16" t="s">
        <v>3</v>
      </c>
      <c r="L29" s="16">
        <v>12.0631</v>
      </c>
      <c r="M29" s="16"/>
      <c r="N29" s="16" t="s">
        <v>3</v>
      </c>
      <c r="O29" s="16">
        <v>11.411199999999999</v>
      </c>
      <c r="P29" s="16"/>
      <c r="Q29" s="16" t="s">
        <v>3</v>
      </c>
      <c r="R29" s="16">
        <v>10.268000000000001</v>
      </c>
      <c r="S29" s="16"/>
    </row>
    <row r="30" spans="2:34" ht="15.75" thickBot="1" x14ac:dyDescent="0.3">
      <c r="C30">
        <v>75</v>
      </c>
      <c r="D30">
        <v>26.185300000000002</v>
      </c>
      <c r="E30">
        <v>0.97519299999999998</v>
      </c>
      <c r="F30">
        <v>58627</v>
      </c>
      <c r="G30">
        <v>32768</v>
      </c>
      <c r="K30" s="16" t="s">
        <v>4</v>
      </c>
      <c r="L30" s="16">
        <v>20.6661</v>
      </c>
      <c r="M30" s="16"/>
      <c r="N30" s="16" t="s">
        <v>4</v>
      </c>
      <c r="O30" s="16">
        <v>23.204499999999999</v>
      </c>
      <c r="P30" s="16"/>
      <c r="Q30" s="16" t="s">
        <v>4</v>
      </c>
      <c r="R30" s="16">
        <v>23.0749</v>
      </c>
      <c r="S30" s="16"/>
      <c r="U30" s="4" t="s">
        <v>20</v>
      </c>
      <c r="V30" s="4" t="s">
        <v>19</v>
      </c>
      <c r="W30" s="4" t="s">
        <v>21</v>
      </c>
      <c r="X30" s="4" t="s">
        <v>22</v>
      </c>
      <c r="Y30" s="4" t="s">
        <v>23</v>
      </c>
      <c r="Z30" s="4" t="s">
        <v>24</v>
      </c>
      <c r="AA30" s="4" t="s">
        <v>25</v>
      </c>
    </row>
    <row r="31" spans="2:34" x14ac:dyDescent="0.25">
      <c r="C31">
        <v>100</v>
      </c>
      <c r="D31">
        <v>27.267399999999999</v>
      </c>
      <c r="E31">
        <v>0.980352</v>
      </c>
      <c r="F31">
        <v>60168</v>
      </c>
      <c r="G31">
        <v>32768</v>
      </c>
      <c r="K31" s="16" t="s">
        <v>5</v>
      </c>
      <c r="L31" s="16">
        <v>21.507100000000001</v>
      </c>
      <c r="M31" s="16"/>
      <c r="N31" s="16" t="s">
        <v>5</v>
      </c>
      <c r="O31" s="16">
        <v>23.867899999999999</v>
      </c>
      <c r="P31" s="16"/>
      <c r="Q31" s="16" t="s">
        <v>5</v>
      </c>
      <c r="R31" s="16">
        <v>26.983000000000001</v>
      </c>
      <c r="S31" s="16"/>
      <c r="U31" s="5">
        <v>0.25</v>
      </c>
      <c r="V31" s="6" t="e">
        <f>ROUND(#REF!,3) &amp; " ± " &amp; ROUND(#REF!,3)</f>
        <v>#REF!</v>
      </c>
      <c r="W31" s="6" t="e">
        <f>ROUND(#REF!,3) &amp; " ± " &amp; ROUND(#REF!,3)</f>
        <v>#REF!</v>
      </c>
      <c r="X31" s="6" t="e">
        <f>ROUND(#REF!,3) &amp; " ± " &amp; ROUND(#REF!,3)</f>
        <v>#REF!</v>
      </c>
      <c r="Y31" s="6" t="e">
        <f>ROUND(#REF!,3) &amp; " ± " &amp; ROUND(#REF!,3)</f>
        <v>#REF!</v>
      </c>
      <c r="Z31" s="6" t="e">
        <f>ROUND(#REF!,3) &amp; " ± " &amp; ROUND(#REF!,3)</f>
        <v>#REF!</v>
      </c>
      <c r="AA31" s="6" t="e">
        <f>ROUND(#REF!,3) &amp; " ± " &amp; ROUND(#REF!,3)</f>
        <v>#REF!</v>
      </c>
    </row>
    <row r="32" spans="2:34" x14ac:dyDescent="0.25">
      <c r="K32" s="16"/>
      <c r="L32" s="16"/>
      <c r="M32" s="16"/>
      <c r="N32" s="16"/>
      <c r="O32" s="16"/>
      <c r="P32" s="16"/>
      <c r="Q32" s="16"/>
      <c r="R32" s="16"/>
      <c r="S32" s="16"/>
      <c r="U32" s="5">
        <v>0.5</v>
      </c>
      <c r="V32" s="7" t="e">
        <f t="shared" ref="V32:AA34" si="10">ROUND(#REF!,3) &amp; " ± " &amp; ROUND(#REF!,3)</f>
        <v>#REF!</v>
      </c>
      <c r="W32" s="7" t="e">
        <f t="shared" si="10"/>
        <v>#REF!</v>
      </c>
      <c r="X32" s="7" t="e">
        <f t="shared" si="10"/>
        <v>#REF!</v>
      </c>
      <c r="Y32" s="7" t="e">
        <f t="shared" si="10"/>
        <v>#REF!</v>
      </c>
      <c r="Z32" s="7" t="e">
        <f t="shared" si="10"/>
        <v>#REF!</v>
      </c>
      <c r="AA32" s="7" t="e">
        <f t="shared" si="10"/>
        <v>#REF!</v>
      </c>
    </row>
    <row r="33" spans="3:27" x14ac:dyDescent="0.25">
      <c r="C33" t="s">
        <v>36</v>
      </c>
      <c r="K33" s="16" t="s">
        <v>6</v>
      </c>
      <c r="L33" s="16">
        <v>0.60107699999999997</v>
      </c>
      <c r="M33" s="16"/>
      <c r="N33" s="16" t="s">
        <v>6</v>
      </c>
      <c r="O33" s="16">
        <v>0.41455999999999998</v>
      </c>
      <c r="P33" s="16"/>
      <c r="Q33" s="16" t="s">
        <v>6</v>
      </c>
      <c r="R33" s="16">
        <v>0.25184099999999998</v>
      </c>
      <c r="S33" s="16"/>
      <c r="U33" s="5">
        <v>0.75</v>
      </c>
      <c r="V33" s="7" t="e">
        <f t="shared" si="10"/>
        <v>#REF!</v>
      </c>
      <c r="W33" s="7" t="e">
        <f t="shared" si="10"/>
        <v>#REF!</v>
      </c>
      <c r="X33" s="7" t="e">
        <f t="shared" si="10"/>
        <v>#REF!</v>
      </c>
      <c r="Y33" s="7" t="e">
        <f t="shared" si="10"/>
        <v>#REF!</v>
      </c>
      <c r="Z33" s="7" t="e">
        <f t="shared" si="10"/>
        <v>#REF!</v>
      </c>
      <c r="AA33" s="7" t="e">
        <f t="shared" si="10"/>
        <v>#REF!</v>
      </c>
    </row>
    <row r="34" spans="3:27" x14ac:dyDescent="0.25">
      <c r="C34" s="2">
        <v>1</v>
      </c>
      <c r="K34" s="16" t="s">
        <v>7</v>
      </c>
      <c r="L34" s="16">
        <v>8.0408900000000005E-2</v>
      </c>
      <c r="M34" s="16"/>
      <c r="N34" s="16" t="s">
        <v>7</v>
      </c>
      <c r="O34" s="16">
        <v>9.6376699999999996E-2</v>
      </c>
      <c r="P34" s="16"/>
      <c r="Q34" s="16" t="s">
        <v>7</v>
      </c>
      <c r="R34" s="16">
        <v>0.101216</v>
      </c>
      <c r="S34" s="16"/>
      <c r="U34" s="5">
        <v>1</v>
      </c>
      <c r="V34" s="7" t="e">
        <f t="shared" si="10"/>
        <v>#REF!</v>
      </c>
      <c r="W34" s="7" t="e">
        <f t="shared" si="10"/>
        <v>#REF!</v>
      </c>
      <c r="X34" s="7" t="e">
        <f t="shared" si="10"/>
        <v>#REF!</v>
      </c>
      <c r="Y34" s="7" t="e">
        <f t="shared" si="10"/>
        <v>#REF!</v>
      </c>
      <c r="Z34" s="7" t="e">
        <f t="shared" si="10"/>
        <v>#REF!</v>
      </c>
      <c r="AA34" s="7" t="e">
        <f t="shared" si="10"/>
        <v>#REF!</v>
      </c>
    </row>
    <row r="35" spans="3:27" x14ac:dyDescent="0.25">
      <c r="C35" t="s">
        <v>0</v>
      </c>
      <c r="D35">
        <v>14.7553</v>
      </c>
      <c r="K35" s="16" t="s">
        <v>8</v>
      </c>
      <c r="L35" s="16">
        <v>0.87154399999999999</v>
      </c>
      <c r="M35" s="16"/>
      <c r="N35" s="16" t="s">
        <v>8</v>
      </c>
      <c r="O35" s="16">
        <v>0.91379699999999997</v>
      </c>
      <c r="P35" s="16"/>
      <c r="Q35" s="16" t="s">
        <v>8</v>
      </c>
      <c r="R35" s="16">
        <v>0.89678199999999997</v>
      </c>
      <c r="S35" s="16"/>
    </row>
    <row r="36" spans="3:27" x14ac:dyDescent="0.25">
      <c r="C36" t="s">
        <v>1</v>
      </c>
      <c r="D36">
        <v>9.9036399999999993</v>
      </c>
      <c r="K36" s="16" t="s">
        <v>9</v>
      </c>
      <c r="L36" s="16">
        <v>0.21815699999999999</v>
      </c>
      <c r="M36" s="16"/>
      <c r="N36" s="16" t="s">
        <v>9</v>
      </c>
      <c r="O36" s="16">
        <v>0.233961</v>
      </c>
      <c r="P36" s="16"/>
      <c r="Q36" s="16" t="s">
        <v>9</v>
      </c>
      <c r="R36" s="16">
        <v>5.9987499999999999E-2</v>
      </c>
      <c r="S36" s="16"/>
    </row>
    <row r="37" spans="3:27" x14ac:dyDescent="0.25">
      <c r="C37" t="s">
        <v>2</v>
      </c>
      <c r="D37">
        <v>21.481400000000001</v>
      </c>
      <c r="K37" s="16" t="s">
        <v>10</v>
      </c>
      <c r="L37" s="16">
        <v>0.89089499999999999</v>
      </c>
      <c r="M37" s="16"/>
      <c r="N37" s="16" t="s">
        <v>10</v>
      </c>
      <c r="O37" s="16">
        <v>0.93432099999999996</v>
      </c>
      <c r="P37" s="16"/>
      <c r="Q37" s="16" t="s">
        <v>10</v>
      </c>
      <c r="R37" s="16">
        <v>0.93703899999999996</v>
      </c>
      <c r="S37" s="16"/>
    </row>
    <row r="38" spans="3:27" x14ac:dyDescent="0.25">
      <c r="C38" t="s">
        <v>3</v>
      </c>
      <c r="D38">
        <v>12.0684</v>
      </c>
      <c r="K38" s="16" t="s">
        <v>11</v>
      </c>
      <c r="L38" s="16">
        <v>0.90912300000000001</v>
      </c>
      <c r="M38" s="16"/>
      <c r="N38" s="16" t="s">
        <v>11</v>
      </c>
      <c r="O38" s="16">
        <v>0.95316800000000002</v>
      </c>
      <c r="P38" s="16"/>
      <c r="Q38" s="16" t="s">
        <v>11</v>
      </c>
      <c r="R38" s="16">
        <v>0.97526599999999997</v>
      </c>
      <c r="S38" s="16"/>
    </row>
    <row r="39" spans="3:27" x14ac:dyDescent="0.25">
      <c r="C39" t="s">
        <v>4</v>
      </c>
      <c r="D39">
        <v>22.284199999999998</v>
      </c>
      <c r="K39" s="16"/>
      <c r="L39" s="16"/>
      <c r="M39" s="16"/>
      <c r="N39" s="16"/>
      <c r="O39" s="16"/>
      <c r="P39" s="16"/>
      <c r="Q39" s="16"/>
      <c r="R39" s="16"/>
      <c r="S39" s="16"/>
    </row>
    <row r="40" spans="3:27" x14ac:dyDescent="0.25">
      <c r="C40" t="s">
        <v>5</v>
      </c>
      <c r="D40">
        <v>27.267399999999999</v>
      </c>
      <c r="K40" s="16" t="s">
        <v>12</v>
      </c>
      <c r="L40" s="16">
        <v>74433</v>
      </c>
      <c r="M40" s="16" t="s">
        <v>18</v>
      </c>
      <c r="N40" s="16" t="s">
        <v>12</v>
      </c>
      <c r="O40" s="16">
        <v>74472</v>
      </c>
      <c r="P40" s="16" t="s">
        <v>18</v>
      </c>
      <c r="Q40" s="16" t="s">
        <v>12</v>
      </c>
      <c r="R40" s="16">
        <v>74772</v>
      </c>
      <c r="S40" s="16" t="s">
        <v>18</v>
      </c>
    </row>
    <row r="41" spans="3:27" x14ac:dyDescent="0.25">
      <c r="K41" s="16" t="s">
        <v>13</v>
      </c>
      <c r="L41" s="16">
        <v>63333</v>
      </c>
      <c r="M41" s="16" t="s">
        <v>18</v>
      </c>
      <c r="N41" s="16" t="s">
        <v>13</v>
      </c>
      <c r="O41" s="16">
        <v>63243</v>
      </c>
      <c r="P41" s="16" t="s">
        <v>18</v>
      </c>
      <c r="Q41" s="16" t="s">
        <v>13</v>
      </c>
      <c r="R41" s="16">
        <v>61652</v>
      </c>
      <c r="S41" s="16" t="s">
        <v>18</v>
      </c>
    </row>
    <row r="42" spans="3:27" x14ac:dyDescent="0.25">
      <c r="C42" t="s">
        <v>6</v>
      </c>
      <c r="D42">
        <v>0.49479000000000001</v>
      </c>
      <c r="K42" s="16" t="s">
        <v>14</v>
      </c>
      <c r="L42" s="16">
        <v>58307</v>
      </c>
      <c r="M42" s="16" t="s">
        <v>18</v>
      </c>
      <c r="N42" s="16" t="s">
        <v>14</v>
      </c>
      <c r="O42" s="16">
        <v>61396</v>
      </c>
      <c r="P42" s="16" t="s">
        <v>18</v>
      </c>
      <c r="Q42" s="16" t="s">
        <v>14</v>
      </c>
      <c r="R42" s="16">
        <v>61121</v>
      </c>
      <c r="S42" s="16" t="s">
        <v>18</v>
      </c>
    </row>
    <row r="43" spans="3:27" x14ac:dyDescent="0.25">
      <c r="C43" t="s">
        <v>7</v>
      </c>
      <c r="D43">
        <v>0.102562</v>
      </c>
      <c r="K43" s="16" t="s">
        <v>15</v>
      </c>
      <c r="L43" s="16">
        <v>58446</v>
      </c>
      <c r="M43" s="16" t="s">
        <v>18</v>
      </c>
      <c r="N43" s="16" t="s">
        <v>15</v>
      </c>
      <c r="O43" s="16">
        <v>60251</v>
      </c>
      <c r="P43" s="16" t="s">
        <v>18</v>
      </c>
      <c r="Q43" s="16" t="s">
        <v>15</v>
      </c>
      <c r="R43" s="16">
        <v>58673</v>
      </c>
      <c r="S43" s="16" t="s">
        <v>18</v>
      </c>
    </row>
    <row r="44" spans="3:27" x14ac:dyDescent="0.25">
      <c r="C44" t="s">
        <v>8</v>
      </c>
      <c r="D44">
        <v>0.89144000000000001</v>
      </c>
      <c r="K44" s="16" t="s">
        <v>16</v>
      </c>
      <c r="L44" s="16">
        <v>58361</v>
      </c>
      <c r="M44" s="16" t="s">
        <v>18</v>
      </c>
      <c r="N44" s="16" t="s">
        <v>16</v>
      </c>
      <c r="O44" s="16">
        <v>61977</v>
      </c>
      <c r="P44" s="16" t="s">
        <v>18</v>
      </c>
      <c r="Q44" s="16" t="s">
        <v>16</v>
      </c>
      <c r="R44" s="16">
        <v>64753</v>
      </c>
      <c r="S44" s="16" t="s">
        <v>18</v>
      </c>
    </row>
    <row r="45" spans="3:27" x14ac:dyDescent="0.25">
      <c r="C45" t="s">
        <v>9</v>
      </c>
      <c r="D45">
        <v>0.25504300000000002</v>
      </c>
      <c r="K45" s="16" t="s">
        <v>17</v>
      </c>
      <c r="L45" s="16">
        <v>64057</v>
      </c>
      <c r="M45" s="16" t="s">
        <v>18</v>
      </c>
      <c r="N45" s="16" t="s">
        <v>17</v>
      </c>
      <c r="O45" s="16">
        <v>64122</v>
      </c>
      <c r="P45" s="16" t="s">
        <v>18</v>
      </c>
      <c r="Q45" s="16" t="s">
        <v>17</v>
      </c>
      <c r="R45" s="16">
        <v>60723</v>
      </c>
      <c r="S45" s="16" t="s">
        <v>18</v>
      </c>
    </row>
    <row r="46" spans="3:27" x14ac:dyDescent="0.25">
      <c r="C46" t="s">
        <v>10</v>
      </c>
      <c r="D46">
        <v>0.93816699999999997</v>
      </c>
    </row>
    <row r="47" spans="3:27" x14ac:dyDescent="0.25">
      <c r="C47" t="s">
        <v>11</v>
      </c>
      <c r="D47">
        <v>0.980352</v>
      </c>
    </row>
    <row r="49" spans="3:5" x14ac:dyDescent="0.25">
      <c r="C49" t="s">
        <v>12</v>
      </c>
      <c r="D49">
        <v>75527</v>
      </c>
      <c r="E49" t="s">
        <v>18</v>
      </c>
    </row>
    <row r="50" spans="3:5" x14ac:dyDescent="0.25">
      <c r="C50" t="s">
        <v>13</v>
      </c>
      <c r="D50">
        <v>63763</v>
      </c>
      <c r="E50" t="s">
        <v>18</v>
      </c>
    </row>
    <row r="51" spans="3:5" x14ac:dyDescent="0.25">
      <c r="C51" t="s">
        <v>14</v>
      </c>
      <c r="D51">
        <v>65128</v>
      </c>
      <c r="E51" t="s">
        <v>18</v>
      </c>
    </row>
    <row r="52" spans="3:5" x14ac:dyDescent="0.25">
      <c r="C52" t="s">
        <v>15</v>
      </c>
      <c r="D52">
        <v>60634</v>
      </c>
      <c r="E52" t="s">
        <v>18</v>
      </c>
    </row>
    <row r="53" spans="3:5" x14ac:dyDescent="0.25">
      <c r="C53" t="s">
        <v>16</v>
      </c>
      <c r="D53">
        <v>63933</v>
      </c>
      <c r="E53" t="s">
        <v>18</v>
      </c>
    </row>
    <row r="54" spans="3:5" x14ac:dyDescent="0.25">
      <c r="C54" t="s">
        <v>17</v>
      </c>
      <c r="D54">
        <v>64131</v>
      </c>
      <c r="E54" t="s">
        <v>18</v>
      </c>
    </row>
  </sheetData>
  <mergeCells count="9">
    <mergeCell ref="L24:R24"/>
    <mergeCell ref="AC2:AG2"/>
    <mergeCell ref="AC4:AG5"/>
    <mergeCell ref="AC13:AG14"/>
    <mergeCell ref="B1:I1"/>
    <mergeCell ref="K1:R1"/>
    <mergeCell ref="U4:Y5"/>
    <mergeCell ref="U13:Y14"/>
    <mergeCell ref="U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367-E8B5-4CA9-8103-C93844E25A4B}">
  <dimension ref="A1"/>
  <sheetViews>
    <sheetView tabSelected="1" workbookViewId="0">
      <selection activeCell="D12" sqref="D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F7EA-2A59-4D8A-B994-748FD73615EC}">
  <dimension ref="B3:V66"/>
  <sheetViews>
    <sheetView topLeftCell="A4" zoomScale="85" zoomScaleNormal="85" workbookViewId="0">
      <selection activeCell="AF13" sqref="AF13"/>
    </sheetView>
  </sheetViews>
  <sheetFormatPr defaultRowHeight="15" x14ac:dyDescent="0.25"/>
  <sheetData>
    <row r="3" spans="2:22" x14ac:dyDescent="0.25">
      <c r="B3" t="s">
        <v>0</v>
      </c>
      <c r="C3">
        <v>14.9697</v>
      </c>
      <c r="E3" t="s">
        <v>0</v>
      </c>
      <c r="F3">
        <v>12.82</v>
      </c>
      <c r="H3" s="3"/>
      <c r="I3" s="25" t="s">
        <v>49</v>
      </c>
      <c r="J3" s="25"/>
      <c r="K3" s="25"/>
      <c r="L3" s="25"/>
      <c r="M3" s="25"/>
      <c r="N3" s="3"/>
      <c r="P3" s="3"/>
      <c r="Q3" s="25" t="s">
        <v>49</v>
      </c>
      <c r="R3" s="25"/>
      <c r="S3" s="25"/>
      <c r="T3" s="25"/>
      <c r="U3" s="25"/>
      <c r="V3" s="3"/>
    </row>
    <row r="4" spans="2:22" ht="21" x14ac:dyDescent="0.25">
      <c r="B4" t="s">
        <v>1</v>
      </c>
      <c r="C4">
        <v>29.508400000000002</v>
      </c>
      <c r="E4" t="s">
        <v>1</v>
      </c>
      <c r="F4">
        <v>32.555799999999998</v>
      </c>
      <c r="H4" s="3"/>
      <c r="I4" s="3"/>
      <c r="J4" s="13"/>
      <c r="K4" s="14"/>
      <c r="L4" s="14"/>
      <c r="M4" s="14"/>
      <c r="N4" s="14"/>
      <c r="P4" s="3"/>
      <c r="Q4" s="25" t="s">
        <v>49</v>
      </c>
      <c r="R4" s="25"/>
      <c r="S4" s="25"/>
      <c r="T4" s="25"/>
      <c r="U4" s="25"/>
      <c r="V4" s="14"/>
    </row>
    <row r="5" spans="2:22" ht="21" x14ac:dyDescent="0.25">
      <c r="B5" t="s">
        <v>2</v>
      </c>
      <c r="C5">
        <v>21.095500000000001</v>
      </c>
      <c r="E5" t="s">
        <v>2</v>
      </c>
      <c r="F5">
        <v>25.874300000000002</v>
      </c>
      <c r="H5" s="3"/>
      <c r="I5" s="26" t="s">
        <v>33</v>
      </c>
      <c r="J5" s="26"/>
      <c r="K5" s="26"/>
      <c r="L5" s="26"/>
      <c r="M5" s="26"/>
      <c r="N5" s="14"/>
      <c r="P5" s="3"/>
      <c r="Q5" s="26" t="s">
        <v>39</v>
      </c>
      <c r="R5" s="26"/>
      <c r="S5" s="26"/>
      <c r="T5" s="26"/>
      <c r="U5" s="26"/>
      <c r="V5" s="14"/>
    </row>
    <row r="6" spans="2:22" ht="21" x14ac:dyDescent="0.25">
      <c r="B6" t="s">
        <v>3</v>
      </c>
      <c r="C6">
        <v>13.7638</v>
      </c>
      <c r="E6" t="s">
        <v>3</v>
      </c>
      <c r="F6">
        <v>14.6363</v>
      </c>
      <c r="H6" s="3"/>
      <c r="I6" s="26"/>
      <c r="J6" s="26"/>
      <c r="K6" s="26"/>
      <c r="L6" s="26"/>
      <c r="M6" s="26"/>
      <c r="N6" s="14"/>
      <c r="P6" s="3"/>
      <c r="Q6" s="26"/>
      <c r="R6" s="26"/>
      <c r="S6" s="26"/>
      <c r="T6" s="26"/>
      <c r="U6" s="26"/>
      <c r="V6" s="14"/>
    </row>
    <row r="7" spans="2:22" ht="15.75" thickBot="1" x14ac:dyDescent="0.3">
      <c r="B7" t="s">
        <v>4</v>
      </c>
      <c r="C7">
        <v>18.989899999999999</v>
      </c>
      <c r="E7" t="s">
        <v>4</v>
      </c>
      <c r="F7">
        <v>25.3187</v>
      </c>
      <c r="H7" s="3"/>
      <c r="I7" s="4" t="s">
        <v>41</v>
      </c>
      <c r="J7" s="4" t="s">
        <v>19</v>
      </c>
      <c r="K7" s="4" t="s">
        <v>22</v>
      </c>
      <c r="L7" s="4" t="s">
        <v>23</v>
      </c>
      <c r="M7" s="4" t="s">
        <v>24</v>
      </c>
      <c r="N7" s="3"/>
      <c r="P7" s="3"/>
      <c r="Q7" s="4" t="s">
        <v>41</v>
      </c>
      <c r="R7" s="4" t="s">
        <v>19</v>
      </c>
      <c r="S7" s="4" t="s">
        <v>22</v>
      </c>
      <c r="T7" s="4" t="s">
        <v>23</v>
      </c>
      <c r="U7" s="4" t="s">
        <v>24</v>
      </c>
      <c r="V7" s="3"/>
    </row>
    <row r="8" spans="2:22" x14ac:dyDescent="0.25">
      <c r="B8" t="s">
        <v>5</v>
      </c>
      <c r="C8">
        <v>29.508400000000002</v>
      </c>
      <c r="E8" t="s">
        <v>5</v>
      </c>
      <c r="F8">
        <v>32.555799999999998</v>
      </c>
      <c r="H8" s="3"/>
      <c r="I8" s="5">
        <v>0.25</v>
      </c>
      <c r="J8" s="8">
        <v>12.470599999999999</v>
      </c>
      <c r="K8" s="8">
        <v>15.295999999999999</v>
      </c>
      <c r="L8" s="8">
        <v>14.077</v>
      </c>
      <c r="M8" s="8">
        <v>12.470599999999999</v>
      </c>
      <c r="N8" s="3"/>
      <c r="P8" s="3"/>
      <c r="Q8" s="5">
        <v>0.25</v>
      </c>
      <c r="R8" s="8">
        <f>J8-J$11</f>
        <v>-20.0852</v>
      </c>
      <c r="S8" s="8">
        <f t="shared" ref="S8" si="0">K8-K$11</f>
        <v>-10.578300000000002</v>
      </c>
      <c r="T8" s="8">
        <f t="shared" ref="T8" si="1">L8-L$11</f>
        <v>-11.2417</v>
      </c>
      <c r="U8" s="8">
        <f t="shared" ref="U8" si="2">M8-M$11</f>
        <v>-20.0852</v>
      </c>
      <c r="V8" s="3"/>
    </row>
    <row r="9" spans="2:22" x14ac:dyDescent="0.25">
      <c r="H9" s="3"/>
      <c r="I9" s="5">
        <v>0.5</v>
      </c>
      <c r="J9" s="8">
        <v>16.186299999999999</v>
      </c>
      <c r="K9" s="8">
        <v>17.64</v>
      </c>
      <c r="L9" s="8">
        <v>17.802199999999999</v>
      </c>
      <c r="M9" s="8">
        <v>16.186299999999999</v>
      </c>
      <c r="N9" s="3"/>
      <c r="P9" s="3"/>
      <c r="Q9" s="5">
        <v>0.5</v>
      </c>
      <c r="R9" s="8">
        <f>J9-J$11</f>
        <v>-16.369499999999999</v>
      </c>
      <c r="S9" s="8">
        <f t="shared" ref="S9" si="3">K9-K$11</f>
        <v>-8.2343000000000011</v>
      </c>
      <c r="T9" s="8">
        <f t="shared" ref="T9" si="4">L9-L$11</f>
        <v>-7.5165000000000006</v>
      </c>
      <c r="U9" s="8">
        <f t="shared" ref="U9" si="5">M9-M$11</f>
        <v>-16.369499999999999</v>
      </c>
      <c r="V9" s="3"/>
    </row>
    <row r="10" spans="2:22" x14ac:dyDescent="0.25">
      <c r="B10" t="s">
        <v>6</v>
      </c>
      <c r="C10">
        <v>0.41699999999999998</v>
      </c>
      <c r="E10" t="s">
        <v>6</v>
      </c>
      <c r="F10">
        <v>0.55435699999999999</v>
      </c>
      <c r="H10" s="3"/>
      <c r="I10" s="5">
        <v>0.75</v>
      </c>
      <c r="J10" s="8">
        <v>29.508400000000002</v>
      </c>
      <c r="K10" s="8">
        <v>21.095500000000001</v>
      </c>
      <c r="L10" s="8">
        <v>18.989899999999999</v>
      </c>
      <c r="M10" s="8">
        <v>29.508400000000002</v>
      </c>
      <c r="N10" s="3"/>
      <c r="P10" s="3"/>
      <c r="Q10" s="5">
        <v>0.75</v>
      </c>
      <c r="R10" s="8">
        <f>J10-J$11</f>
        <v>-3.0473999999999961</v>
      </c>
      <c r="S10" s="8">
        <f t="shared" ref="S10:U10" si="6">K10-K$11</f>
        <v>-4.7788000000000004</v>
      </c>
      <c r="T10" s="8">
        <f t="shared" si="6"/>
        <v>-6.3288000000000011</v>
      </c>
      <c r="U10" s="8">
        <f t="shared" si="6"/>
        <v>-3.0473999999999961</v>
      </c>
      <c r="V10" s="3"/>
    </row>
    <row r="11" spans="2:22" x14ac:dyDescent="0.25">
      <c r="B11" t="s">
        <v>7</v>
      </c>
      <c r="C11">
        <v>0.98928899999999997</v>
      </c>
      <c r="E11" t="s">
        <v>7</v>
      </c>
      <c r="F11">
        <v>0.99328399999999994</v>
      </c>
      <c r="H11" s="3"/>
      <c r="I11" s="5" t="s">
        <v>48</v>
      </c>
      <c r="J11" s="8">
        <v>32.555799999999998</v>
      </c>
      <c r="K11" s="8">
        <v>25.874300000000002</v>
      </c>
      <c r="L11" s="8">
        <v>25.3187</v>
      </c>
      <c r="M11" s="8">
        <v>32.555799999999998</v>
      </c>
      <c r="N11" s="3"/>
      <c r="P11" s="3"/>
      <c r="Q11" s="15"/>
      <c r="R11" s="15"/>
      <c r="S11" s="15"/>
      <c r="T11" s="15"/>
      <c r="U11" s="15"/>
      <c r="V11" s="3"/>
    </row>
    <row r="12" spans="2:22" ht="21" x14ac:dyDescent="0.25">
      <c r="B12" t="s">
        <v>8</v>
      </c>
      <c r="C12">
        <v>0.88888999999999996</v>
      </c>
      <c r="E12" t="s">
        <v>8</v>
      </c>
      <c r="F12">
        <v>0.96168500000000001</v>
      </c>
      <c r="H12" s="3"/>
      <c r="I12" s="15"/>
      <c r="J12" s="15"/>
      <c r="K12" s="15"/>
      <c r="L12" s="15"/>
      <c r="M12" s="15"/>
      <c r="N12" s="3"/>
      <c r="P12" s="3"/>
      <c r="Q12" s="15"/>
      <c r="R12" s="11"/>
      <c r="S12" s="12"/>
      <c r="T12" s="12"/>
      <c r="U12" s="12"/>
      <c r="V12" s="3"/>
    </row>
    <row r="13" spans="2:22" ht="21" x14ac:dyDescent="0.25">
      <c r="B13" t="s">
        <v>9</v>
      </c>
      <c r="C13">
        <v>0.52107000000000003</v>
      </c>
      <c r="E13" t="s">
        <v>9</v>
      </c>
      <c r="F13">
        <v>0.51719999999999999</v>
      </c>
      <c r="H13" s="3"/>
      <c r="I13" s="15"/>
      <c r="J13" s="11"/>
      <c r="K13" s="12"/>
      <c r="L13" s="12"/>
      <c r="M13" s="12"/>
      <c r="N13" s="14"/>
      <c r="P13" s="3"/>
      <c r="Q13" s="26" t="s">
        <v>40</v>
      </c>
      <c r="R13" s="26"/>
      <c r="S13" s="26"/>
      <c r="T13" s="26"/>
      <c r="U13" s="26"/>
      <c r="V13" s="14"/>
    </row>
    <row r="14" spans="2:22" ht="21" x14ac:dyDescent="0.25">
      <c r="B14" t="s">
        <v>10</v>
      </c>
      <c r="C14">
        <v>0.82935099999999995</v>
      </c>
      <c r="E14" t="s">
        <v>10</v>
      </c>
      <c r="F14">
        <v>0.96157099999999995</v>
      </c>
      <c r="H14" s="3"/>
      <c r="I14" s="26" t="s">
        <v>28</v>
      </c>
      <c r="J14" s="26"/>
      <c r="K14" s="26"/>
      <c r="L14" s="26"/>
      <c r="M14" s="26"/>
      <c r="N14" s="14"/>
      <c r="P14" s="3"/>
      <c r="Q14" s="26"/>
      <c r="R14" s="26"/>
      <c r="S14" s="26"/>
      <c r="T14" s="26"/>
      <c r="U14" s="26"/>
      <c r="V14" s="14"/>
    </row>
    <row r="15" spans="2:22" ht="21.75" thickBot="1" x14ac:dyDescent="0.3">
      <c r="B15" t="s">
        <v>11</v>
      </c>
      <c r="C15">
        <v>0.98928899999999997</v>
      </c>
      <c r="E15" t="s">
        <v>11</v>
      </c>
      <c r="F15">
        <v>0.99328399999999994</v>
      </c>
      <c r="H15" s="3"/>
      <c r="I15" s="26"/>
      <c r="J15" s="26"/>
      <c r="K15" s="26"/>
      <c r="L15" s="26"/>
      <c r="M15" s="26"/>
      <c r="N15" s="14"/>
      <c r="P15" s="3"/>
      <c r="Q15" s="4" t="s">
        <v>41</v>
      </c>
      <c r="R15" s="4" t="s">
        <v>19</v>
      </c>
      <c r="S15" s="4" t="s">
        <v>22</v>
      </c>
      <c r="T15" s="4" t="s">
        <v>23</v>
      </c>
      <c r="U15" s="4" t="s">
        <v>24</v>
      </c>
      <c r="V15" s="14"/>
    </row>
    <row r="16" spans="2:22" ht="15.75" thickBot="1" x14ac:dyDescent="0.3">
      <c r="H16" s="3"/>
      <c r="I16" s="4" t="s">
        <v>41</v>
      </c>
      <c r="J16" s="4" t="s">
        <v>19</v>
      </c>
      <c r="K16" s="4" t="s">
        <v>22</v>
      </c>
      <c r="L16" s="4" t="s">
        <v>23</v>
      </c>
      <c r="M16" s="4" t="s">
        <v>24</v>
      </c>
      <c r="N16" s="3"/>
      <c r="P16" s="3"/>
      <c r="Q16" s="9">
        <v>0.25</v>
      </c>
      <c r="R16" s="10">
        <f>J17-J$20</f>
        <v>-0.72018599999999999</v>
      </c>
      <c r="S16" s="10">
        <f t="shared" ref="S16" si="7">K17-K$20</f>
        <v>-0.41648600000000002</v>
      </c>
      <c r="T16" s="10">
        <f t="shared" ref="T16" si="8">L17-L$20</f>
        <v>-0.50270399999999993</v>
      </c>
      <c r="U16" s="10">
        <f t="shared" ref="U16" si="9">M17-M$20</f>
        <v>-0.72018599999999999</v>
      </c>
      <c r="V16" s="3"/>
    </row>
    <row r="17" spans="2:22" x14ac:dyDescent="0.25">
      <c r="B17" t="s">
        <v>12</v>
      </c>
      <c r="C17">
        <v>139287</v>
      </c>
      <c r="D17" t="s">
        <v>18</v>
      </c>
      <c r="E17" t="s">
        <v>12</v>
      </c>
      <c r="F17">
        <v>138467</v>
      </c>
      <c r="G17" t="s">
        <v>18</v>
      </c>
      <c r="H17" s="3"/>
      <c r="I17" s="9">
        <v>0.25</v>
      </c>
      <c r="J17" s="8">
        <v>0.27309800000000001</v>
      </c>
      <c r="K17" s="8">
        <v>0.54519899999999999</v>
      </c>
      <c r="L17" s="8">
        <v>0.45886700000000002</v>
      </c>
      <c r="M17" s="8">
        <v>0.27309800000000001</v>
      </c>
      <c r="N17" s="3"/>
      <c r="P17" s="3"/>
      <c r="Q17" s="5">
        <v>0.5</v>
      </c>
      <c r="R17" s="10">
        <f>J18-J$20</f>
        <v>-0.34321399999999991</v>
      </c>
      <c r="S17" s="10">
        <f t="shared" ref="S17" si="10">K18-K$20</f>
        <v>-0.21031299999999997</v>
      </c>
      <c r="T17" s="10">
        <f t="shared" ref="T17" si="11">L18-L$20</f>
        <v>-0.21146299999999996</v>
      </c>
      <c r="U17" s="10">
        <f t="shared" ref="U17" si="12">M18-M$20</f>
        <v>-0.34321399999999991</v>
      </c>
      <c r="V17" s="3"/>
    </row>
    <row r="18" spans="2:22" x14ac:dyDescent="0.25">
      <c r="B18" t="s">
        <v>13</v>
      </c>
      <c r="C18">
        <v>108626</v>
      </c>
      <c r="D18" t="s">
        <v>18</v>
      </c>
      <c r="E18" t="s">
        <v>13</v>
      </c>
      <c r="F18">
        <v>107527</v>
      </c>
      <c r="G18" t="s">
        <v>18</v>
      </c>
      <c r="H18" s="3"/>
      <c r="I18" s="5">
        <v>0.5</v>
      </c>
      <c r="J18" s="8">
        <v>0.65007000000000004</v>
      </c>
      <c r="K18" s="8">
        <v>0.75137200000000004</v>
      </c>
      <c r="L18" s="8">
        <v>0.750108</v>
      </c>
      <c r="M18" s="8">
        <v>0.65007000000000004</v>
      </c>
      <c r="N18" s="3"/>
      <c r="P18" s="3"/>
      <c r="Q18" s="5">
        <v>0.75</v>
      </c>
      <c r="R18" s="10">
        <f>J19-J$20</f>
        <v>-3.9949999999999708E-3</v>
      </c>
      <c r="S18" s="10">
        <f t="shared" ref="S18:U18" si="13">K19-K$20</f>
        <v>-7.2795000000000054E-2</v>
      </c>
      <c r="T18" s="10">
        <f t="shared" si="13"/>
        <v>-0.13222</v>
      </c>
      <c r="U18" s="10">
        <f t="shared" si="13"/>
        <v>-3.9949999999999708E-3</v>
      </c>
      <c r="V18" s="3"/>
    </row>
    <row r="19" spans="2:22" x14ac:dyDescent="0.25">
      <c r="B19" t="s">
        <v>14</v>
      </c>
      <c r="C19">
        <v>107948</v>
      </c>
      <c r="D19" t="s">
        <v>18</v>
      </c>
      <c r="E19" t="s">
        <v>14</v>
      </c>
      <c r="F19">
        <v>105717</v>
      </c>
      <c r="G19" t="s">
        <v>18</v>
      </c>
      <c r="H19" s="3"/>
      <c r="I19" s="5">
        <v>0.75</v>
      </c>
      <c r="J19" s="10">
        <v>0.98928899999999997</v>
      </c>
      <c r="K19" s="10">
        <v>0.88888999999999996</v>
      </c>
      <c r="L19" s="10">
        <v>0.82935099999999995</v>
      </c>
      <c r="M19" s="10">
        <v>0.98928899999999997</v>
      </c>
      <c r="N19" s="3"/>
      <c r="P19" s="3"/>
      <c r="Q19" s="3"/>
      <c r="R19" s="3"/>
      <c r="S19" s="3"/>
      <c r="T19" s="3"/>
      <c r="U19" s="3"/>
      <c r="V19" s="3"/>
    </row>
    <row r="20" spans="2:22" x14ac:dyDescent="0.25">
      <c r="B20" t="s">
        <v>15</v>
      </c>
      <c r="C20">
        <v>107145</v>
      </c>
      <c r="D20" t="s">
        <v>18</v>
      </c>
      <c r="E20" t="s">
        <v>15</v>
      </c>
      <c r="F20">
        <v>105498</v>
      </c>
      <c r="G20" t="s">
        <v>18</v>
      </c>
      <c r="H20" s="3"/>
      <c r="I20" s="5" t="s">
        <v>48</v>
      </c>
      <c r="J20" s="10">
        <v>0.99328399999999994</v>
      </c>
      <c r="K20" s="10">
        <v>0.96168500000000001</v>
      </c>
      <c r="L20" s="10">
        <v>0.96157099999999995</v>
      </c>
      <c r="M20" s="10">
        <v>0.99328399999999994</v>
      </c>
      <c r="N20" s="3"/>
      <c r="P20" s="3"/>
      <c r="Q20" s="3"/>
      <c r="R20" s="3"/>
      <c r="S20" s="3"/>
      <c r="T20" s="3"/>
      <c r="U20" s="3"/>
      <c r="V20" s="3"/>
    </row>
    <row r="21" spans="2:22" x14ac:dyDescent="0.25">
      <c r="B21" t="s">
        <v>16</v>
      </c>
      <c r="C21">
        <v>108604</v>
      </c>
      <c r="D21" t="s">
        <v>18</v>
      </c>
      <c r="E21" t="s">
        <v>16</v>
      </c>
      <c r="F21">
        <v>110411</v>
      </c>
      <c r="G21" t="s">
        <v>18</v>
      </c>
      <c r="H21" s="3"/>
      <c r="I21" s="3"/>
      <c r="J21" s="3"/>
      <c r="K21" s="3"/>
      <c r="L21" s="3"/>
      <c r="M21" s="3"/>
      <c r="N21" s="3"/>
      <c r="P21" s="3"/>
      <c r="V21" s="3"/>
    </row>
    <row r="22" spans="2:22" x14ac:dyDescent="0.25">
      <c r="B22" t="s">
        <v>17</v>
      </c>
      <c r="C22">
        <v>113779</v>
      </c>
      <c r="D22" t="s">
        <v>18</v>
      </c>
      <c r="E22" t="s">
        <v>17</v>
      </c>
      <c r="F22">
        <v>113819</v>
      </c>
      <c r="G22" t="s">
        <v>18</v>
      </c>
    </row>
    <row r="25" spans="2:22" x14ac:dyDescent="0.25">
      <c r="B25" t="s">
        <v>0</v>
      </c>
      <c r="C25">
        <v>11.5611</v>
      </c>
    </row>
    <row r="26" spans="2:22" x14ac:dyDescent="0.25">
      <c r="B26" t="s">
        <v>1</v>
      </c>
      <c r="C26">
        <v>16.186299999999999</v>
      </c>
    </row>
    <row r="27" spans="2:22" x14ac:dyDescent="0.25">
      <c r="B27" t="s">
        <v>2</v>
      </c>
      <c r="C27">
        <v>17.64</v>
      </c>
    </row>
    <row r="28" spans="2:22" x14ac:dyDescent="0.25">
      <c r="B28" t="s">
        <v>3</v>
      </c>
      <c r="C28">
        <v>12.5489</v>
      </c>
    </row>
    <row r="29" spans="2:22" x14ac:dyDescent="0.25">
      <c r="B29" t="s">
        <v>4</v>
      </c>
      <c r="C29">
        <v>17.802199999999999</v>
      </c>
    </row>
    <row r="30" spans="2:22" x14ac:dyDescent="0.25">
      <c r="B30" t="s">
        <v>5</v>
      </c>
      <c r="C30">
        <v>16.186299999999999</v>
      </c>
    </row>
    <row r="32" spans="2:22" x14ac:dyDescent="0.25">
      <c r="B32" t="s">
        <v>6</v>
      </c>
      <c r="C32">
        <v>0.33272400000000002</v>
      </c>
    </row>
    <row r="33" spans="2:4" x14ac:dyDescent="0.25">
      <c r="B33" t="s">
        <v>7</v>
      </c>
      <c r="C33">
        <v>0.65007000000000004</v>
      </c>
    </row>
    <row r="34" spans="2:4" x14ac:dyDescent="0.25">
      <c r="B34" t="s">
        <v>8</v>
      </c>
      <c r="C34">
        <v>0.75137200000000004</v>
      </c>
    </row>
    <row r="35" spans="2:4" x14ac:dyDescent="0.25">
      <c r="B35" t="s">
        <v>9</v>
      </c>
      <c r="C35">
        <v>0.38259599999999999</v>
      </c>
    </row>
    <row r="36" spans="2:4" x14ac:dyDescent="0.25">
      <c r="B36" t="s">
        <v>10</v>
      </c>
      <c r="C36">
        <v>0.750108</v>
      </c>
    </row>
    <row r="37" spans="2:4" x14ac:dyDescent="0.25">
      <c r="B37" t="s">
        <v>11</v>
      </c>
      <c r="C37">
        <v>0.65007000000000004</v>
      </c>
    </row>
    <row r="39" spans="2:4" x14ac:dyDescent="0.25">
      <c r="B39" t="s">
        <v>12</v>
      </c>
      <c r="C39">
        <v>137225</v>
      </c>
      <c r="D39" t="s">
        <v>18</v>
      </c>
    </row>
    <row r="40" spans="2:4" x14ac:dyDescent="0.25">
      <c r="B40" t="s">
        <v>13</v>
      </c>
      <c r="C40">
        <v>107793</v>
      </c>
      <c r="D40" t="s">
        <v>18</v>
      </c>
    </row>
    <row r="41" spans="2:4" x14ac:dyDescent="0.25">
      <c r="B41" t="s">
        <v>14</v>
      </c>
      <c r="C41">
        <v>106352</v>
      </c>
      <c r="D41" t="s">
        <v>18</v>
      </c>
    </row>
    <row r="42" spans="2:4" x14ac:dyDescent="0.25">
      <c r="B42" t="s">
        <v>15</v>
      </c>
      <c r="C42">
        <v>105708</v>
      </c>
      <c r="D42" t="s">
        <v>18</v>
      </c>
    </row>
    <row r="43" spans="2:4" x14ac:dyDescent="0.25">
      <c r="B43" t="s">
        <v>16</v>
      </c>
      <c r="C43">
        <v>107753</v>
      </c>
      <c r="D43" t="s">
        <v>18</v>
      </c>
    </row>
    <row r="44" spans="2:4" x14ac:dyDescent="0.25">
      <c r="B44" t="s">
        <v>17</v>
      </c>
      <c r="C44">
        <v>110908</v>
      </c>
      <c r="D44" t="s">
        <v>18</v>
      </c>
    </row>
    <row r="47" spans="2:4" x14ac:dyDescent="0.25">
      <c r="B47" t="s">
        <v>0</v>
      </c>
      <c r="C47">
        <v>11.779500000000001</v>
      </c>
    </row>
    <row r="48" spans="2:4" x14ac:dyDescent="0.25">
      <c r="B48" t="s">
        <v>1</v>
      </c>
      <c r="C48">
        <v>12.470599999999999</v>
      </c>
    </row>
    <row r="49" spans="2:4" x14ac:dyDescent="0.25">
      <c r="B49" t="s">
        <v>2</v>
      </c>
      <c r="C49">
        <v>15.295999999999999</v>
      </c>
    </row>
    <row r="50" spans="2:4" x14ac:dyDescent="0.25">
      <c r="B50" t="s">
        <v>3</v>
      </c>
      <c r="C50">
        <v>11.904500000000001</v>
      </c>
    </row>
    <row r="51" spans="2:4" x14ac:dyDescent="0.25">
      <c r="B51" t="s">
        <v>4</v>
      </c>
      <c r="C51">
        <v>14.077</v>
      </c>
    </row>
    <row r="52" spans="2:4" x14ac:dyDescent="0.25">
      <c r="B52" t="s">
        <v>5</v>
      </c>
      <c r="C52">
        <v>12.470599999999999</v>
      </c>
    </row>
    <row r="54" spans="2:4" x14ac:dyDescent="0.25">
      <c r="B54" t="s">
        <v>6</v>
      </c>
      <c r="C54">
        <v>0.27661999999999998</v>
      </c>
    </row>
    <row r="55" spans="2:4" x14ac:dyDescent="0.25">
      <c r="B55" t="s">
        <v>7</v>
      </c>
      <c r="C55">
        <v>0.27309800000000001</v>
      </c>
    </row>
    <row r="56" spans="2:4" x14ac:dyDescent="0.25">
      <c r="B56" t="s">
        <v>8</v>
      </c>
      <c r="C56">
        <v>0.54519899999999999</v>
      </c>
    </row>
    <row r="57" spans="2:4" x14ac:dyDescent="0.25">
      <c r="B57" t="s">
        <v>9</v>
      </c>
      <c r="C57">
        <v>0.21698100000000001</v>
      </c>
    </row>
    <row r="58" spans="2:4" x14ac:dyDescent="0.25">
      <c r="B58" t="s">
        <v>10</v>
      </c>
      <c r="C58">
        <v>0.45886700000000002</v>
      </c>
    </row>
    <row r="59" spans="2:4" x14ac:dyDescent="0.25">
      <c r="B59" t="s">
        <v>11</v>
      </c>
      <c r="C59">
        <v>0.27309800000000001</v>
      </c>
    </row>
    <row r="61" spans="2:4" x14ac:dyDescent="0.25">
      <c r="B61" t="s">
        <v>12</v>
      </c>
      <c r="C61">
        <v>138528</v>
      </c>
      <c r="D61" t="s">
        <v>18</v>
      </c>
    </row>
    <row r="62" spans="2:4" x14ac:dyDescent="0.25">
      <c r="B62" t="s">
        <v>13</v>
      </c>
      <c r="C62">
        <v>108883</v>
      </c>
      <c r="D62" t="s">
        <v>18</v>
      </c>
    </row>
    <row r="63" spans="2:4" x14ac:dyDescent="0.25">
      <c r="B63" t="s">
        <v>14</v>
      </c>
      <c r="C63">
        <v>106693</v>
      </c>
      <c r="D63" t="s">
        <v>18</v>
      </c>
    </row>
    <row r="64" spans="2:4" x14ac:dyDescent="0.25">
      <c r="B64" t="s">
        <v>15</v>
      </c>
      <c r="C64">
        <v>106372</v>
      </c>
      <c r="D64" t="s">
        <v>18</v>
      </c>
    </row>
    <row r="65" spans="2:4" x14ac:dyDescent="0.25">
      <c r="B65" t="s">
        <v>16</v>
      </c>
      <c r="C65">
        <v>112120</v>
      </c>
      <c r="D65" t="s">
        <v>18</v>
      </c>
    </row>
    <row r="66" spans="2:4" x14ac:dyDescent="0.25">
      <c r="B66" t="s">
        <v>17</v>
      </c>
      <c r="C66">
        <v>114979</v>
      </c>
      <c r="D66" t="s">
        <v>18</v>
      </c>
    </row>
  </sheetData>
  <mergeCells count="7">
    <mergeCell ref="I3:M3"/>
    <mergeCell ref="I5:M6"/>
    <mergeCell ref="I14:M15"/>
    <mergeCell ref="Q3:U3"/>
    <mergeCell ref="Q5:U6"/>
    <mergeCell ref="Q13:U14"/>
    <mergeCell ref="Q4:U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B4F4-543E-4DCC-87FF-7D901AB6FEEC}">
  <dimension ref="B5:AI161"/>
  <sheetViews>
    <sheetView topLeftCell="A29" zoomScale="70" zoomScaleNormal="70" workbookViewId="0">
      <selection activeCell="B8" sqref="B8:V69"/>
    </sheetView>
  </sheetViews>
  <sheetFormatPr defaultRowHeight="15" x14ac:dyDescent="0.25"/>
  <cols>
    <col min="6" max="6" width="9.140625" customWidth="1"/>
    <col min="7" max="7" width="4.42578125" customWidth="1"/>
    <col min="11" max="11" width="10" bestFit="1" customWidth="1"/>
    <col min="12" max="12" width="4.42578125" customWidth="1"/>
    <col min="17" max="17" width="4.42578125" customWidth="1"/>
    <col min="22" max="22" width="4.42578125" customWidth="1"/>
  </cols>
  <sheetData>
    <row r="5" spans="2:35" ht="15" customHeight="1" x14ac:dyDescent="0.25"/>
    <row r="6" spans="2:35" ht="15" customHeight="1" x14ac:dyDescent="0.25"/>
    <row r="7" spans="2:35" ht="15" customHeight="1" x14ac:dyDescent="0.25"/>
    <row r="8" spans="2:35" ht="15" customHeight="1" x14ac:dyDescent="0.25">
      <c r="B8" s="3"/>
      <c r="C8" s="31" t="s">
        <v>42</v>
      </c>
      <c r="D8" s="31"/>
      <c r="E8" s="31"/>
      <c r="F8" s="31"/>
      <c r="G8" s="3"/>
      <c r="H8" s="31" t="s">
        <v>43</v>
      </c>
      <c r="I8" s="31"/>
      <c r="J8" s="31"/>
      <c r="K8" s="31"/>
      <c r="L8" s="3"/>
      <c r="M8" s="31" t="s">
        <v>44</v>
      </c>
      <c r="N8" s="31"/>
      <c r="O8" s="31"/>
      <c r="P8" s="31"/>
      <c r="Q8" s="3"/>
      <c r="R8" s="31" t="s">
        <v>45</v>
      </c>
      <c r="S8" s="31"/>
      <c r="T8" s="31"/>
      <c r="U8" s="31"/>
      <c r="V8" s="3"/>
      <c r="AD8" s="29" t="s">
        <v>34</v>
      </c>
      <c r="AE8" s="29"/>
      <c r="AF8" s="29"/>
      <c r="AG8" s="29"/>
      <c r="AH8" s="29"/>
    </row>
    <row r="9" spans="2:35" ht="15" customHeight="1" x14ac:dyDescent="0.25">
      <c r="B9" s="3"/>
      <c r="C9" s="31"/>
      <c r="D9" s="31"/>
      <c r="E9" s="31"/>
      <c r="F9" s="31"/>
      <c r="G9" s="3"/>
      <c r="H9" s="31"/>
      <c r="I9" s="31"/>
      <c r="J9" s="31"/>
      <c r="K9" s="31"/>
      <c r="L9" s="3"/>
      <c r="M9" s="31"/>
      <c r="N9" s="31"/>
      <c r="O9" s="31"/>
      <c r="P9" s="31"/>
      <c r="Q9" s="3"/>
      <c r="R9" s="31"/>
      <c r="S9" s="31"/>
      <c r="T9" s="31"/>
      <c r="U9" s="31"/>
      <c r="V9" s="3"/>
      <c r="AC9" s="3"/>
      <c r="AD9" s="3"/>
      <c r="AE9" s="13"/>
      <c r="AF9" s="14"/>
      <c r="AG9" s="14"/>
      <c r="AH9" s="14"/>
      <c r="AI9" s="14"/>
    </row>
    <row r="10" spans="2:35" ht="15" customHeight="1" x14ac:dyDescent="0.25">
      <c r="B10" s="30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AC10" s="3"/>
      <c r="AD10" s="26" t="s">
        <v>33</v>
      </c>
      <c r="AE10" s="26"/>
      <c r="AF10" s="26"/>
      <c r="AG10" s="26"/>
      <c r="AH10" s="26"/>
      <c r="AI10" s="14"/>
    </row>
    <row r="11" spans="2:35" ht="15" customHeight="1" x14ac:dyDescent="0.25"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AC11" s="3"/>
      <c r="AD11" s="26"/>
      <c r="AE11" s="26"/>
      <c r="AF11" s="26"/>
      <c r="AG11" s="26"/>
      <c r="AH11" s="26"/>
      <c r="AI11" s="14"/>
    </row>
    <row r="12" spans="2:35" ht="15" customHeight="1" thickBot="1" x14ac:dyDescent="0.3">
      <c r="B12" s="3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AC12" s="3"/>
      <c r="AD12" s="4" t="s">
        <v>41</v>
      </c>
      <c r="AE12" s="4" t="s">
        <v>19</v>
      </c>
      <c r="AF12" s="4" t="s">
        <v>22</v>
      </c>
      <c r="AG12" s="4" t="s">
        <v>23</v>
      </c>
      <c r="AH12" s="4" t="s">
        <v>24</v>
      </c>
      <c r="AI12" s="3"/>
    </row>
    <row r="13" spans="2:35" ht="15" customHeight="1" x14ac:dyDescent="0.25">
      <c r="B13" s="3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AC13" s="3"/>
      <c r="AD13" s="5">
        <v>0.25</v>
      </c>
      <c r="AE13" s="8">
        <v>9.5021199999999997</v>
      </c>
      <c r="AF13" s="8">
        <v>15.310700000000001</v>
      </c>
      <c r="AG13" s="8">
        <v>13.9518</v>
      </c>
      <c r="AH13" s="8">
        <v>12.6477</v>
      </c>
      <c r="AI13" s="3"/>
    </row>
    <row r="14" spans="2:35" ht="15" customHeight="1" x14ac:dyDescent="0.25"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AC14" s="3"/>
      <c r="AD14" s="5">
        <v>0.5</v>
      </c>
      <c r="AE14" s="8">
        <v>9.9775899999999993</v>
      </c>
      <c r="AF14" s="8">
        <v>17.613399999999999</v>
      </c>
      <c r="AG14" s="8">
        <v>17.702100000000002</v>
      </c>
      <c r="AH14" s="8">
        <v>15.5701</v>
      </c>
      <c r="AI14" s="3"/>
    </row>
    <row r="15" spans="2:35" ht="15" customHeight="1" x14ac:dyDescent="0.25">
      <c r="B15" s="3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AC15" s="3"/>
      <c r="AD15" s="5">
        <v>0.75</v>
      </c>
      <c r="AE15" s="8">
        <v>9.9400099999999991</v>
      </c>
      <c r="AF15" s="8">
        <v>19.791</v>
      </c>
      <c r="AG15" s="8">
        <v>17.609000000000002</v>
      </c>
      <c r="AH15" s="8">
        <v>26.185300000000002</v>
      </c>
      <c r="AI15" s="3"/>
    </row>
    <row r="16" spans="2:35" ht="15" customHeight="1" x14ac:dyDescent="0.25">
      <c r="B16" s="3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AC16" s="3"/>
      <c r="AD16" s="5">
        <v>1</v>
      </c>
      <c r="AE16" s="8">
        <v>9.9036399999999993</v>
      </c>
      <c r="AF16" s="8">
        <v>21.481400000000001</v>
      </c>
      <c r="AG16" s="8">
        <v>22.284199999999998</v>
      </c>
      <c r="AH16" s="8">
        <v>27.267399999999999</v>
      </c>
      <c r="AI16" s="3"/>
    </row>
    <row r="17" spans="2:35" ht="15" customHeight="1" x14ac:dyDescent="0.25">
      <c r="B17" s="3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AC17" s="3"/>
      <c r="AD17" s="15"/>
      <c r="AE17" s="15"/>
      <c r="AF17" s="15"/>
      <c r="AG17" s="15"/>
      <c r="AH17" s="15"/>
      <c r="AI17" s="3"/>
    </row>
    <row r="18" spans="2:35" ht="15" customHeight="1" x14ac:dyDescent="0.25">
      <c r="B18" s="3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AC18" s="3"/>
      <c r="AD18" s="1"/>
      <c r="AE18" s="11"/>
      <c r="AF18" s="12"/>
      <c r="AG18" s="12"/>
      <c r="AH18" s="12"/>
      <c r="AI18" s="14"/>
    </row>
    <row r="19" spans="2:35" ht="15" customHeight="1" x14ac:dyDescent="0.25">
      <c r="B19" s="3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AC19" s="3"/>
      <c r="AD19" s="26" t="s">
        <v>28</v>
      </c>
      <c r="AE19" s="26"/>
      <c r="AF19" s="26"/>
      <c r="AG19" s="26"/>
      <c r="AH19" s="26"/>
      <c r="AI19" s="14"/>
    </row>
    <row r="20" spans="2:35" ht="15" customHeight="1" x14ac:dyDescent="0.25">
      <c r="B20" s="3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AC20" s="3"/>
      <c r="AD20" s="26"/>
      <c r="AE20" s="26"/>
      <c r="AF20" s="26"/>
      <c r="AG20" s="26"/>
      <c r="AH20" s="26"/>
      <c r="AI20" s="14"/>
    </row>
    <row r="21" spans="2:35" ht="15" customHeight="1" thickBot="1" x14ac:dyDescent="0.3">
      <c r="B21" s="3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AC21" s="3"/>
      <c r="AD21" s="4" t="s">
        <v>41</v>
      </c>
      <c r="AE21" s="4" t="s">
        <v>19</v>
      </c>
      <c r="AF21" s="4" t="s">
        <v>22</v>
      </c>
      <c r="AG21" s="4" t="s">
        <v>23</v>
      </c>
      <c r="AH21" s="4" t="s">
        <v>24</v>
      </c>
      <c r="AI21" s="3"/>
    </row>
    <row r="22" spans="2:35" ht="15" customHeight="1" x14ac:dyDescent="0.25">
      <c r="B22" s="3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AC22" s="3"/>
      <c r="AD22" s="9">
        <v>0.25</v>
      </c>
      <c r="AE22" s="18">
        <v>-1.4754400000000001E-2</v>
      </c>
      <c r="AF22" s="18">
        <v>0.51347600000000004</v>
      </c>
      <c r="AG22" s="18">
        <v>0.451046</v>
      </c>
      <c r="AH22" s="18">
        <v>0.27636500000000003</v>
      </c>
      <c r="AI22" s="3"/>
    </row>
    <row r="23" spans="2:35" ht="15" customHeight="1" x14ac:dyDescent="0.25">
      <c r="B23" s="3"/>
      <c r="C23" s="19" t="s">
        <v>47</v>
      </c>
      <c r="D23" s="20">
        <f>AE$16</f>
        <v>9.9036399999999993</v>
      </c>
      <c r="E23" s="19" t="s">
        <v>46</v>
      </c>
      <c r="F23" s="21">
        <f>AE$25</f>
        <v>0.102562</v>
      </c>
      <c r="G23" s="22"/>
      <c r="H23" s="19" t="s">
        <v>47</v>
      </c>
      <c r="I23" s="20">
        <f>AE$13</f>
        <v>9.5021199999999997</v>
      </c>
      <c r="J23" s="19" t="s">
        <v>46</v>
      </c>
      <c r="K23" s="21">
        <f>AE$22</f>
        <v>-1.4754400000000001E-2</v>
      </c>
      <c r="L23" s="22"/>
      <c r="M23" s="19" t="s">
        <v>47</v>
      </c>
      <c r="N23" s="20">
        <f>AE$14</f>
        <v>9.9775899999999993</v>
      </c>
      <c r="O23" s="19" t="s">
        <v>46</v>
      </c>
      <c r="P23" s="21">
        <f>AE$23</f>
        <v>5.1258600000000001E-2</v>
      </c>
      <c r="Q23" s="22"/>
      <c r="R23" s="19" t="s">
        <v>47</v>
      </c>
      <c r="S23" s="20">
        <f>AE$15</f>
        <v>9.9400099999999991</v>
      </c>
      <c r="T23" s="19" t="s">
        <v>46</v>
      </c>
      <c r="U23" s="21">
        <f>AE$24</f>
        <v>0.10142900000000001</v>
      </c>
      <c r="V23" s="3"/>
      <c r="AC23" s="3"/>
      <c r="AD23" s="5">
        <v>0.5</v>
      </c>
      <c r="AE23" s="10">
        <v>5.1258600000000001E-2</v>
      </c>
      <c r="AF23" s="10">
        <v>0.70841399999999999</v>
      </c>
      <c r="AG23" s="10">
        <v>0.73832100000000001</v>
      </c>
      <c r="AH23" s="10">
        <v>0.59725799999999996</v>
      </c>
      <c r="AI23" s="3"/>
    </row>
    <row r="24" spans="2:35" ht="15" customHeight="1" x14ac:dyDescent="0.3">
      <c r="B24" s="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3"/>
      <c r="AC24" s="3"/>
      <c r="AD24" s="5">
        <v>0.75</v>
      </c>
      <c r="AE24" s="10">
        <v>0.10142900000000001</v>
      </c>
      <c r="AF24" s="10">
        <v>0.82956600000000003</v>
      </c>
      <c r="AG24" s="10">
        <v>0.79765699999999995</v>
      </c>
      <c r="AH24" s="10">
        <v>0.97519299999999998</v>
      </c>
      <c r="AI24" s="3"/>
    </row>
    <row r="25" spans="2:35" ht="15" customHeight="1" x14ac:dyDescent="0.3">
      <c r="B25" s="30" t="s">
        <v>22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3"/>
      <c r="AC25" s="3"/>
      <c r="AD25" s="5">
        <v>1</v>
      </c>
      <c r="AE25" s="10">
        <v>0.102562</v>
      </c>
      <c r="AF25" s="10">
        <v>0.89144000000000001</v>
      </c>
      <c r="AG25" s="10">
        <v>0.93816699999999997</v>
      </c>
      <c r="AH25" s="10">
        <v>0.980352</v>
      </c>
      <c r="AI25" s="3"/>
    </row>
    <row r="26" spans="2:35" ht="15" customHeight="1" x14ac:dyDescent="0.3">
      <c r="B26" s="30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3"/>
      <c r="AC26" s="3"/>
      <c r="AD26" s="3"/>
      <c r="AE26" s="3"/>
      <c r="AF26" s="3"/>
      <c r="AG26" s="3"/>
      <c r="AH26" s="3"/>
      <c r="AI26" s="3"/>
    </row>
    <row r="27" spans="2:35" ht="15" customHeight="1" x14ac:dyDescent="0.3">
      <c r="B27" s="30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3"/>
    </row>
    <row r="28" spans="2:35" ht="15" customHeight="1" x14ac:dyDescent="0.3">
      <c r="B28" s="30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3"/>
    </row>
    <row r="29" spans="2:35" ht="15" customHeight="1" x14ac:dyDescent="0.3">
      <c r="B29" s="30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3"/>
    </row>
    <row r="30" spans="2:35" ht="15" customHeight="1" x14ac:dyDescent="0.3">
      <c r="B30" s="30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3"/>
    </row>
    <row r="31" spans="2:35" ht="15" customHeight="1" x14ac:dyDescent="0.3">
      <c r="B31" s="30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3"/>
    </row>
    <row r="32" spans="2:35" ht="15" customHeight="1" x14ac:dyDescent="0.3">
      <c r="B32" s="30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3"/>
    </row>
    <row r="33" spans="2:22" ht="15" customHeight="1" x14ac:dyDescent="0.3">
      <c r="B33" s="30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3"/>
    </row>
    <row r="34" spans="2:22" ht="15" customHeight="1" x14ac:dyDescent="0.3">
      <c r="B34" s="30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3"/>
    </row>
    <row r="35" spans="2:22" ht="15" customHeight="1" x14ac:dyDescent="0.3">
      <c r="B35" s="30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3"/>
    </row>
    <row r="36" spans="2:22" ht="15" customHeight="1" x14ac:dyDescent="0.3">
      <c r="B36" s="30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3"/>
    </row>
    <row r="37" spans="2:22" ht="15" customHeight="1" x14ac:dyDescent="0.3">
      <c r="B37" s="30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3"/>
    </row>
    <row r="38" spans="2:22" ht="15" customHeight="1" x14ac:dyDescent="0.25">
      <c r="B38" s="3"/>
      <c r="C38" s="19" t="s">
        <v>47</v>
      </c>
      <c r="D38" s="20">
        <f>AF$16</f>
        <v>21.481400000000001</v>
      </c>
      <c r="E38" s="19" t="s">
        <v>46</v>
      </c>
      <c r="F38" s="21">
        <f>AF$25</f>
        <v>0.89144000000000001</v>
      </c>
      <c r="G38" s="22"/>
      <c r="H38" s="19" t="s">
        <v>47</v>
      </c>
      <c r="I38" s="20">
        <f>AF$13</f>
        <v>15.310700000000001</v>
      </c>
      <c r="J38" s="19" t="s">
        <v>46</v>
      </c>
      <c r="K38" s="21">
        <f>AF$22</f>
        <v>0.51347600000000004</v>
      </c>
      <c r="L38" s="22"/>
      <c r="M38" s="19" t="s">
        <v>47</v>
      </c>
      <c r="N38" s="20">
        <f>AF$14</f>
        <v>17.613399999999999</v>
      </c>
      <c r="O38" s="19" t="s">
        <v>46</v>
      </c>
      <c r="P38" s="21">
        <f>AF$23</f>
        <v>0.70841399999999999</v>
      </c>
      <c r="Q38" s="22"/>
      <c r="R38" s="19" t="s">
        <v>47</v>
      </c>
      <c r="S38" s="20">
        <f>AF$15</f>
        <v>19.791</v>
      </c>
      <c r="T38" s="19" t="s">
        <v>46</v>
      </c>
      <c r="U38" s="21">
        <f>AF$24</f>
        <v>0.82956600000000003</v>
      </c>
      <c r="V38" s="3"/>
    </row>
    <row r="39" spans="2:22" ht="15" customHeight="1" x14ac:dyDescent="0.3">
      <c r="B39" s="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3"/>
    </row>
    <row r="40" spans="2:22" ht="15" customHeight="1" x14ac:dyDescent="0.3">
      <c r="B40" s="30" t="s">
        <v>23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3"/>
    </row>
    <row r="41" spans="2:22" ht="15" customHeight="1" x14ac:dyDescent="0.3">
      <c r="B41" s="30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3"/>
    </row>
    <row r="42" spans="2:22" ht="15" customHeight="1" x14ac:dyDescent="0.3">
      <c r="B42" s="30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3"/>
    </row>
    <row r="43" spans="2:22" ht="15" customHeight="1" x14ac:dyDescent="0.3">
      <c r="B43" s="30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3"/>
    </row>
    <row r="44" spans="2:22" ht="15" customHeight="1" x14ac:dyDescent="0.3">
      <c r="B44" s="30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3"/>
    </row>
    <row r="45" spans="2:22" ht="15" customHeight="1" x14ac:dyDescent="0.3">
      <c r="B45" s="30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3"/>
    </row>
    <row r="46" spans="2:22" ht="15" customHeight="1" x14ac:dyDescent="0.3">
      <c r="B46" s="30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3"/>
    </row>
    <row r="47" spans="2:22" ht="15" customHeight="1" x14ac:dyDescent="0.3">
      <c r="B47" s="30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3"/>
    </row>
    <row r="48" spans="2:22" ht="15" customHeight="1" x14ac:dyDescent="0.3">
      <c r="B48" s="30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3"/>
    </row>
    <row r="49" spans="2:22" ht="15" customHeight="1" x14ac:dyDescent="0.3">
      <c r="B49" s="30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3"/>
    </row>
    <row r="50" spans="2:22" ht="15" customHeight="1" x14ac:dyDescent="0.3">
      <c r="B50" s="30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3"/>
    </row>
    <row r="51" spans="2:22" ht="15" customHeight="1" x14ac:dyDescent="0.3">
      <c r="B51" s="30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3"/>
    </row>
    <row r="52" spans="2:22" ht="15" customHeight="1" x14ac:dyDescent="0.3">
      <c r="B52" s="30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3"/>
    </row>
    <row r="53" spans="2:22" ht="15" customHeight="1" x14ac:dyDescent="0.25">
      <c r="B53" s="3"/>
      <c r="C53" s="19" t="s">
        <v>47</v>
      </c>
      <c r="D53" s="20">
        <f>AG$16</f>
        <v>22.284199999999998</v>
      </c>
      <c r="E53" s="19" t="s">
        <v>46</v>
      </c>
      <c r="F53" s="21">
        <f>AG$25</f>
        <v>0.93816699999999997</v>
      </c>
      <c r="G53" s="22"/>
      <c r="H53" s="19" t="s">
        <v>47</v>
      </c>
      <c r="I53" s="20">
        <f>AG$13</f>
        <v>13.9518</v>
      </c>
      <c r="J53" s="19" t="s">
        <v>46</v>
      </c>
      <c r="K53" s="21">
        <f>AG$22</f>
        <v>0.451046</v>
      </c>
      <c r="L53" s="22"/>
      <c r="M53" s="19" t="s">
        <v>47</v>
      </c>
      <c r="N53" s="20">
        <f>AG$14</f>
        <v>17.702100000000002</v>
      </c>
      <c r="O53" s="19" t="s">
        <v>46</v>
      </c>
      <c r="P53" s="21">
        <f>AG$23</f>
        <v>0.73832100000000001</v>
      </c>
      <c r="Q53" s="22"/>
      <c r="R53" s="19" t="s">
        <v>47</v>
      </c>
      <c r="S53" s="20">
        <f>AG$15</f>
        <v>17.609000000000002</v>
      </c>
      <c r="T53" s="19" t="s">
        <v>46</v>
      </c>
      <c r="U53" s="21">
        <f>AG$24</f>
        <v>0.79765699999999995</v>
      </c>
      <c r="V53" s="3"/>
    </row>
    <row r="54" spans="2:22" ht="15" customHeight="1" x14ac:dyDescent="0.3">
      <c r="B54" s="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3"/>
    </row>
    <row r="55" spans="2:22" ht="15" customHeight="1" x14ac:dyDescent="0.3">
      <c r="B55" s="30" t="s">
        <v>24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3"/>
    </row>
    <row r="56" spans="2:22" ht="15" customHeight="1" x14ac:dyDescent="0.3">
      <c r="B56" s="30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3"/>
    </row>
    <row r="57" spans="2:22" ht="15" customHeight="1" x14ac:dyDescent="0.3">
      <c r="B57" s="30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3"/>
    </row>
    <row r="58" spans="2:22" ht="15" customHeight="1" x14ac:dyDescent="0.3">
      <c r="B58" s="30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3"/>
    </row>
    <row r="59" spans="2:22" ht="15" customHeight="1" x14ac:dyDescent="0.3">
      <c r="B59" s="30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3"/>
    </row>
    <row r="60" spans="2:22" ht="15" customHeight="1" x14ac:dyDescent="0.3">
      <c r="B60" s="30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3"/>
    </row>
    <row r="61" spans="2:22" ht="15" customHeight="1" x14ac:dyDescent="0.3">
      <c r="B61" s="30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3"/>
    </row>
    <row r="62" spans="2:22" ht="15" customHeight="1" x14ac:dyDescent="0.3">
      <c r="B62" s="30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3"/>
    </row>
    <row r="63" spans="2:22" ht="15" customHeight="1" x14ac:dyDescent="0.3">
      <c r="B63" s="30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3"/>
    </row>
    <row r="64" spans="2:22" ht="15" customHeight="1" x14ac:dyDescent="0.3">
      <c r="B64" s="30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3"/>
    </row>
    <row r="65" spans="2:22" ht="15" customHeight="1" x14ac:dyDescent="0.3">
      <c r="B65" s="30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3"/>
    </row>
    <row r="66" spans="2:22" ht="15" customHeight="1" x14ac:dyDescent="0.3">
      <c r="B66" s="30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3"/>
    </row>
    <row r="67" spans="2:22" ht="15" customHeight="1" x14ac:dyDescent="0.3">
      <c r="B67" s="30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3"/>
    </row>
    <row r="68" spans="2:22" ht="15" customHeight="1" x14ac:dyDescent="0.25">
      <c r="B68" s="3"/>
      <c r="C68" s="19" t="s">
        <v>47</v>
      </c>
      <c r="D68" s="20">
        <f>AH$16</f>
        <v>27.267399999999999</v>
      </c>
      <c r="E68" s="19" t="s">
        <v>46</v>
      </c>
      <c r="F68" s="21">
        <f>AH$25</f>
        <v>0.980352</v>
      </c>
      <c r="G68" s="22"/>
      <c r="H68" s="19" t="s">
        <v>47</v>
      </c>
      <c r="I68" s="20">
        <f>AH$13</f>
        <v>12.6477</v>
      </c>
      <c r="J68" s="19" t="s">
        <v>46</v>
      </c>
      <c r="K68" s="21">
        <f>AH$22</f>
        <v>0.27636500000000003</v>
      </c>
      <c r="L68" s="22"/>
      <c r="M68" s="19" t="s">
        <v>47</v>
      </c>
      <c r="N68" s="20">
        <f>AH$14</f>
        <v>15.5701</v>
      </c>
      <c r="O68" s="19" t="s">
        <v>46</v>
      </c>
      <c r="P68" s="21">
        <f>AH$23</f>
        <v>0.59725799999999996</v>
      </c>
      <c r="Q68" s="22"/>
      <c r="R68" s="19" t="s">
        <v>47</v>
      </c>
      <c r="S68" s="20">
        <f>AH$15</f>
        <v>26.185300000000002</v>
      </c>
      <c r="T68" s="19" t="s">
        <v>46</v>
      </c>
      <c r="U68" s="21">
        <f>AH$24</f>
        <v>0.97519299999999998</v>
      </c>
      <c r="V68" s="3"/>
    </row>
    <row r="69" spans="2:22" ht="15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ht="15" customHeight="1" x14ac:dyDescent="0.25"/>
    <row r="71" spans="2:22" ht="15" customHeight="1" x14ac:dyDescent="0.25"/>
    <row r="72" spans="2:22" ht="15" customHeight="1" x14ac:dyDescent="0.25"/>
    <row r="100" spans="2:22" x14ac:dyDescent="0.25">
      <c r="B100" s="3"/>
      <c r="C100" s="31" t="s">
        <v>42</v>
      </c>
      <c r="D100" s="31"/>
      <c r="E100" s="31"/>
      <c r="F100" s="31"/>
      <c r="G100" s="3"/>
      <c r="H100" s="31" t="s">
        <v>43</v>
      </c>
      <c r="I100" s="31"/>
      <c r="J100" s="31"/>
      <c r="K100" s="31"/>
      <c r="L100" s="3"/>
      <c r="M100" s="31" t="s">
        <v>44</v>
      </c>
      <c r="N100" s="31"/>
      <c r="O100" s="31"/>
      <c r="P100" s="31"/>
      <c r="Q100" s="3"/>
      <c r="R100" s="31" t="s">
        <v>45</v>
      </c>
      <c r="S100" s="31"/>
      <c r="T100" s="31"/>
      <c r="U100" s="31"/>
      <c r="V100" s="3"/>
    </row>
    <row r="101" spans="2:22" x14ac:dyDescent="0.25">
      <c r="B101" s="3"/>
      <c r="C101" s="31"/>
      <c r="D101" s="31"/>
      <c r="E101" s="31"/>
      <c r="F101" s="31"/>
      <c r="G101" s="3"/>
      <c r="H101" s="31"/>
      <c r="I101" s="31"/>
      <c r="J101" s="31"/>
      <c r="K101" s="31"/>
      <c r="L101" s="3"/>
      <c r="M101" s="31"/>
      <c r="N101" s="31"/>
      <c r="O101" s="31"/>
      <c r="P101" s="31"/>
      <c r="Q101" s="3"/>
      <c r="R101" s="31"/>
      <c r="S101" s="31"/>
      <c r="T101" s="31"/>
      <c r="U101" s="31"/>
      <c r="V101" s="3"/>
    </row>
    <row r="102" spans="2:22" x14ac:dyDescent="0.25">
      <c r="B102" s="30" t="s">
        <v>19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2:22" x14ac:dyDescent="0.25">
      <c r="B103" s="3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2:22" x14ac:dyDescent="0.25">
      <c r="B104" s="3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2:22" x14ac:dyDescent="0.25">
      <c r="B105" s="3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2:22" x14ac:dyDescent="0.25">
      <c r="B106" s="3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2:22" x14ac:dyDescent="0.25">
      <c r="B107" s="3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2:22" x14ac:dyDescent="0.25">
      <c r="B108" s="3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2:22" x14ac:dyDescent="0.25">
      <c r="B109" s="3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2:22" x14ac:dyDescent="0.25">
      <c r="B110" s="3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2:22" x14ac:dyDescent="0.25">
      <c r="B111" s="3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2:22" x14ac:dyDescent="0.25">
      <c r="B112" s="3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2:22" x14ac:dyDescent="0.25">
      <c r="B113" s="3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2:22" x14ac:dyDescent="0.25">
      <c r="B114" s="3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2:22" ht="18.75" x14ac:dyDescent="0.25">
      <c r="B115" s="3"/>
      <c r="C115" s="19" t="s">
        <v>47</v>
      </c>
      <c r="D115" s="20">
        <f>AE$16</f>
        <v>9.9036399999999993</v>
      </c>
      <c r="E115" s="19" t="s">
        <v>46</v>
      </c>
      <c r="F115" s="21">
        <f>AE$25</f>
        <v>0.102562</v>
      </c>
      <c r="G115" s="22"/>
      <c r="H115" s="19" t="s">
        <v>47</v>
      </c>
      <c r="I115" s="20">
        <f>AE$13</f>
        <v>9.5021199999999997</v>
      </c>
      <c r="J115" s="19" t="s">
        <v>46</v>
      </c>
      <c r="K115" s="21">
        <f>AE$23</f>
        <v>5.1258600000000001E-2</v>
      </c>
      <c r="L115" s="22"/>
      <c r="M115" s="19" t="s">
        <v>47</v>
      </c>
      <c r="N115" s="20">
        <f>AE$14</f>
        <v>9.9775899999999993</v>
      </c>
      <c r="O115" s="19" t="s">
        <v>46</v>
      </c>
      <c r="P115" s="21">
        <f>AE$23</f>
        <v>5.1258600000000001E-2</v>
      </c>
      <c r="Q115" s="22"/>
      <c r="R115" s="19" t="s">
        <v>47</v>
      </c>
      <c r="S115" s="20">
        <f>AE$15</f>
        <v>9.9400099999999991</v>
      </c>
      <c r="T115" s="19" t="s">
        <v>46</v>
      </c>
      <c r="U115" s="21">
        <f>AE$24</f>
        <v>0.10142900000000001</v>
      </c>
      <c r="V115" s="3"/>
    </row>
    <row r="116" spans="2:22" ht="18.75" x14ac:dyDescent="0.3">
      <c r="B116" s="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3"/>
    </row>
    <row r="117" spans="2:22" ht="18.75" x14ac:dyDescent="0.3">
      <c r="B117" s="30" t="s">
        <v>22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3"/>
    </row>
    <row r="118" spans="2:22" ht="18.75" x14ac:dyDescent="0.3">
      <c r="B118" s="30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3"/>
    </row>
    <row r="119" spans="2:22" ht="18.75" x14ac:dyDescent="0.3">
      <c r="B119" s="30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3"/>
    </row>
    <row r="120" spans="2:22" ht="18.75" x14ac:dyDescent="0.3">
      <c r="B120" s="30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3"/>
    </row>
    <row r="121" spans="2:22" ht="18.75" x14ac:dyDescent="0.3">
      <c r="B121" s="30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3"/>
    </row>
    <row r="122" spans="2:22" ht="18.75" x14ac:dyDescent="0.3">
      <c r="B122" s="30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3"/>
    </row>
    <row r="123" spans="2:22" ht="18.75" x14ac:dyDescent="0.3">
      <c r="B123" s="30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3"/>
    </row>
    <row r="124" spans="2:22" ht="18.75" x14ac:dyDescent="0.3">
      <c r="B124" s="30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3"/>
    </row>
    <row r="125" spans="2:22" ht="18.75" x14ac:dyDescent="0.3">
      <c r="B125" s="30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3"/>
    </row>
    <row r="126" spans="2:22" ht="18.75" x14ac:dyDescent="0.3">
      <c r="B126" s="30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3"/>
    </row>
    <row r="127" spans="2:22" ht="18.75" x14ac:dyDescent="0.3">
      <c r="B127" s="30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3"/>
    </row>
    <row r="128" spans="2:22" ht="18.75" x14ac:dyDescent="0.3">
      <c r="B128" s="30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3"/>
    </row>
    <row r="129" spans="2:22" ht="18.75" x14ac:dyDescent="0.3">
      <c r="B129" s="30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3"/>
    </row>
    <row r="130" spans="2:22" ht="18.75" x14ac:dyDescent="0.25">
      <c r="B130" s="3"/>
      <c r="C130" s="19" t="s">
        <v>47</v>
      </c>
      <c r="D130" s="20">
        <f>AF$16</f>
        <v>21.481400000000001</v>
      </c>
      <c r="E130" s="19" t="s">
        <v>46</v>
      </c>
      <c r="F130" s="21">
        <f>AF$25</f>
        <v>0.89144000000000001</v>
      </c>
      <c r="G130" s="22"/>
      <c r="H130" s="19" t="s">
        <v>47</v>
      </c>
      <c r="I130" s="20">
        <f>AF$13</f>
        <v>15.310700000000001</v>
      </c>
      <c r="J130" s="19" t="s">
        <v>46</v>
      </c>
      <c r="K130" s="21">
        <f>AF$23</f>
        <v>0.70841399999999999</v>
      </c>
      <c r="L130" s="22"/>
      <c r="M130" s="19" t="s">
        <v>47</v>
      </c>
      <c r="N130" s="20">
        <f>AF$14</f>
        <v>17.613399999999999</v>
      </c>
      <c r="O130" s="19" t="s">
        <v>46</v>
      </c>
      <c r="P130" s="21">
        <f>AF$23</f>
        <v>0.70841399999999999</v>
      </c>
      <c r="Q130" s="22"/>
      <c r="R130" s="19" t="s">
        <v>47</v>
      </c>
      <c r="S130" s="20">
        <f>AF$15</f>
        <v>19.791</v>
      </c>
      <c r="T130" s="19" t="s">
        <v>46</v>
      </c>
      <c r="U130" s="21">
        <f>AF$24</f>
        <v>0.82956600000000003</v>
      </c>
      <c r="V130" s="3"/>
    </row>
    <row r="131" spans="2:22" ht="18.75" x14ac:dyDescent="0.3">
      <c r="B131" s="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3"/>
    </row>
    <row r="132" spans="2:22" ht="18.75" x14ac:dyDescent="0.3">
      <c r="B132" s="30" t="s">
        <v>23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3"/>
    </row>
    <row r="133" spans="2:22" ht="18.75" x14ac:dyDescent="0.3">
      <c r="B133" s="30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3"/>
    </row>
    <row r="134" spans="2:22" ht="18.75" x14ac:dyDescent="0.3">
      <c r="B134" s="30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3"/>
    </row>
    <row r="135" spans="2:22" ht="18.75" x14ac:dyDescent="0.3">
      <c r="B135" s="30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3"/>
    </row>
    <row r="136" spans="2:22" ht="18.75" x14ac:dyDescent="0.3">
      <c r="B136" s="30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3"/>
    </row>
    <row r="137" spans="2:22" ht="18.75" x14ac:dyDescent="0.3">
      <c r="B137" s="30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3"/>
    </row>
    <row r="138" spans="2:22" ht="18.75" x14ac:dyDescent="0.3">
      <c r="B138" s="30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3"/>
    </row>
    <row r="139" spans="2:22" ht="18.75" x14ac:dyDescent="0.3">
      <c r="B139" s="30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3"/>
    </row>
    <row r="140" spans="2:22" ht="18.75" x14ac:dyDescent="0.3">
      <c r="B140" s="30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3"/>
    </row>
    <row r="141" spans="2:22" ht="18.75" x14ac:dyDescent="0.3">
      <c r="B141" s="30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3"/>
    </row>
    <row r="142" spans="2:22" ht="18.75" x14ac:dyDescent="0.3">
      <c r="B142" s="30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3"/>
    </row>
    <row r="143" spans="2:22" ht="18.75" x14ac:dyDescent="0.3">
      <c r="B143" s="30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3"/>
    </row>
    <row r="144" spans="2:22" ht="18.75" x14ac:dyDescent="0.3">
      <c r="B144" s="30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3"/>
    </row>
    <row r="145" spans="2:22" ht="18.75" x14ac:dyDescent="0.25">
      <c r="B145" s="3"/>
      <c r="C145" s="19" t="s">
        <v>47</v>
      </c>
      <c r="D145" s="20">
        <f>AG$16</f>
        <v>22.284199999999998</v>
      </c>
      <c r="E145" s="19" t="s">
        <v>46</v>
      </c>
      <c r="F145" s="21">
        <f>AG$25</f>
        <v>0.93816699999999997</v>
      </c>
      <c r="G145" s="22"/>
      <c r="H145" s="19" t="s">
        <v>47</v>
      </c>
      <c r="I145" s="20">
        <f>AG$13</f>
        <v>13.9518</v>
      </c>
      <c r="J145" s="19" t="s">
        <v>46</v>
      </c>
      <c r="K145" s="21">
        <f>AG$23</f>
        <v>0.73832100000000001</v>
      </c>
      <c r="L145" s="22"/>
      <c r="M145" s="19" t="s">
        <v>47</v>
      </c>
      <c r="N145" s="20">
        <f>AG$14</f>
        <v>17.702100000000002</v>
      </c>
      <c r="O145" s="19" t="s">
        <v>46</v>
      </c>
      <c r="P145" s="21">
        <f>AG$23</f>
        <v>0.73832100000000001</v>
      </c>
      <c r="Q145" s="22"/>
      <c r="R145" s="19" t="s">
        <v>47</v>
      </c>
      <c r="S145" s="20">
        <f>AG$15</f>
        <v>17.609000000000002</v>
      </c>
      <c r="T145" s="19" t="s">
        <v>46</v>
      </c>
      <c r="U145" s="21">
        <f>AG$24</f>
        <v>0.79765699999999995</v>
      </c>
      <c r="V145" s="3"/>
    </row>
    <row r="146" spans="2:22" ht="18.75" x14ac:dyDescent="0.3">
      <c r="B146" s="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3"/>
    </row>
    <row r="147" spans="2:22" ht="18.75" x14ac:dyDescent="0.3">
      <c r="B147" s="30" t="s">
        <v>24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3"/>
    </row>
    <row r="148" spans="2:22" ht="18.75" x14ac:dyDescent="0.3">
      <c r="B148" s="30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3"/>
    </row>
    <row r="149" spans="2:22" ht="18.75" x14ac:dyDescent="0.3">
      <c r="B149" s="30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3"/>
    </row>
    <row r="150" spans="2:22" ht="18.75" x14ac:dyDescent="0.3">
      <c r="B150" s="30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3"/>
    </row>
    <row r="151" spans="2:22" ht="18.75" x14ac:dyDescent="0.3">
      <c r="B151" s="30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3"/>
    </row>
    <row r="152" spans="2:22" ht="18.75" x14ac:dyDescent="0.3">
      <c r="B152" s="30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3"/>
    </row>
    <row r="153" spans="2:22" ht="18.75" x14ac:dyDescent="0.3">
      <c r="B153" s="30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3"/>
    </row>
    <row r="154" spans="2:22" ht="18.75" x14ac:dyDescent="0.3">
      <c r="B154" s="30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3"/>
    </row>
    <row r="155" spans="2:22" ht="18.75" x14ac:dyDescent="0.3">
      <c r="B155" s="30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3"/>
    </row>
    <row r="156" spans="2:22" ht="18.75" x14ac:dyDescent="0.3">
      <c r="B156" s="30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3"/>
    </row>
    <row r="157" spans="2:22" ht="18.75" x14ac:dyDescent="0.3">
      <c r="B157" s="30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3"/>
    </row>
    <row r="158" spans="2:22" ht="18.75" x14ac:dyDescent="0.3">
      <c r="B158" s="30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3"/>
    </row>
    <row r="159" spans="2:22" ht="18.75" x14ac:dyDescent="0.3">
      <c r="B159" s="30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3"/>
    </row>
    <row r="160" spans="2:22" ht="18.75" x14ac:dyDescent="0.25">
      <c r="B160" s="3"/>
      <c r="C160" s="19" t="s">
        <v>47</v>
      </c>
      <c r="D160" s="20">
        <f>AH$16</f>
        <v>27.267399999999999</v>
      </c>
      <c r="E160" s="19" t="s">
        <v>46</v>
      </c>
      <c r="F160" s="21">
        <f>AH$25</f>
        <v>0.980352</v>
      </c>
      <c r="G160" s="22"/>
      <c r="H160" s="19" t="s">
        <v>47</v>
      </c>
      <c r="I160" s="20">
        <f>AH$13</f>
        <v>12.6477</v>
      </c>
      <c r="J160" s="19" t="s">
        <v>46</v>
      </c>
      <c r="K160" s="21">
        <f>AH$23</f>
        <v>0.59725799999999996</v>
      </c>
      <c r="L160" s="22"/>
      <c r="M160" s="19" t="s">
        <v>47</v>
      </c>
      <c r="N160" s="20">
        <f>AH$14</f>
        <v>15.5701</v>
      </c>
      <c r="O160" s="19" t="s">
        <v>46</v>
      </c>
      <c r="P160" s="21">
        <f>AH$23</f>
        <v>0.59725799999999996</v>
      </c>
      <c r="Q160" s="22"/>
      <c r="R160" s="19" t="s">
        <v>47</v>
      </c>
      <c r="S160" s="20">
        <f>AH$15</f>
        <v>26.185300000000002</v>
      </c>
      <c r="T160" s="19" t="s">
        <v>46</v>
      </c>
      <c r="U160" s="21">
        <f>AH$24</f>
        <v>0.97519299999999998</v>
      </c>
      <c r="V160" s="3"/>
    </row>
    <row r="161" spans="2:2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</sheetData>
  <mergeCells count="19">
    <mergeCell ref="R100:U101"/>
    <mergeCell ref="B102:B114"/>
    <mergeCell ref="B117:B129"/>
    <mergeCell ref="AD8:AH8"/>
    <mergeCell ref="AD10:AH11"/>
    <mergeCell ref="AD19:AH20"/>
    <mergeCell ref="M8:P9"/>
    <mergeCell ref="R8:U9"/>
    <mergeCell ref="B10:B22"/>
    <mergeCell ref="B25:B37"/>
    <mergeCell ref="B40:B52"/>
    <mergeCell ref="B55:B67"/>
    <mergeCell ref="C8:F9"/>
    <mergeCell ref="H8:K9"/>
    <mergeCell ref="B132:B144"/>
    <mergeCell ref="B147:B159"/>
    <mergeCell ref="C100:F101"/>
    <mergeCell ref="H100:K101"/>
    <mergeCell ref="M100:P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Figures</vt:lpstr>
      <vt:lpstr>100%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Rodney</dc:creator>
  <cp:lastModifiedBy>Meg Rodney</cp:lastModifiedBy>
  <dcterms:created xsi:type="dcterms:W3CDTF">2026-08-12T19:46:18Z</dcterms:created>
  <dcterms:modified xsi:type="dcterms:W3CDTF">2026-08-13T20:50:17Z</dcterms:modified>
</cp:coreProperties>
</file>