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8fe9eb7fa0934a/Desktop/Code/C++/MRIImageRescale/Report Data/"/>
    </mc:Choice>
  </mc:AlternateContent>
  <xr:revisionPtr revIDLastSave="0" documentId="13_ncr:1_{C9BD0EC0-0A5A-47CA-AE79-4824A91FFB0C}" xr6:coauthVersionLast="47" xr6:coauthVersionMax="47" xr10:uidLastSave="{00000000-0000-0000-0000-000000000000}"/>
  <bookViews>
    <workbookView xWindow="-120" yWindow="-120" windowWidth="29040" windowHeight="15840" activeTab="1" xr2:uid="{9B9F6040-42E9-4387-8783-07DA68D491AF}"/>
  </bookViews>
  <sheets>
    <sheet name="Sheet1" sheetId="1" r:id="rId1"/>
    <sheet name="Figures" sheetId="2" r:id="rId2"/>
    <sheet name="Imag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4" i="2" l="1"/>
  <c r="O55" i="2"/>
  <c r="O56" i="2"/>
  <c r="O53" i="2"/>
  <c r="N54" i="2"/>
  <c r="N55" i="2"/>
  <c r="N56" i="2"/>
  <c r="N53" i="2"/>
  <c r="M54" i="2"/>
  <c r="M55" i="2"/>
  <c r="M56" i="2"/>
  <c r="M53" i="2"/>
  <c r="L54" i="2"/>
  <c r="L55" i="2"/>
  <c r="L56" i="2"/>
  <c r="L53" i="2"/>
  <c r="K54" i="2"/>
  <c r="K55" i="2"/>
  <c r="K56" i="2"/>
  <c r="K53" i="2"/>
  <c r="J54" i="2"/>
  <c r="J55" i="2"/>
  <c r="J56" i="2"/>
  <c r="J53" i="2"/>
  <c r="O65" i="2"/>
  <c r="N65" i="2"/>
  <c r="M65" i="2"/>
  <c r="L65" i="2"/>
  <c r="K65" i="2"/>
  <c r="J65" i="2"/>
  <c r="O64" i="2"/>
  <c r="N64" i="2"/>
  <c r="M64" i="2"/>
  <c r="L64" i="2"/>
  <c r="K64" i="2"/>
  <c r="J64" i="2"/>
  <c r="O63" i="2"/>
  <c r="N63" i="2"/>
  <c r="M63" i="2"/>
  <c r="L63" i="2"/>
  <c r="K63" i="2"/>
  <c r="J63" i="2"/>
  <c r="O62" i="2"/>
  <c r="N62" i="2"/>
  <c r="M62" i="2"/>
  <c r="L62" i="2"/>
  <c r="K62" i="2"/>
  <c r="J62" i="2"/>
  <c r="O45" i="2"/>
  <c r="J45" i="2"/>
  <c r="L45" i="2"/>
  <c r="K45" i="2"/>
  <c r="M45" i="2"/>
  <c r="N45" i="2"/>
  <c r="O46" i="2"/>
  <c r="J46" i="2"/>
  <c r="L46" i="2"/>
  <c r="K46" i="2"/>
  <c r="M46" i="2"/>
  <c r="N46" i="2"/>
  <c r="O47" i="2"/>
  <c r="J47" i="2"/>
  <c r="L47" i="2"/>
  <c r="K47" i="2"/>
  <c r="M47" i="2"/>
  <c r="N47" i="2"/>
  <c r="J44" i="2"/>
  <c r="L44" i="2"/>
  <c r="K44" i="2"/>
  <c r="M44" i="2"/>
  <c r="N44" i="2"/>
  <c r="O44" i="2"/>
  <c r="BB25" i="1"/>
  <c r="BA25" i="1"/>
  <c r="AZ25" i="1"/>
  <c r="AY25" i="1"/>
  <c r="AX25" i="1"/>
  <c r="AW25" i="1"/>
  <c r="BB24" i="1"/>
  <c r="BA24" i="1"/>
  <c r="AZ24" i="1"/>
  <c r="AY24" i="1"/>
  <c r="AX24" i="1"/>
  <c r="AW24" i="1"/>
  <c r="BB23" i="1"/>
  <c r="BA23" i="1"/>
  <c r="AZ23" i="1"/>
  <c r="AY23" i="1"/>
  <c r="AX23" i="1"/>
  <c r="AW23" i="1"/>
  <c r="BB22" i="1"/>
  <c r="BA22" i="1"/>
  <c r="AZ22" i="1"/>
  <c r="AY22" i="1"/>
  <c r="AX22" i="1"/>
  <c r="AW22" i="1"/>
  <c r="BB16" i="1"/>
  <c r="BA16" i="1"/>
  <c r="AZ16" i="1"/>
  <c r="AY16" i="1"/>
  <c r="AX16" i="1"/>
  <c r="AW16" i="1"/>
  <c r="BB15" i="1"/>
  <c r="BA15" i="1"/>
  <c r="AZ15" i="1"/>
  <c r="AY15" i="1"/>
  <c r="AX15" i="1"/>
  <c r="AW15" i="1"/>
  <c r="BB14" i="1"/>
  <c r="BA14" i="1"/>
  <c r="AZ14" i="1"/>
  <c r="AY14" i="1"/>
  <c r="AX14" i="1"/>
  <c r="AW14" i="1"/>
  <c r="BB13" i="1"/>
  <c r="BA13" i="1"/>
  <c r="AZ13" i="1"/>
  <c r="AY13" i="1"/>
  <c r="AX13" i="1"/>
  <c r="AW13" i="1"/>
  <c r="AW5" i="1"/>
  <c r="AX5" i="1"/>
  <c r="AY5" i="1"/>
  <c r="AZ5" i="1"/>
  <c r="BA5" i="1"/>
  <c r="BB5" i="1"/>
  <c r="AW6" i="1"/>
  <c r="AX6" i="1"/>
  <c r="AY6" i="1"/>
  <c r="AZ6" i="1"/>
  <c r="BA6" i="1"/>
  <c r="BB6" i="1"/>
  <c r="AW7" i="1"/>
  <c r="AX7" i="1"/>
  <c r="AY7" i="1"/>
  <c r="AZ7" i="1"/>
  <c r="BA7" i="1"/>
  <c r="BB7" i="1"/>
  <c r="AX4" i="1"/>
  <c r="AY4" i="1"/>
  <c r="AZ4" i="1"/>
  <c r="BA4" i="1"/>
  <c r="BB4" i="1"/>
  <c r="AW4" i="1"/>
  <c r="AM23" i="1"/>
  <c r="AN23" i="1"/>
  <c r="AO23" i="1"/>
  <c r="AP23" i="1"/>
  <c r="AQ23" i="1"/>
  <c r="AR23" i="1"/>
  <c r="AM24" i="1"/>
  <c r="AN24" i="1"/>
  <c r="AO24" i="1"/>
  <c r="AP24" i="1"/>
  <c r="AQ24" i="1"/>
  <c r="AR24" i="1"/>
  <c r="AM25" i="1"/>
  <c r="AN25" i="1"/>
  <c r="AO25" i="1"/>
  <c r="AP25" i="1"/>
  <c r="AQ25" i="1"/>
  <c r="AR25" i="1"/>
  <c r="AN22" i="1"/>
  <c r="AO22" i="1"/>
  <c r="AP22" i="1"/>
  <c r="AQ22" i="1"/>
  <c r="AR22" i="1"/>
  <c r="AM22" i="1"/>
  <c r="AM14" i="1"/>
  <c r="AN14" i="1"/>
  <c r="AO14" i="1"/>
  <c r="AP14" i="1"/>
  <c r="AQ14" i="1"/>
  <c r="AR14" i="1"/>
  <c r="AM15" i="1"/>
  <c r="AN15" i="1"/>
  <c r="AO15" i="1"/>
  <c r="AP15" i="1"/>
  <c r="AQ15" i="1"/>
  <c r="AR15" i="1"/>
  <c r="AM16" i="1"/>
  <c r="AN16" i="1"/>
  <c r="AO16" i="1"/>
  <c r="AP16" i="1"/>
  <c r="AQ16" i="1"/>
  <c r="AR16" i="1"/>
  <c r="AN13" i="1"/>
  <c r="AO13" i="1"/>
  <c r="AP13" i="1"/>
  <c r="AQ13" i="1"/>
  <c r="AR13" i="1"/>
  <c r="AM13" i="1"/>
  <c r="AM5" i="1"/>
  <c r="AN5" i="1"/>
  <c r="AO5" i="1"/>
  <c r="AP5" i="1"/>
  <c r="AQ5" i="1"/>
  <c r="AR5" i="1"/>
  <c r="AM6" i="1"/>
  <c r="AN6" i="1"/>
  <c r="AO6" i="1"/>
  <c r="AP6" i="1"/>
  <c r="AQ6" i="1"/>
  <c r="AR6" i="1"/>
  <c r="AM7" i="1"/>
  <c r="AN7" i="1"/>
  <c r="AO7" i="1"/>
  <c r="AP7" i="1"/>
  <c r="AQ7" i="1"/>
  <c r="AR7" i="1"/>
  <c r="AO4" i="1"/>
  <c r="AP4" i="1"/>
  <c r="AQ4" i="1"/>
  <c r="AR4" i="1"/>
  <c r="AN4" i="1"/>
  <c r="AM4" i="1"/>
</calcChain>
</file>

<file path=xl/sharedStrings.xml><?xml version="1.0" encoding="utf-8"?>
<sst xmlns="http://schemas.openxmlformats.org/spreadsheetml/2006/main" count="335" uniqueCount="109">
  <si>
    <t>Barbara</t>
  </si>
  <si>
    <t>VDC</t>
  </si>
  <si>
    <t>Cartesian</t>
  </si>
  <si>
    <t>Radial</t>
  </si>
  <si>
    <t xml:space="preserve">Random </t>
  </si>
  <si>
    <t>Spiral</t>
  </si>
  <si>
    <t>VDR</t>
  </si>
  <si>
    <t>Brain1</t>
  </si>
  <si>
    <t>Brain2</t>
  </si>
  <si>
    <t>Cameraman</t>
  </si>
  <si>
    <t>Knee</t>
  </si>
  <si>
    <t>Shepp-Logan</t>
  </si>
  <si>
    <t>Lena</t>
  </si>
  <si>
    <t>Avg.</t>
  </si>
  <si>
    <t>STD</t>
  </si>
  <si>
    <t>Sample %</t>
  </si>
  <si>
    <t>Sampling</t>
  </si>
  <si>
    <t>Average PSNR (dB)</t>
  </si>
  <si>
    <t>Average SSIM</t>
  </si>
  <si>
    <t>Average Time</t>
  </si>
  <si>
    <t>PSNR = 9.90364</t>
  </si>
  <si>
    <t>SSIM = 0.102562</t>
  </si>
  <si>
    <t>PSNR = 14.5215</t>
  </si>
  <si>
    <t>SSIM =0.497137</t>
  </si>
  <si>
    <t>PSNR = 21.4814</t>
  </si>
  <si>
    <t>SSIM =0.89144</t>
  </si>
  <si>
    <t>PSNR = 22.2842</t>
  </si>
  <si>
    <t>SSIM =0.938167</t>
  </si>
  <si>
    <t>PSNR = 16.7217</t>
  </si>
  <si>
    <t>SSIM =0.732832</t>
  </si>
  <si>
    <t>PSNR = 14.2468</t>
  </si>
  <si>
    <t>SSIM =0.347824</t>
  </si>
  <si>
    <t>PSNR = 11.7323</t>
  </si>
  <si>
    <t>SSIM =0.346615</t>
  </si>
  <si>
    <t>PSNR = 25.231</t>
  </si>
  <si>
    <t>SSIM =0.976875</t>
  </si>
  <si>
    <t>PSNR = 15.5853</t>
  </si>
  <si>
    <t>SSIM =0.824032</t>
  </si>
  <si>
    <t>PSNR = 20.9211</t>
  </si>
  <si>
    <t>SSIM =0.926734</t>
  </si>
  <si>
    <t>PSNR = 11.6023</t>
  </si>
  <si>
    <t>SSIM =0.217388</t>
  </si>
  <si>
    <t>PSNR = 11.8669</t>
  </si>
  <si>
    <t>SSIM =0.451115</t>
  </si>
  <si>
    <t>PSNR = 16.4095</t>
  </si>
  <si>
    <t>SSIM =0.525745</t>
  </si>
  <si>
    <t>SSIM =0.959009</t>
  </si>
  <si>
    <t>PSNR = 25.2833</t>
  </si>
  <si>
    <t>PSNR = 15.8856</t>
  </si>
  <si>
    <t>SSIM =0.776537</t>
  </si>
  <si>
    <t>SSIM =0.812293</t>
  </si>
  <si>
    <t>PSNR = 19.9979</t>
  </si>
  <si>
    <t>SSIM =0.0466791</t>
  </si>
  <si>
    <t>PSNR = 10.9867</t>
  </si>
  <si>
    <t>PSNR = 12.384</t>
  </si>
  <si>
    <t>SSIM =0.277365</t>
  </si>
  <si>
    <t>PSNR = 14.569</t>
  </si>
  <si>
    <t>SSIM =0.45987</t>
  </si>
  <si>
    <t>SSIM =0.814769</t>
  </si>
  <si>
    <t>PSNR = 18.886</t>
  </si>
  <si>
    <t>PSNR = 18.9917</t>
  </si>
  <si>
    <t>SSIM =0.814208</t>
  </si>
  <si>
    <t>SSIM =0.776711</t>
  </si>
  <si>
    <t>PSNR = 18.302</t>
  </si>
  <si>
    <t>SSIM =0.484833</t>
  </si>
  <si>
    <t>PSNR = 14.7751</t>
  </si>
  <si>
    <t>SSIM =0.433758</t>
  </si>
  <si>
    <t>PSNR = 13.0082</t>
  </si>
  <si>
    <t>PSNR = 11.075</t>
  </si>
  <si>
    <t>SSIM =0.389696</t>
  </si>
  <si>
    <t>SSIM =0.945232</t>
  </si>
  <si>
    <t>PSNR = 21.7284</t>
  </si>
  <si>
    <t>SSIM =0.111462</t>
  </si>
  <si>
    <t>PSNR = 10.4984</t>
  </si>
  <si>
    <t>SSIM =0.983788</t>
  </si>
  <si>
    <t>PSNR = 26.8355</t>
  </si>
  <si>
    <t>PSNR = 23.6689</t>
  </si>
  <si>
    <t>SSIM =0.970905</t>
  </si>
  <si>
    <t>PSNR = 9.2962</t>
  </si>
  <si>
    <t>SSIM =0.230465</t>
  </si>
  <si>
    <t>PSNR = 9.16338</t>
  </si>
  <si>
    <t>SSIM =0.25017</t>
  </si>
  <si>
    <t>SSIM =0.983031</t>
  </si>
  <si>
    <t>PSNR = 24.902</t>
  </si>
  <si>
    <t>PSNR = 24.3562</t>
  </si>
  <si>
    <t>SSIM =0.979789</t>
  </si>
  <si>
    <t>PSNR = 19.1914</t>
  </si>
  <si>
    <t>SSIM =0.925924</t>
  </si>
  <si>
    <t>SSIM =0.602794</t>
  </si>
  <si>
    <t>PSNR = 11.9295</t>
  </si>
  <si>
    <t>PSNR = 9.54748</t>
  </si>
  <si>
    <t>SSIM =0.457381</t>
  </si>
  <si>
    <t>PSNR = 13.1798</t>
  </si>
  <si>
    <t>SSIM =0.489103</t>
  </si>
  <si>
    <t>SSIM =0.437654</t>
  </si>
  <si>
    <t>PSNR = 13.7754</t>
  </si>
  <si>
    <t>PSNR = 19.2272</t>
  </si>
  <si>
    <t>SSIM =0.884832</t>
  </si>
  <si>
    <t xml:space="preserve">PSNR 24.2289 </t>
  </si>
  <si>
    <t>SSIM =0.950292</t>
  </si>
  <si>
    <t>SSIM =0.998398</t>
  </si>
  <si>
    <t xml:space="preserve">PSNR =38.7377 </t>
  </si>
  <si>
    <t>PSNR = 16.0631</t>
  </si>
  <si>
    <t>SSIM =0.685646</t>
  </si>
  <si>
    <t>Random</t>
  </si>
  <si>
    <t>Knee MRI</t>
  </si>
  <si>
    <t>Brain 2 MRI</t>
  </si>
  <si>
    <t>Brain 1 MRI</t>
  </si>
  <si>
    <t>Visual Trajectory Comparison
Sampling at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</si>
</sst>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9" fontId="0" fillId="0" borderId="0" xfId="0" applyNumberFormat="1"/>
    <xf numFmtId="0" fontId="0" fillId="2" borderId="0" xfId="0" applyFill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1" fontId="0" fillId="0" borderId="1" xfId="0" applyNumberFormat="1" applyBorder="1"/>
    <xf numFmtId="0" fontId="0" fillId="3" borderId="0" xfId="0" applyFill="1"/>
    <xf numFmtId="9" fontId="0" fillId="3" borderId="3" xfId="0" applyNumberFormat="1" applyFill="1" applyBorder="1" applyAlignment="1">
      <alignment horizontal="center" vertical="center"/>
    </xf>
    <xf numFmtId="1" fontId="0" fillId="3" borderId="4" xfId="0" applyNumberForma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5" fontId="0" fillId="3" borderId="4" xfId="0" applyNumberFormat="1" applyFill="1" applyBorder="1" applyAlignment="1">
      <alignment horizontal="center"/>
    </xf>
    <xf numFmtId="165" fontId="0" fillId="3" borderId="5" xfId="0" applyNumberFormat="1" applyFill="1" applyBorder="1" applyAlignment="1">
      <alignment horizontal="center"/>
    </xf>
    <xf numFmtId="0" fontId="5" fillId="0" borderId="0" xfId="0" applyFont="1" applyAlignment="1">
      <alignment vertical="center" textRotation="90"/>
    </xf>
    <xf numFmtId="0" fontId="5" fillId="3" borderId="0" xfId="0" applyFont="1" applyFill="1" applyAlignment="1">
      <alignment vertical="center" textRotation="90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textRotation="90"/>
    </xf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textRotation="90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9" Type="http://schemas.openxmlformats.org/officeDocument/2006/relationships/image" Target="../media/image40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42" Type="http://schemas.openxmlformats.org/officeDocument/2006/relationships/image" Target="../media/image43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41" Type="http://schemas.openxmlformats.org/officeDocument/2006/relationships/image" Target="../media/image42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40" Type="http://schemas.openxmlformats.org/officeDocument/2006/relationships/image" Target="../media/image41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43" Type="http://schemas.openxmlformats.org/officeDocument/2006/relationships/image" Target="../media/image44.emf"/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304800</xdr:colOff>
      <xdr:row>38</xdr:row>
      <xdr:rowOff>171450</xdr:rowOff>
    </xdr:from>
    <xdr:to>
      <xdr:col>30</xdr:col>
      <xdr:colOff>295275</xdr:colOff>
      <xdr:row>56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589093-B277-AE0B-ADBB-F7C5AD40B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5450" y="7410450"/>
          <a:ext cx="8562975" cy="3448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37</xdr:row>
      <xdr:rowOff>152400</xdr:rowOff>
    </xdr:from>
    <xdr:to>
      <xdr:col>23</xdr:col>
      <xdr:colOff>0</xdr:colOff>
      <xdr:row>57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120129-79B2-D489-823C-B36D988F5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5125" y="7200900"/>
          <a:ext cx="3714750" cy="365760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37</xdr:row>
      <xdr:rowOff>152400</xdr:rowOff>
    </xdr:from>
    <xdr:to>
      <xdr:col>37</xdr:col>
      <xdr:colOff>0</xdr:colOff>
      <xdr:row>57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10AA6C-A486-B017-ACF9-48617DC81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92875" y="7200900"/>
          <a:ext cx="3714750" cy="365760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37</xdr:row>
      <xdr:rowOff>152400</xdr:rowOff>
    </xdr:from>
    <xdr:to>
      <xdr:col>30</xdr:col>
      <xdr:colOff>0</xdr:colOff>
      <xdr:row>57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5E09877-F346-BB51-A42C-FF4C1C71A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0" y="7200900"/>
          <a:ext cx="3714750" cy="365760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37</xdr:row>
      <xdr:rowOff>152400</xdr:rowOff>
    </xdr:from>
    <xdr:to>
      <xdr:col>44</xdr:col>
      <xdr:colOff>0</xdr:colOff>
      <xdr:row>57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36A78BC-58BC-05C1-18BC-05C090FB5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0" y="7200900"/>
          <a:ext cx="3714750" cy="365760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37</xdr:row>
      <xdr:rowOff>152400</xdr:rowOff>
    </xdr:from>
    <xdr:to>
      <xdr:col>51</xdr:col>
      <xdr:colOff>0</xdr:colOff>
      <xdr:row>57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F15A7E4-1F69-CBDC-5F22-2ACDEC886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60625" y="7200900"/>
          <a:ext cx="3714750" cy="365760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37</xdr:row>
      <xdr:rowOff>176212</xdr:rowOff>
    </xdr:from>
    <xdr:to>
      <xdr:col>58</xdr:col>
      <xdr:colOff>0</xdr:colOff>
      <xdr:row>57</xdr:row>
      <xdr:rowOff>23812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5971EF9-678E-B0B1-92B6-58769D96F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4500" y="7224712"/>
          <a:ext cx="3714750" cy="3657600"/>
        </a:xfrm>
        <a:prstGeom prst="rect">
          <a:avLst/>
        </a:prstGeom>
      </xdr:spPr>
    </xdr:pic>
    <xdr:clientData/>
  </xdr:twoCellAnchor>
  <xdr:twoCellAnchor editAs="oneCell">
    <xdr:from>
      <xdr:col>17</xdr:col>
      <xdr:colOff>1</xdr:colOff>
      <xdr:row>101</xdr:row>
      <xdr:rowOff>0</xdr:rowOff>
    </xdr:from>
    <xdr:to>
      <xdr:col>23</xdr:col>
      <xdr:colOff>1</xdr:colOff>
      <xdr:row>120</xdr:row>
      <xdr:rowOff>26138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381B9B4-844B-C397-996C-6A8EC277A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5126" y="19240500"/>
          <a:ext cx="3714750" cy="3645638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101</xdr:row>
      <xdr:rowOff>23813</xdr:rowOff>
    </xdr:from>
    <xdr:to>
      <xdr:col>37</xdr:col>
      <xdr:colOff>0</xdr:colOff>
      <xdr:row>120</xdr:row>
      <xdr:rowOff>66987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9D059A0-72DA-D94B-ECFB-01429AE46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92875" y="19264313"/>
          <a:ext cx="3714750" cy="3662674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101</xdr:row>
      <xdr:rowOff>0</xdr:rowOff>
    </xdr:from>
    <xdr:to>
      <xdr:col>30</xdr:col>
      <xdr:colOff>0</xdr:colOff>
      <xdr:row>120</xdr:row>
      <xdr:rowOff>43174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B735B11-9C8E-DF54-F8FF-95795BBFD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0" y="19240500"/>
          <a:ext cx="3714750" cy="3662674"/>
        </a:xfrm>
        <a:prstGeom prst="rect">
          <a:avLst/>
        </a:prstGeom>
      </xdr:spPr>
    </xdr:pic>
    <xdr:clientData/>
  </xdr:twoCellAnchor>
  <xdr:twoCellAnchor editAs="oneCell">
    <xdr:from>
      <xdr:col>38</xdr:col>
      <xdr:colOff>1</xdr:colOff>
      <xdr:row>101</xdr:row>
      <xdr:rowOff>0</xdr:rowOff>
    </xdr:from>
    <xdr:to>
      <xdr:col>44</xdr:col>
      <xdr:colOff>1</xdr:colOff>
      <xdr:row>120</xdr:row>
      <xdr:rowOff>26138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E15A4F7-F564-1550-E7C4-4DD50B43D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1" y="19240500"/>
          <a:ext cx="3714750" cy="3645638"/>
        </a:xfrm>
        <a:prstGeom prst="rect">
          <a:avLst/>
        </a:prstGeom>
      </xdr:spPr>
    </xdr:pic>
    <xdr:clientData/>
  </xdr:twoCellAnchor>
  <xdr:twoCellAnchor editAs="oneCell">
    <xdr:from>
      <xdr:col>45</xdr:col>
      <xdr:colOff>1</xdr:colOff>
      <xdr:row>100</xdr:row>
      <xdr:rowOff>157163</xdr:rowOff>
    </xdr:from>
    <xdr:to>
      <xdr:col>51</xdr:col>
      <xdr:colOff>1</xdr:colOff>
      <xdr:row>119</xdr:row>
      <xdr:rowOff>183301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54FB855-17AE-92B1-1C1C-2F37892E5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60626" y="19207163"/>
          <a:ext cx="3714750" cy="3645638"/>
        </a:xfrm>
        <a:prstGeom prst="rect">
          <a:avLst/>
        </a:prstGeom>
      </xdr:spPr>
    </xdr:pic>
    <xdr:clientData/>
  </xdr:twoCellAnchor>
  <xdr:twoCellAnchor editAs="oneCell">
    <xdr:from>
      <xdr:col>52</xdr:col>
      <xdr:colOff>11206</xdr:colOff>
      <xdr:row>100</xdr:row>
      <xdr:rowOff>171170</xdr:rowOff>
    </xdr:from>
    <xdr:to>
      <xdr:col>58</xdr:col>
      <xdr:colOff>11206</xdr:colOff>
      <xdr:row>120</xdr:row>
      <xdr:rowOff>23844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2C3C5EA-0122-61A0-E46E-C8EA8FB23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77324" y="19221170"/>
          <a:ext cx="3630706" cy="3662674"/>
        </a:xfrm>
        <a:prstGeom prst="rect">
          <a:avLst/>
        </a:prstGeom>
      </xdr:spPr>
    </xdr:pic>
    <xdr:clientData/>
  </xdr:twoCellAnchor>
  <xdr:twoCellAnchor editAs="oneCell">
    <xdr:from>
      <xdr:col>16</xdr:col>
      <xdr:colOff>408821</xdr:colOff>
      <xdr:row>178</xdr:row>
      <xdr:rowOff>14990</xdr:rowOff>
    </xdr:from>
    <xdr:to>
      <xdr:col>23</xdr:col>
      <xdr:colOff>338601</xdr:colOff>
      <xdr:row>190</xdr:row>
      <xdr:rowOff>142875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1DC309A-12B2-7039-8226-D3A7BB6D7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4821" y="33923990"/>
          <a:ext cx="4263655" cy="2413885"/>
        </a:xfrm>
        <a:prstGeom prst="rect">
          <a:avLst/>
        </a:prstGeom>
      </xdr:spPr>
    </xdr:pic>
    <xdr:clientData/>
  </xdr:twoCellAnchor>
  <xdr:twoCellAnchor editAs="oneCell">
    <xdr:from>
      <xdr:col>30</xdr:col>
      <xdr:colOff>395363</xdr:colOff>
      <xdr:row>178</xdr:row>
      <xdr:rowOff>7370</xdr:rowOff>
    </xdr:from>
    <xdr:to>
      <xdr:col>37</xdr:col>
      <xdr:colOff>338602</xdr:colOff>
      <xdr:row>190</xdr:row>
      <xdr:rowOff>142875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12E3829-5A36-2DA1-5516-2E167DA3B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69113" y="33916370"/>
          <a:ext cx="4277114" cy="2421505"/>
        </a:xfrm>
        <a:prstGeom prst="rect">
          <a:avLst/>
        </a:prstGeom>
      </xdr:spPr>
    </xdr:pic>
    <xdr:clientData/>
  </xdr:twoCellAnchor>
  <xdr:twoCellAnchor editAs="oneCell">
    <xdr:from>
      <xdr:col>23</xdr:col>
      <xdr:colOff>395361</xdr:colOff>
      <xdr:row>178</xdr:row>
      <xdr:rowOff>14990</xdr:rowOff>
    </xdr:from>
    <xdr:to>
      <xdr:col>30</xdr:col>
      <xdr:colOff>325143</xdr:colOff>
      <xdr:row>190</xdr:row>
      <xdr:rowOff>142875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3E28AA5-AABB-A671-65E7-1FDAE5A2D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5236" y="33923990"/>
          <a:ext cx="4263657" cy="2413885"/>
        </a:xfrm>
        <a:prstGeom prst="rect">
          <a:avLst/>
        </a:prstGeom>
      </xdr:spPr>
    </xdr:pic>
    <xdr:clientData/>
  </xdr:twoCellAnchor>
  <xdr:twoCellAnchor editAs="oneCell">
    <xdr:from>
      <xdr:col>37</xdr:col>
      <xdr:colOff>396237</xdr:colOff>
      <xdr:row>178</xdr:row>
      <xdr:rowOff>26840</xdr:rowOff>
    </xdr:from>
    <xdr:to>
      <xdr:col>44</xdr:col>
      <xdr:colOff>290375</xdr:colOff>
      <xdr:row>190</xdr:row>
      <xdr:rowOff>142875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E5A48467-D626-A828-18C7-A9EDDDBED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03862" y="33935840"/>
          <a:ext cx="4228013" cy="2402035"/>
        </a:xfrm>
        <a:prstGeom prst="rect">
          <a:avLst/>
        </a:prstGeom>
      </xdr:spPr>
    </xdr:pic>
    <xdr:clientData/>
  </xdr:twoCellAnchor>
  <xdr:twoCellAnchor editAs="oneCell">
    <xdr:from>
      <xdr:col>44</xdr:col>
      <xdr:colOff>353303</xdr:colOff>
      <xdr:row>178</xdr:row>
      <xdr:rowOff>14991</xdr:rowOff>
    </xdr:from>
    <xdr:to>
      <xdr:col>51</xdr:col>
      <xdr:colOff>283081</xdr:colOff>
      <xdr:row>190</xdr:row>
      <xdr:rowOff>142875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CBA61A5-6077-D920-418E-5DE033178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94803" y="33923991"/>
          <a:ext cx="4263653" cy="2413884"/>
        </a:xfrm>
        <a:prstGeom prst="rect">
          <a:avLst/>
        </a:prstGeom>
      </xdr:spPr>
    </xdr:pic>
    <xdr:clientData/>
  </xdr:twoCellAnchor>
  <xdr:twoCellAnchor editAs="oneCell">
    <xdr:from>
      <xdr:col>51</xdr:col>
      <xdr:colOff>393241</xdr:colOff>
      <xdr:row>178</xdr:row>
      <xdr:rowOff>14990</xdr:rowOff>
    </xdr:from>
    <xdr:to>
      <xdr:col>58</xdr:col>
      <xdr:colOff>323022</xdr:colOff>
      <xdr:row>190</xdr:row>
      <xdr:rowOff>142875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A426843-2706-AF77-551E-CB561281B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68616" y="33923990"/>
          <a:ext cx="4263656" cy="241388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59</xdr:row>
      <xdr:rowOff>19050</xdr:rowOff>
    </xdr:from>
    <xdr:to>
      <xdr:col>23</xdr:col>
      <xdr:colOff>3463</xdr:colOff>
      <xdr:row>78</xdr:row>
      <xdr:rowOff>54022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75C78333-34D5-38FE-1388-14B2092C9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9464" y="11258550"/>
          <a:ext cx="3671206" cy="3654472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59</xdr:row>
      <xdr:rowOff>0</xdr:rowOff>
    </xdr:from>
    <xdr:to>
      <xdr:col>37</xdr:col>
      <xdr:colOff>6185</xdr:colOff>
      <xdr:row>78</xdr:row>
      <xdr:rowOff>44153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580F5A9D-1623-9454-26B8-2CDD5D741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81964" y="11239500"/>
          <a:ext cx="3673928" cy="3663653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59</xdr:row>
      <xdr:rowOff>0</xdr:rowOff>
    </xdr:from>
    <xdr:to>
      <xdr:col>30</xdr:col>
      <xdr:colOff>6185</xdr:colOff>
      <xdr:row>78</xdr:row>
      <xdr:rowOff>44153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8B090C4B-364D-1D3D-9587-BED956B61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5714" y="11239500"/>
          <a:ext cx="3673928" cy="3663653"/>
        </a:xfrm>
        <a:prstGeom prst="rect">
          <a:avLst/>
        </a:prstGeom>
      </xdr:spPr>
    </xdr:pic>
    <xdr:clientData/>
  </xdr:twoCellAnchor>
  <xdr:twoCellAnchor editAs="oneCell">
    <xdr:from>
      <xdr:col>37</xdr:col>
      <xdr:colOff>609599</xdr:colOff>
      <xdr:row>59</xdr:row>
      <xdr:rowOff>0</xdr:rowOff>
    </xdr:from>
    <xdr:to>
      <xdr:col>44</xdr:col>
      <xdr:colOff>3462</xdr:colOff>
      <xdr:row>78</xdr:row>
      <xdr:rowOff>46618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18C172EA-8F38-469F-CC27-F2DBA8D13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64799" y="11239500"/>
          <a:ext cx="3657599" cy="3666118"/>
        </a:xfrm>
        <a:prstGeom prst="rect">
          <a:avLst/>
        </a:prstGeom>
      </xdr:spPr>
    </xdr:pic>
    <xdr:clientData/>
  </xdr:twoCellAnchor>
  <xdr:twoCellAnchor editAs="oneCell">
    <xdr:from>
      <xdr:col>45</xdr:col>
      <xdr:colOff>11206</xdr:colOff>
      <xdr:row>58</xdr:row>
      <xdr:rowOff>180695</xdr:rowOff>
    </xdr:from>
    <xdr:to>
      <xdr:col>51</xdr:col>
      <xdr:colOff>11206</xdr:colOff>
      <xdr:row>78</xdr:row>
      <xdr:rowOff>28295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B1662CB-5649-8AB5-4A52-7CD074CE4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0" y="11229695"/>
          <a:ext cx="3630706" cy="365760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59</xdr:row>
      <xdr:rowOff>0</xdr:rowOff>
    </xdr:from>
    <xdr:to>
      <xdr:col>58</xdr:col>
      <xdr:colOff>0</xdr:colOff>
      <xdr:row>78</xdr:row>
      <xdr:rowOff>38100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6687F226-5963-46CB-8B5C-C425787D1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4500" y="11239500"/>
          <a:ext cx="3714750" cy="3657600"/>
        </a:xfrm>
        <a:prstGeom prst="rect">
          <a:avLst/>
        </a:prstGeom>
      </xdr:spPr>
    </xdr:pic>
    <xdr:clientData/>
  </xdr:twoCellAnchor>
  <xdr:twoCellAnchor editAs="oneCell">
    <xdr:from>
      <xdr:col>17</xdr:col>
      <xdr:colOff>339805</xdr:colOff>
      <xdr:row>150</xdr:row>
      <xdr:rowOff>864</xdr:rowOff>
    </xdr:from>
    <xdr:to>
      <xdr:col>22</xdr:col>
      <xdr:colOff>400914</xdr:colOff>
      <xdr:row>176</xdr:row>
      <xdr:rowOff>17317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F331699-D89C-2D93-F3C7-305C5387E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4123" y="28575864"/>
          <a:ext cx="3091791" cy="4969453"/>
        </a:xfrm>
        <a:prstGeom prst="rect">
          <a:avLst/>
        </a:prstGeom>
      </xdr:spPr>
    </xdr:pic>
    <xdr:clientData/>
  </xdr:twoCellAnchor>
  <xdr:twoCellAnchor editAs="oneCell">
    <xdr:from>
      <xdr:col>31</xdr:col>
      <xdr:colOff>363880</xdr:colOff>
      <xdr:row>149</xdr:row>
      <xdr:rowOff>188967</xdr:rowOff>
    </xdr:from>
    <xdr:to>
      <xdr:col>36</xdr:col>
      <xdr:colOff>408348</xdr:colOff>
      <xdr:row>176</xdr:row>
      <xdr:rowOff>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3A25A458-C18D-34F8-754D-A5B66743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45844" y="28573467"/>
          <a:ext cx="3106075" cy="4954534"/>
        </a:xfrm>
        <a:prstGeom prst="rect">
          <a:avLst/>
        </a:prstGeom>
      </xdr:spPr>
    </xdr:pic>
    <xdr:clientData/>
  </xdr:twoCellAnchor>
  <xdr:twoCellAnchor editAs="oneCell">
    <xdr:from>
      <xdr:col>24</xdr:col>
      <xdr:colOff>315114</xdr:colOff>
      <xdr:row>150</xdr:row>
      <xdr:rowOff>3363</xdr:rowOff>
    </xdr:from>
    <xdr:to>
      <xdr:col>29</xdr:col>
      <xdr:colOff>392529</xdr:colOff>
      <xdr:row>176</xdr:row>
      <xdr:rowOff>3401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AFFCB46-6459-785F-5C10-F35B91F68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10828" y="28578363"/>
          <a:ext cx="3139022" cy="4953038"/>
        </a:xfrm>
        <a:prstGeom prst="rect">
          <a:avLst/>
        </a:prstGeom>
      </xdr:spPr>
    </xdr:pic>
    <xdr:clientData/>
  </xdr:twoCellAnchor>
  <xdr:twoCellAnchor editAs="oneCell">
    <xdr:from>
      <xdr:col>38</xdr:col>
      <xdr:colOff>306857</xdr:colOff>
      <xdr:row>150</xdr:row>
      <xdr:rowOff>30900</xdr:rowOff>
    </xdr:from>
    <xdr:to>
      <xdr:col>43</xdr:col>
      <xdr:colOff>345225</xdr:colOff>
      <xdr:row>176</xdr:row>
      <xdr:rowOff>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119CCC4-A810-5CAF-F557-E63DFD1B5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33607" y="28605900"/>
          <a:ext cx="3133993" cy="4922100"/>
        </a:xfrm>
        <a:prstGeom prst="rect">
          <a:avLst/>
        </a:prstGeom>
      </xdr:spPr>
    </xdr:pic>
    <xdr:clientData/>
  </xdr:twoCellAnchor>
  <xdr:twoCellAnchor editAs="oneCell">
    <xdr:from>
      <xdr:col>45</xdr:col>
      <xdr:colOff>380282</xdr:colOff>
      <xdr:row>150</xdr:row>
      <xdr:rowOff>23736</xdr:rowOff>
    </xdr:from>
    <xdr:to>
      <xdr:col>50</xdr:col>
      <xdr:colOff>419025</xdr:colOff>
      <xdr:row>176</xdr:row>
      <xdr:rowOff>23811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E1846635-534F-9682-7A33-9CC137773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40907" y="28598736"/>
          <a:ext cx="3134368" cy="4953075"/>
        </a:xfrm>
        <a:prstGeom prst="rect">
          <a:avLst/>
        </a:prstGeom>
      </xdr:spPr>
    </xdr:pic>
    <xdr:clientData/>
  </xdr:twoCellAnchor>
  <xdr:twoCellAnchor editAs="oneCell">
    <xdr:from>
      <xdr:col>52</xdr:col>
      <xdr:colOff>409505</xdr:colOff>
      <xdr:row>150</xdr:row>
      <xdr:rowOff>2286</xdr:rowOff>
    </xdr:from>
    <xdr:to>
      <xdr:col>57</xdr:col>
      <xdr:colOff>446573</xdr:colOff>
      <xdr:row>176</xdr:row>
      <xdr:rowOff>9525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8019D6B-CB72-3BE7-1A2E-8C4877362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08705" y="28577286"/>
          <a:ext cx="3085068" cy="4960239"/>
        </a:xfrm>
        <a:prstGeom prst="rect">
          <a:avLst/>
        </a:prstGeom>
      </xdr:spPr>
    </xdr:pic>
    <xdr:clientData/>
  </xdr:twoCellAnchor>
  <xdr:twoCellAnchor editAs="oneCell">
    <xdr:from>
      <xdr:col>17</xdr:col>
      <xdr:colOff>357188</xdr:colOff>
      <xdr:row>122</xdr:row>
      <xdr:rowOff>52858</xdr:rowOff>
    </xdr:from>
    <xdr:to>
      <xdr:col>22</xdr:col>
      <xdr:colOff>377504</xdr:colOff>
      <xdr:row>148</xdr:row>
      <xdr:rowOff>23813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2726C38C-767F-6021-3BA3-10F4354C3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2313" y="23293858"/>
          <a:ext cx="3115941" cy="4923955"/>
        </a:xfrm>
        <a:prstGeom prst="rect">
          <a:avLst/>
        </a:prstGeom>
      </xdr:spPr>
    </xdr:pic>
    <xdr:clientData/>
  </xdr:twoCellAnchor>
  <xdr:twoCellAnchor editAs="oneCell">
    <xdr:from>
      <xdr:col>31</xdr:col>
      <xdr:colOff>357187</xdr:colOff>
      <xdr:row>121</xdr:row>
      <xdr:rowOff>158837</xdr:rowOff>
    </xdr:from>
    <xdr:to>
      <xdr:col>36</xdr:col>
      <xdr:colOff>430988</xdr:colOff>
      <xdr:row>148</xdr:row>
      <xdr:rowOff>23813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185435A2-909F-6275-184A-D85ED913E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50062" y="23209337"/>
          <a:ext cx="3169426" cy="5008476"/>
        </a:xfrm>
        <a:prstGeom prst="rect">
          <a:avLst/>
        </a:prstGeom>
      </xdr:spPr>
    </xdr:pic>
    <xdr:clientData/>
  </xdr:twoCellAnchor>
  <xdr:twoCellAnchor editAs="oneCell">
    <xdr:from>
      <xdr:col>24</xdr:col>
      <xdr:colOff>303908</xdr:colOff>
      <xdr:row>122</xdr:row>
      <xdr:rowOff>23813</xdr:rowOff>
    </xdr:from>
    <xdr:to>
      <xdr:col>29</xdr:col>
      <xdr:colOff>361951</xdr:colOff>
      <xdr:row>148</xdr:row>
      <xdr:rowOff>23813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8E682ED1-0448-D60B-4047-17ED49F85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62908" y="23264813"/>
          <a:ext cx="3153668" cy="4953000"/>
        </a:xfrm>
        <a:prstGeom prst="rect">
          <a:avLst/>
        </a:prstGeom>
      </xdr:spPr>
    </xdr:pic>
    <xdr:clientData/>
  </xdr:twoCellAnchor>
  <xdr:twoCellAnchor editAs="oneCell">
    <xdr:from>
      <xdr:col>38</xdr:col>
      <xdr:colOff>280095</xdr:colOff>
      <xdr:row>122</xdr:row>
      <xdr:rowOff>23813</xdr:rowOff>
    </xdr:from>
    <xdr:to>
      <xdr:col>43</xdr:col>
      <xdr:colOff>338138</xdr:colOff>
      <xdr:row>148</xdr:row>
      <xdr:rowOff>23813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E8E967DB-9FA7-A0EC-819E-5429A6911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06845" y="23264813"/>
          <a:ext cx="3153668" cy="4953000"/>
        </a:xfrm>
        <a:prstGeom prst="rect">
          <a:avLst/>
        </a:prstGeom>
      </xdr:spPr>
    </xdr:pic>
    <xdr:clientData/>
  </xdr:twoCellAnchor>
  <xdr:twoCellAnchor editAs="oneCell">
    <xdr:from>
      <xdr:col>45</xdr:col>
      <xdr:colOff>338378</xdr:colOff>
      <xdr:row>121</xdr:row>
      <xdr:rowOff>184375</xdr:rowOff>
    </xdr:from>
    <xdr:to>
      <xdr:col>50</xdr:col>
      <xdr:colOff>396648</xdr:colOff>
      <xdr:row>148</xdr:row>
      <xdr:rowOff>29840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D59F8E24-B444-D0FF-0B8A-DD8817340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9003" y="23234875"/>
          <a:ext cx="3153895" cy="4988965"/>
        </a:xfrm>
        <a:prstGeom prst="rect">
          <a:avLst/>
        </a:prstGeom>
      </xdr:spPr>
    </xdr:pic>
    <xdr:clientData/>
  </xdr:twoCellAnchor>
  <xdr:twoCellAnchor editAs="oneCell">
    <xdr:from>
      <xdr:col>52</xdr:col>
      <xdr:colOff>381000</xdr:colOff>
      <xdr:row>122</xdr:row>
      <xdr:rowOff>23813</xdr:rowOff>
    </xdr:from>
    <xdr:to>
      <xdr:col>57</xdr:col>
      <xdr:colOff>419695</xdr:colOff>
      <xdr:row>148</xdr:row>
      <xdr:rowOff>23813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E0A2C645-90EA-E36F-4990-1E6145881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0" y="23264813"/>
          <a:ext cx="3134320" cy="49530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80</xdr:row>
      <xdr:rowOff>5058</xdr:rowOff>
    </xdr:from>
    <xdr:to>
      <xdr:col>23</xdr:col>
      <xdr:colOff>0</xdr:colOff>
      <xdr:row>99</xdr:row>
      <xdr:rowOff>43158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CDB554D5-B404-C19C-3996-D5B621281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5125" y="15245058"/>
          <a:ext cx="3714750" cy="365760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9821</xdr:rowOff>
    </xdr:from>
    <xdr:to>
      <xdr:col>37</xdr:col>
      <xdr:colOff>0</xdr:colOff>
      <xdr:row>99</xdr:row>
      <xdr:rowOff>47921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EA39DB37-2FD0-80A9-B921-1CF9ABB7F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92875" y="15249821"/>
          <a:ext cx="3714750" cy="3657600"/>
        </a:xfrm>
        <a:prstGeom prst="rect">
          <a:avLst/>
        </a:prstGeom>
      </xdr:spPr>
    </xdr:pic>
    <xdr:clientData/>
  </xdr:twoCellAnchor>
  <xdr:twoCellAnchor editAs="oneCell">
    <xdr:from>
      <xdr:col>24</xdr:col>
      <xdr:colOff>-1</xdr:colOff>
      <xdr:row>79</xdr:row>
      <xdr:rowOff>176190</xdr:rowOff>
    </xdr:from>
    <xdr:to>
      <xdr:col>30</xdr:col>
      <xdr:colOff>14248</xdr:colOff>
      <xdr:row>99</xdr:row>
      <xdr:rowOff>37820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EC92224B-EF52-8D4B-31A2-AA8AC1F0B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22823" y="15225690"/>
          <a:ext cx="3644954" cy="367163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80</xdr:row>
      <xdr:rowOff>0</xdr:rowOff>
    </xdr:from>
    <xdr:to>
      <xdr:col>44</xdr:col>
      <xdr:colOff>0</xdr:colOff>
      <xdr:row>99</xdr:row>
      <xdr:rowOff>38100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DAC91858-8976-BBA0-14D8-C8F0DDE5C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0" y="15240000"/>
          <a:ext cx="3714750" cy="365760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80</xdr:row>
      <xdr:rowOff>0</xdr:rowOff>
    </xdr:from>
    <xdr:to>
      <xdr:col>51</xdr:col>
      <xdr:colOff>0</xdr:colOff>
      <xdr:row>99</xdr:row>
      <xdr:rowOff>38100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90D81B1D-5F51-9E65-18F2-C6E671272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60625" y="15240000"/>
          <a:ext cx="3714750" cy="3657600"/>
        </a:xfrm>
        <a:prstGeom prst="rect">
          <a:avLst/>
        </a:prstGeom>
      </xdr:spPr>
    </xdr:pic>
    <xdr:clientData/>
  </xdr:twoCellAnchor>
  <xdr:twoCellAnchor editAs="oneCell">
    <xdr:from>
      <xdr:col>52</xdr:col>
      <xdr:colOff>11206</xdr:colOff>
      <xdr:row>80</xdr:row>
      <xdr:rowOff>1402</xdr:rowOff>
    </xdr:from>
    <xdr:to>
      <xdr:col>58</xdr:col>
      <xdr:colOff>11206</xdr:colOff>
      <xdr:row>99</xdr:row>
      <xdr:rowOff>39502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A0BABFEC-C383-3D7B-8FB6-40D464FF1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77324" y="15241402"/>
          <a:ext cx="3630706" cy="3657600"/>
        </a:xfrm>
        <a:prstGeom prst="rect">
          <a:avLst/>
        </a:prstGeom>
      </xdr:spPr>
    </xdr:pic>
    <xdr:clientData/>
  </xdr:twoCellAnchor>
  <xdr:twoCellAnchor editAs="oneCell">
    <xdr:from>
      <xdr:col>65</xdr:col>
      <xdr:colOff>76200</xdr:colOff>
      <xdr:row>13</xdr:row>
      <xdr:rowOff>104775</xdr:rowOff>
    </xdr:from>
    <xdr:to>
      <xdr:col>109</xdr:col>
      <xdr:colOff>85725</xdr:colOff>
      <xdr:row>186</xdr:row>
      <xdr:rowOff>114300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0A67AF2-8374-CC42-E14C-662348140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0" y="2581275"/>
          <a:ext cx="26831925" cy="32966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A05D8-9FE6-4926-8F5F-17C3EDABD77F}">
  <dimension ref="A2:BB57"/>
  <sheetViews>
    <sheetView zoomScale="85" zoomScaleNormal="85" workbookViewId="0">
      <selection activeCell="N22" sqref="N22"/>
    </sheetView>
  </sheetViews>
  <sheetFormatPr defaultRowHeight="15" x14ac:dyDescent="0.25"/>
  <sheetData>
    <row r="2" spans="2:54" x14ac:dyDescent="0.25">
      <c r="B2" t="s">
        <v>0</v>
      </c>
      <c r="J2" t="s">
        <v>7</v>
      </c>
      <c r="R2" t="s">
        <v>8</v>
      </c>
      <c r="Z2" t="s">
        <v>9</v>
      </c>
      <c r="AL2" t="s">
        <v>13</v>
      </c>
      <c r="AV2" t="s">
        <v>14</v>
      </c>
    </row>
    <row r="3" spans="2:54" x14ac:dyDescent="0.25">
      <c r="C3" t="s">
        <v>6</v>
      </c>
      <c r="D3" t="s">
        <v>2</v>
      </c>
      <c r="E3" t="s">
        <v>3</v>
      </c>
      <c r="F3" t="s">
        <v>4</v>
      </c>
      <c r="G3" t="s">
        <v>5</v>
      </c>
      <c r="H3" t="s">
        <v>1</v>
      </c>
      <c r="K3" t="s">
        <v>6</v>
      </c>
      <c r="L3" t="s">
        <v>2</v>
      </c>
      <c r="M3" t="s">
        <v>3</v>
      </c>
      <c r="N3" t="s">
        <v>4</v>
      </c>
      <c r="O3" t="s">
        <v>5</v>
      </c>
      <c r="P3" t="s">
        <v>1</v>
      </c>
      <c r="S3" t="s">
        <v>6</v>
      </c>
      <c r="T3" t="s">
        <v>2</v>
      </c>
      <c r="U3" t="s">
        <v>3</v>
      </c>
      <c r="V3" t="s">
        <v>4</v>
      </c>
      <c r="W3" t="s">
        <v>5</v>
      </c>
      <c r="X3" t="s">
        <v>1</v>
      </c>
      <c r="AA3" t="s">
        <v>6</v>
      </c>
      <c r="AB3" t="s">
        <v>2</v>
      </c>
      <c r="AC3" t="s">
        <v>3</v>
      </c>
      <c r="AD3" t="s">
        <v>4</v>
      </c>
      <c r="AE3" t="s">
        <v>5</v>
      </c>
      <c r="AF3" t="s">
        <v>1</v>
      </c>
      <c r="AM3" t="s">
        <v>6</v>
      </c>
      <c r="AN3" t="s">
        <v>2</v>
      </c>
      <c r="AO3" t="s">
        <v>3</v>
      </c>
      <c r="AP3" t="s">
        <v>4</v>
      </c>
      <c r="AQ3" t="s">
        <v>5</v>
      </c>
      <c r="AR3" t="s">
        <v>1</v>
      </c>
      <c r="AW3" t="s">
        <v>6</v>
      </c>
      <c r="AX3" t="s">
        <v>2</v>
      </c>
      <c r="AY3" t="s">
        <v>3</v>
      </c>
      <c r="AZ3" t="s">
        <v>4</v>
      </c>
      <c r="BA3" t="s">
        <v>5</v>
      </c>
      <c r="BB3" t="s">
        <v>1</v>
      </c>
    </row>
    <row r="4" spans="2:54" x14ac:dyDescent="0.25">
      <c r="B4" s="1">
        <v>0.25</v>
      </c>
      <c r="C4">
        <v>11.122400000000001</v>
      </c>
      <c r="D4">
        <v>14.129</v>
      </c>
      <c r="E4">
        <v>14.9038</v>
      </c>
      <c r="F4">
        <v>10.8865</v>
      </c>
      <c r="G4">
        <v>14.560600000000001</v>
      </c>
      <c r="H4">
        <v>25.563800000000001</v>
      </c>
      <c r="J4" s="1">
        <v>0.25</v>
      </c>
      <c r="K4">
        <v>11.774699999999999</v>
      </c>
      <c r="L4">
        <v>8.1477000000000004</v>
      </c>
      <c r="M4">
        <v>18.782699999999998</v>
      </c>
      <c r="N4">
        <v>8.9889399999999995</v>
      </c>
      <c r="O4">
        <v>22.3096</v>
      </c>
      <c r="P4">
        <v>17.846599999999999</v>
      </c>
      <c r="R4" s="1">
        <v>0.25</v>
      </c>
      <c r="S4">
        <v>9.1960099999999994</v>
      </c>
      <c r="T4">
        <v>8.0909499999999994</v>
      </c>
      <c r="U4">
        <v>15.7399</v>
      </c>
      <c r="V4">
        <v>8.9922699999999995</v>
      </c>
      <c r="W4">
        <v>19.135300000000001</v>
      </c>
      <c r="X4">
        <v>19.569900000000001</v>
      </c>
      <c r="Z4" s="1">
        <v>0.25</v>
      </c>
      <c r="AA4">
        <v>11.4367</v>
      </c>
      <c r="AB4">
        <v>12.4064</v>
      </c>
      <c r="AC4">
        <v>18.3917</v>
      </c>
      <c r="AD4">
        <v>9.8301700000000007</v>
      </c>
      <c r="AE4">
        <v>15.1835</v>
      </c>
      <c r="AF4">
        <v>20.2422</v>
      </c>
      <c r="AL4" s="1">
        <v>0.25</v>
      </c>
      <c r="AM4">
        <f t="shared" ref="AM4:AR7" si="0">AVERAGE(C4,K4,S4,AA4,C33,K33,S33)</f>
        <v>11.134105714285715</v>
      </c>
      <c r="AN4">
        <f t="shared" si="0"/>
        <v>11.901807142857141</v>
      </c>
      <c r="AO4">
        <f t="shared" si="0"/>
        <v>17.16525714285714</v>
      </c>
      <c r="AP4">
        <f t="shared" si="0"/>
        <v>11.048011428571428</v>
      </c>
      <c r="AQ4">
        <f t="shared" si="0"/>
        <v>18.318242857142856</v>
      </c>
      <c r="AR4">
        <f t="shared" si="0"/>
        <v>21.396485714285713</v>
      </c>
      <c r="AV4" s="1">
        <v>0.25</v>
      </c>
      <c r="AW4">
        <f>_xlfn.STDEV.S(C4,K4,S4,AA4,S33,K33,C33)</f>
        <v>1.2640040129664114</v>
      </c>
      <c r="AX4">
        <f t="shared" ref="AX4:BB4" si="1">_xlfn.STDEV.S(D4,L4,T4,AB4,T33,L33,D33)</f>
        <v>2.7289312692011527</v>
      </c>
      <c r="AY4">
        <f t="shared" si="1"/>
        <v>1.8129235062527622</v>
      </c>
      <c r="AZ4">
        <f t="shared" si="1"/>
        <v>1.9484726443416243</v>
      </c>
      <c r="BA4">
        <f t="shared" si="1"/>
        <v>3.5868782048169017</v>
      </c>
      <c r="BB4">
        <f t="shared" si="1"/>
        <v>6.5531422003566613</v>
      </c>
    </row>
    <row r="5" spans="2:54" x14ac:dyDescent="0.25">
      <c r="B5" s="1">
        <v>0.5</v>
      </c>
      <c r="C5">
        <v>16.409500000000001</v>
      </c>
      <c r="D5">
        <v>12.384</v>
      </c>
      <c r="E5">
        <v>19.997900000000001</v>
      </c>
      <c r="F5">
        <v>10.986700000000001</v>
      </c>
      <c r="G5">
        <v>15.8856</v>
      </c>
      <c r="H5">
        <v>25.283300000000001</v>
      </c>
      <c r="J5" s="1">
        <v>0.5</v>
      </c>
      <c r="K5">
        <v>9.2962000000000007</v>
      </c>
      <c r="L5">
        <v>11.074999999999999</v>
      </c>
      <c r="M5">
        <v>21.728400000000001</v>
      </c>
      <c r="N5">
        <v>10.4984</v>
      </c>
      <c r="O5">
        <v>26.8355</v>
      </c>
      <c r="P5">
        <v>23.668900000000001</v>
      </c>
      <c r="R5" s="1">
        <v>0.5</v>
      </c>
      <c r="S5">
        <v>9.1633800000000001</v>
      </c>
      <c r="T5">
        <v>9.5474800000000002</v>
      </c>
      <c r="U5">
        <v>19.191400000000002</v>
      </c>
      <c r="V5">
        <v>11.929500000000001</v>
      </c>
      <c r="W5">
        <v>24.356200000000001</v>
      </c>
      <c r="X5">
        <v>24.902000000000001</v>
      </c>
      <c r="Z5" s="1">
        <v>0.5</v>
      </c>
      <c r="AA5">
        <v>11.7323</v>
      </c>
      <c r="AB5">
        <v>11.866899999999999</v>
      </c>
      <c r="AC5">
        <v>20.921099999999999</v>
      </c>
      <c r="AD5">
        <v>11.6023</v>
      </c>
      <c r="AE5">
        <v>15.5853</v>
      </c>
      <c r="AF5">
        <v>25.231000000000002</v>
      </c>
      <c r="AL5" s="1">
        <v>0.5</v>
      </c>
      <c r="AM5">
        <f t="shared" si="0"/>
        <v>13.068611428571428</v>
      </c>
      <c r="AN5">
        <f t="shared" si="0"/>
        <v>11.566431428571429</v>
      </c>
      <c r="AO5">
        <f t="shared" si="0"/>
        <v>20.121342857142857</v>
      </c>
      <c r="AP5">
        <f t="shared" si="0"/>
        <v>12.584128571428574</v>
      </c>
      <c r="AQ5">
        <f t="shared" si="0"/>
        <v>21.16677142857143</v>
      </c>
      <c r="AR5">
        <f t="shared" si="0"/>
        <v>24.7758</v>
      </c>
      <c r="AV5" s="1">
        <v>0.5</v>
      </c>
      <c r="AW5">
        <f t="shared" ref="AW5:AW7" si="2">_xlfn.STDEV.S(C5,K5,S5,AA5,S34,K34,C34)</f>
        <v>3.0286256827557403</v>
      </c>
      <c r="AX5">
        <f t="shared" ref="AX5:AX7" si="3">_xlfn.STDEV.S(D5,L5,T5,AB5,T34,L34,D34)</f>
        <v>1.4446971739829479</v>
      </c>
      <c r="AY5">
        <f t="shared" ref="AY5:AY7" si="4">_xlfn.STDEV.S(E5,M5,U5,AC5,U34,M34,E34)</f>
        <v>1.2949601871063359</v>
      </c>
      <c r="AZ5">
        <f t="shared" ref="AZ5:AZ7" si="5">_xlfn.STDEV.S(F5,N5,V5,AD5,V34,N34,F34)</f>
        <v>1.7448714897419448</v>
      </c>
      <c r="BA5">
        <f t="shared" ref="BA5:BA7" si="6">_xlfn.STDEV.S(G5,O5,W5,AE5,W34,O34,G34)</f>
        <v>4.4103428988814626</v>
      </c>
      <c r="BB5">
        <f t="shared" ref="BB5:BB7" si="7">_xlfn.STDEV.S(H5,P5,X5,AF5,X34,P34,H34)</f>
        <v>7.0261279023370973</v>
      </c>
    </row>
    <row r="6" spans="2:54" x14ac:dyDescent="0.25">
      <c r="B6" s="1">
        <v>0.75</v>
      </c>
      <c r="C6">
        <v>10.7843</v>
      </c>
      <c r="D6">
        <v>13.6798</v>
      </c>
      <c r="E6">
        <v>20.885200000000001</v>
      </c>
      <c r="F6">
        <v>12.747</v>
      </c>
      <c r="G6">
        <v>15.972</v>
      </c>
      <c r="H6">
        <v>29.019300000000001</v>
      </c>
      <c r="J6" s="1">
        <v>0.75</v>
      </c>
      <c r="K6">
        <v>10.8957</v>
      </c>
      <c r="L6">
        <v>14.0608</v>
      </c>
      <c r="M6">
        <v>22.810400000000001</v>
      </c>
      <c r="N6">
        <v>12.15</v>
      </c>
      <c r="O6">
        <v>29.536799999999999</v>
      </c>
      <c r="P6">
        <v>27.860199999999999</v>
      </c>
      <c r="R6" s="1">
        <v>0.75</v>
      </c>
      <c r="S6">
        <v>11.232100000000001</v>
      </c>
      <c r="T6">
        <v>12.7956</v>
      </c>
      <c r="U6">
        <v>21.3476</v>
      </c>
      <c r="V6">
        <v>10.874000000000001</v>
      </c>
      <c r="W6">
        <v>27.0898</v>
      </c>
      <c r="X6">
        <v>29.618300000000001</v>
      </c>
      <c r="Z6" s="1">
        <v>0.75</v>
      </c>
      <c r="AA6">
        <v>10.4933</v>
      </c>
      <c r="AB6">
        <v>10.1922</v>
      </c>
      <c r="AC6">
        <v>24.783899999999999</v>
      </c>
      <c r="AD6">
        <v>12.095499999999999</v>
      </c>
      <c r="AE6">
        <v>15.707700000000001</v>
      </c>
      <c r="AF6">
        <v>33.147500000000001</v>
      </c>
      <c r="AL6" s="1">
        <v>0.75</v>
      </c>
      <c r="AM6">
        <f t="shared" si="0"/>
        <v>12.520614285714284</v>
      </c>
      <c r="AN6">
        <f t="shared" si="0"/>
        <v>13.448571428571428</v>
      </c>
      <c r="AO6">
        <f t="shared" si="0"/>
        <v>21.773985714285715</v>
      </c>
      <c r="AP6">
        <f t="shared" si="0"/>
        <v>12.887242857142857</v>
      </c>
      <c r="AQ6">
        <f t="shared" si="0"/>
        <v>22.425800000000002</v>
      </c>
      <c r="AR6">
        <f t="shared" si="0"/>
        <v>29.215957142857143</v>
      </c>
      <c r="AV6" s="1">
        <v>0.75</v>
      </c>
      <c r="AW6">
        <f t="shared" si="2"/>
        <v>2.2876980369129227</v>
      </c>
      <c r="AX6">
        <f t="shared" si="3"/>
        <v>2.2399494076982278</v>
      </c>
      <c r="AY6">
        <f t="shared" si="4"/>
        <v>2.2515562791312234</v>
      </c>
      <c r="AZ6">
        <f t="shared" si="5"/>
        <v>1.7015690825991123</v>
      </c>
      <c r="BA6">
        <f t="shared" si="6"/>
        <v>5.3591986089339843</v>
      </c>
      <c r="BB6">
        <f t="shared" si="7"/>
        <v>6.7290800133592361</v>
      </c>
    </row>
    <row r="7" spans="2:54" x14ac:dyDescent="0.25">
      <c r="B7" s="1">
        <v>1</v>
      </c>
      <c r="C7">
        <v>11.318</v>
      </c>
      <c r="D7">
        <v>30.916699999999999</v>
      </c>
      <c r="E7">
        <v>21.480599999999999</v>
      </c>
      <c r="F7">
        <v>11.2858</v>
      </c>
      <c r="G7">
        <v>15.976800000000001</v>
      </c>
      <c r="H7">
        <v>30.916699999999999</v>
      </c>
      <c r="J7" s="1">
        <v>1</v>
      </c>
      <c r="K7">
        <v>10.282999999999999</v>
      </c>
      <c r="L7">
        <v>20.490400000000001</v>
      </c>
      <c r="M7">
        <v>23.594100000000001</v>
      </c>
      <c r="N7">
        <v>11.358000000000001</v>
      </c>
      <c r="O7">
        <v>31.567499999999999</v>
      </c>
      <c r="P7">
        <v>33.889899999999997</v>
      </c>
      <c r="R7" s="1">
        <v>1</v>
      </c>
      <c r="S7">
        <v>9.52576</v>
      </c>
      <c r="T7">
        <v>19.421299999999999</v>
      </c>
      <c r="U7">
        <v>22.4558</v>
      </c>
      <c r="V7">
        <v>13.290800000000001</v>
      </c>
      <c r="W7">
        <v>29.346299999999999</v>
      </c>
      <c r="X7">
        <v>31.486799999999999</v>
      </c>
      <c r="Z7" s="1">
        <v>1</v>
      </c>
      <c r="AA7">
        <v>14.6517</v>
      </c>
      <c r="AB7">
        <v>33.232300000000002</v>
      </c>
      <c r="AC7">
        <v>27.597200000000001</v>
      </c>
      <c r="AD7">
        <v>14.885899999999999</v>
      </c>
      <c r="AE7">
        <v>15.703799999999999</v>
      </c>
      <c r="AF7">
        <v>33.232300000000002</v>
      </c>
      <c r="AL7" s="1">
        <v>1</v>
      </c>
      <c r="AM7">
        <f t="shared" si="0"/>
        <v>13.066522857142857</v>
      </c>
      <c r="AN7">
        <f t="shared" si="0"/>
        <v>25.520871428571429</v>
      </c>
      <c r="AO7">
        <f t="shared" si="0"/>
        <v>22.895771428571432</v>
      </c>
      <c r="AP7">
        <f t="shared" si="0"/>
        <v>13.785785714285714</v>
      </c>
      <c r="AQ7">
        <f t="shared" si="0"/>
        <v>23.22794285714286</v>
      </c>
      <c r="AR7">
        <f t="shared" si="0"/>
        <v>32.402842857142858</v>
      </c>
      <c r="AV7" s="1">
        <v>1</v>
      </c>
      <c r="AW7">
        <f t="shared" si="2"/>
        <v>2.6230422399046174</v>
      </c>
      <c r="AX7">
        <f t="shared" si="3"/>
        <v>6.3501871811557029</v>
      </c>
      <c r="AY7">
        <f t="shared" si="4"/>
        <v>3.0498598807782509</v>
      </c>
      <c r="AZ7">
        <f t="shared" si="5"/>
        <v>1.8278942816153088</v>
      </c>
      <c r="BA7">
        <f t="shared" si="6"/>
        <v>6.1868710968892566</v>
      </c>
      <c r="BB7">
        <f t="shared" si="7"/>
        <v>6.9825895482638511</v>
      </c>
    </row>
    <row r="12" spans="2:54" x14ac:dyDescent="0.25">
      <c r="C12" t="s">
        <v>6</v>
      </c>
      <c r="D12" t="s">
        <v>2</v>
      </c>
      <c r="E12" t="s">
        <v>3</v>
      </c>
      <c r="F12" t="s">
        <v>4</v>
      </c>
      <c r="G12" t="s">
        <v>5</v>
      </c>
      <c r="H12" t="s">
        <v>1</v>
      </c>
      <c r="K12" t="s">
        <v>6</v>
      </c>
      <c r="L12" t="s">
        <v>2</v>
      </c>
      <c r="M12" t="s">
        <v>3</v>
      </c>
      <c r="N12" t="s">
        <v>4</v>
      </c>
      <c r="O12" t="s">
        <v>5</v>
      </c>
      <c r="P12" t="s">
        <v>1</v>
      </c>
      <c r="S12" t="s">
        <v>6</v>
      </c>
      <c r="T12" t="s">
        <v>2</v>
      </c>
      <c r="U12" t="s">
        <v>3</v>
      </c>
      <c r="V12" t="s">
        <v>4</v>
      </c>
      <c r="W12" t="s">
        <v>5</v>
      </c>
      <c r="X12" t="s">
        <v>1</v>
      </c>
      <c r="AA12" t="s">
        <v>6</v>
      </c>
      <c r="AB12" t="s">
        <v>2</v>
      </c>
      <c r="AC12" t="s">
        <v>3</v>
      </c>
      <c r="AD12" t="s">
        <v>4</v>
      </c>
      <c r="AE12" t="s">
        <v>5</v>
      </c>
      <c r="AF12" t="s">
        <v>1</v>
      </c>
      <c r="AM12" t="s">
        <v>6</v>
      </c>
      <c r="AN12" t="s">
        <v>2</v>
      </c>
      <c r="AO12" t="s">
        <v>3</v>
      </c>
      <c r="AP12" t="s">
        <v>4</v>
      </c>
      <c r="AQ12" t="s">
        <v>5</v>
      </c>
      <c r="AR12" t="s">
        <v>1</v>
      </c>
      <c r="AW12" t="s">
        <v>6</v>
      </c>
      <c r="AX12" t="s">
        <v>2</v>
      </c>
      <c r="AY12" t="s">
        <v>3</v>
      </c>
      <c r="AZ12" t="s">
        <v>4</v>
      </c>
      <c r="BA12" t="s">
        <v>5</v>
      </c>
      <c r="BB12" t="s">
        <v>1</v>
      </c>
    </row>
    <row r="13" spans="2:54" x14ac:dyDescent="0.25">
      <c r="B13" s="1">
        <v>0.25</v>
      </c>
      <c r="C13">
        <v>6.8038500000000002E-2</v>
      </c>
      <c r="D13">
        <v>0.45266200000000001</v>
      </c>
      <c r="E13">
        <v>0.61291700000000005</v>
      </c>
      <c r="F13">
        <v>3.0144000000000001E-2</v>
      </c>
      <c r="G13">
        <v>0.70901999999999998</v>
      </c>
      <c r="H13">
        <v>0.96134799999999998</v>
      </c>
      <c r="J13" s="1">
        <v>0.25</v>
      </c>
      <c r="K13">
        <v>0.55080200000000001</v>
      </c>
      <c r="L13">
        <v>-0.13661300000000001</v>
      </c>
      <c r="M13">
        <v>0.87960400000000005</v>
      </c>
      <c r="N13">
        <v>-0.17965400000000001</v>
      </c>
      <c r="O13">
        <v>0.94903400000000004</v>
      </c>
      <c r="P13">
        <v>0.90243300000000004</v>
      </c>
      <c r="R13" s="1">
        <v>0.25</v>
      </c>
      <c r="S13">
        <v>0.30716500000000002</v>
      </c>
      <c r="T13">
        <v>-0.106478</v>
      </c>
      <c r="U13">
        <v>0.81695200000000001</v>
      </c>
      <c r="V13">
        <v>0.35605300000000001</v>
      </c>
      <c r="W13">
        <v>0.92498400000000003</v>
      </c>
      <c r="X13">
        <v>0.94286499999999995</v>
      </c>
      <c r="Z13" s="1">
        <v>0.25</v>
      </c>
      <c r="AA13">
        <v>0.302255</v>
      </c>
      <c r="AB13">
        <v>0.40013500000000002</v>
      </c>
      <c r="AC13">
        <v>0.82924900000000001</v>
      </c>
      <c r="AD13">
        <v>4.9723299999999998E-2</v>
      </c>
      <c r="AE13">
        <v>0.80976499999999996</v>
      </c>
      <c r="AF13">
        <v>0.91876500000000005</v>
      </c>
      <c r="AL13" s="1">
        <v>0.25</v>
      </c>
      <c r="AM13">
        <f>AVERAGE(C13,K13,S13,AA13,C42,K42,S42)</f>
        <v>0.29653678571428571</v>
      </c>
      <c r="AN13">
        <f t="shared" ref="AN13:AR13" si="8">AVERAGE(D13,L13,T13,AB13,D42,L42,T42)</f>
        <v>0.22082600000000002</v>
      </c>
      <c r="AO13">
        <f t="shared" si="8"/>
        <v>0.76526628571428568</v>
      </c>
      <c r="AP13">
        <f t="shared" si="8"/>
        <v>0.14640304285714284</v>
      </c>
      <c r="AQ13">
        <f t="shared" si="8"/>
        <v>0.83657385714285726</v>
      </c>
      <c r="AR13">
        <f t="shared" si="8"/>
        <v>0.84892757142857145</v>
      </c>
      <c r="AV13" s="1">
        <v>0.25</v>
      </c>
      <c r="AW13">
        <f>_xlfn.STDEV.S(C13,K13,S13,AA13,S42,K42,C42)</f>
        <v>0.14751151272523816</v>
      </c>
      <c r="AX13">
        <f t="shared" ref="AX13:AX16" si="9">_xlfn.STDEV.S(D13,L13,T13,AB13,T42,L42,D42)</f>
        <v>0.26288895100339738</v>
      </c>
      <c r="AY13">
        <f t="shared" ref="AY13:AY16" si="10">_xlfn.STDEV.S(E13,M13,U13,AC13,U42,M42,E42)</f>
        <v>0.12699078827446977</v>
      </c>
      <c r="AZ13">
        <f t="shared" ref="AZ13:AZ16" si="11">_xlfn.STDEV.S(F13,N13,V13,AD13,V42,N42,F42)</f>
        <v>0.20192266092082434</v>
      </c>
      <c r="BA13">
        <f t="shared" ref="BA13:BA16" si="12">_xlfn.STDEV.S(G13,O13,W13,AE13,W42,O42,G42)</f>
        <v>0.11073964237710658</v>
      </c>
      <c r="BB13">
        <f t="shared" ref="BB13:BB16" si="13">_xlfn.STDEV.S(H13,P13,X13,AF13,X42,P42,H42)</f>
        <v>0.21976600885476386</v>
      </c>
    </row>
    <row r="14" spans="2:54" x14ac:dyDescent="0.25">
      <c r="B14" s="1">
        <v>0.5</v>
      </c>
      <c r="C14">
        <v>0.52574500000000002</v>
      </c>
      <c r="D14">
        <v>0.27736499999999997</v>
      </c>
      <c r="E14">
        <v>0.81229300000000004</v>
      </c>
      <c r="F14">
        <v>4.6679100000000001E-2</v>
      </c>
      <c r="G14">
        <v>0.77653700000000003</v>
      </c>
      <c r="H14">
        <v>0.959009</v>
      </c>
      <c r="J14" s="1">
        <v>0.5</v>
      </c>
      <c r="K14">
        <v>0.230465</v>
      </c>
      <c r="L14">
        <v>0.38969599999999999</v>
      </c>
      <c r="M14">
        <v>0.94523199999999996</v>
      </c>
      <c r="N14">
        <v>0.11146200000000001</v>
      </c>
      <c r="O14">
        <v>0.983788</v>
      </c>
      <c r="P14">
        <v>0.97090500000000002</v>
      </c>
      <c r="R14" s="1">
        <v>0.5</v>
      </c>
      <c r="S14">
        <v>0.25017</v>
      </c>
      <c r="T14">
        <v>0.45738000000000001</v>
      </c>
      <c r="U14">
        <v>0.92591999999999997</v>
      </c>
      <c r="V14">
        <v>0.60279000000000005</v>
      </c>
      <c r="W14">
        <v>0.97977999999999998</v>
      </c>
      <c r="X14">
        <v>0.98302999999999996</v>
      </c>
      <c r="Z14" s="1">
        <v>0.5</v>
      </c>
      <c r="AA14">
        <v>0.34661500000000001</v>
      </c>
      <c r="AB14">
        <v>0.45111499999999999</v>
      </c>
      <c r="AC14">
        <v>0.92673399999999995</v>
      </c>
      <c r="AD14">
        <v>0.217388</v>
      </c>
      <c r="AE14">
        <v>0.82403199999999999</v>
      </c>
      <c r="AF14">
        <v>0.97687500000000005</v>
      </c>
      <c r="AL14" s="1">
        <v>0.5</v>
      </c>
      <c r="AM14">
        <f t="shared" ref="AM14:AM16" si="14">AVERAGE(C14,K14,S14,AA14,C43,K43,S43)</f>
        <v>0.40661928571428574</v>
      </c>
      <c r="AN14">
        <f t="shared" ref="AN14:AN16" si="15">AVERAGE(D14,L14,T14,AB14,D43,L43,T43)</f>
        <v>0.37156842857142852</v>
      </c>
      <c r="AO14">
        <f t="shared" ref="AO14:AO16" si="16">AVERAGE(E14,M14,U14,AC14,E43,M43,U43)</f>
        <v>0.88045171428571423</v>
      </c>
      <c r="AP14">
        <f t="shared" ref="AP14:AP16" si="17">AVERAGE(F14,N14,V14,AD14,F43,N43,V43)</f>
        <v>0.34256330000000002</v>
      </c>
      <c r="AQ14">
        <f t="shared" ref="AQ14:AQ16" si="18">AVERAGE(G14,O14,W14,AE14,G43,O43,W43)</f>
        <v>0.89525771428571421</v>
      </c>
      <c r="AR14">
        <f t="shared" ref="AR14:AR16" si="19">AVERAGE(H14,P14,X14,AF14,H43,P43,X43)</f>
        <v>0.91940257142857151</v>
      </c>
      <c r="AV14" s="1">
        <v>0.5</v>
      </c>
      <c r="AW14">
        <f t="shared" ref="AW14:AW16" si="20">_xlfn.STDEV.S(C14,K14,S14,AA14,S43,K43,C43)</f>
        <v>0.161991045515603</v>
      </c>
      <c r="AX14">
        <f t="shared" si="9"/>
        <v>0.13719849033773063</v>
      </c>
      <c r="AY14">
        <f t="shared" si="10"/>
        <v>6.3184354410234275E-2</v>
      </c>
      <c r="AZ14">
        <f t="shared" si="11"/>
        <v>0.21506510614640242</v>
      </c>
      <c r="BA14">
        <f t="shared" si="12"/>
        <v>8.7166865108851771E-2</v>
      </c>
      <c r="BB14">
        <f t="shared" si="13"/>
        <v>0.10293180523507911</v>
      </c>
    </row>
    <row r="15" spans="2:54" x14ac:dyDescent="0.25">
      <c r="B15" s="1">
        <v>0.75</v>
      </c>
      <c r="C15">
        <v>0.15599499999999999</v>
      </c>
      <c r="D15">
        <v>0.59137799999999996</v>
      </c>
      <c r="E15">
        <v>0.84053500000000003</v>
      </c>
      <c r="F15">
        <v>0.17044300000000001</v>
      </c>
      <c r="G15">
        <v>0.78230699999999997</v>
      </c>
      <c r="H15">
        <v>0.98430600000000001</v>
      </c>
      <c r="J15" s="1">
        <v>0.75</v>
      </c>
      <c r="K15">
        <v>0.52346499999999996</v>
      </c>
      <c r="L15">
        <v>0.70506100000000005</v>
      </c>
      <c r="M15">
        <v>0.96060000000000001</v>
      </c>
      <c r="N15">
        <v>0.54996</v>
      </c>
      <c r="O15">
        <v>0.99125799999999997</v>
      </c>
      <c r="P15">
        <v>0.98804000000000003</v>
      </c>
      <c r="R15" s="1">
        <v>0.75</v>
      </c>
      <c r="S15">
        <v>0.54698199999999997</v>
      </c>
      <c r="T15">
        <v>0.74201600000000001</v>
      </c>
      <c r="U15">
        <v>0.95837899999999998</v>
      </c>
      <c r="V15">
        <v>0.37999500000000003</v>
      </c>
      <c r="W15">
        <v>0.98973599999999995</v>
      </c>
      <c r="X15">
        <v>0.99441100000000004</v>
      </c>
      <c r="Z15" s="1">
        <v>0.75</v>
      </c>
      <c r="AA15">
        <v>8.89707E-2</v>
      </c>
      <c r="AB15">
        <v>0.43213800000000002</v>
      </c>
      <c r="AC15">
        <v>0.966055</v>
      </c>
      <c r="AD15">
        <v>0.31834699999999999</v>
      </c>
      <c r="AE15">
        <v>0.82770600000000005</v>
      </c>
      <c r="AF15">
        <v>0.99725200000000003</v>
      </c>
      <c r="AL15" s="1">
        <v>0.75</v>
      </c>
      <c r="AM15">
        <f t="shared" si="14"/>
        <v>0.41030109999999997</v>
      </c>
      <c r="AN15">
        <f t="shared" si="15"/>
        <v>0.60335157142857143</v>
      </c>
      <c r="AO15">
        <f t="shared" si="16"/>
        <v>0.91154885714285694</v>
      </c>
      <c r="AP15">
        <f t="shared" si="17"/>
        <v>0.43742799999999998</v>
      </c>
      <c r="AQ15">
        <f t="shared" si="18"/>
        <v>0.90772042857142865</v>
      </c>
      <c r="AR15">
        <f t="shared" si="19"/>
        <v>0.96818499999999996</v>
      </c>
      <c r="AV15" s="1">
        <v>0.75</v>
      </c>
      <c r="AW15">
        <f t="shared" si="20"/>
        <v>0.23213015652323876</v>
      </c>
      <c r="AX15">
        <f t="shared" si="9"/>
        <v>0.13331213647658754</v>
      </c>
      <c r="AY15">
        <f t="shared" si="10"/>
        <v>5.8468798349856577E-2</v>
      </c>
      <c r="AZ15">
        <f t="shared" si="11"/>
        <v>0.15201497801094035</v>
      </c>
      <c r="BA15">
        <f t="shared" si="12"/>
        <v>8.440331071479984E-2</v>
      </c>
      <c r="BB15">
        <f t="shared" si="13"/>
        <v>4.68297287058837E-2</v>
      </c>
    </row>
    <row r="16" spans="2:54" x14ac:dyDescent="0.25">
      <c r="B16" s="1">
        <v>1</v>
      </c>
      <c r="C16">
        <v>0.19328300000000001</v>
      </c>
      <c r="D16">
        <v>0.98947399999999996</v>
      </c>
      <c r="E16">
        <v>0.91535900000000003</v>
      </c>
      <c r="F16">
        <v>0.15768799999999999</v>
      </c>
      <c r="G16">
        <v>0.78243799999999997</v>
      </c>
      <c r="H16">
        <v>0.98947399999999996</v>
      </c>
      <c r="J16" s="1">
        <v>1</v>
      </c>
      <c r="K16">
        <v>0.182478</v>
      </c>
      <c r="L16">
        <v>0.93043500000000001</v>
      </c>
      <c r="M16">
        <v>0.96761600000000003</v>
      </c>
      <c r="N16">
        <v>0.50393200000000005</v>
      </c>
      <c r="O16">
        <v>0.994618</v>
      </c>
      <c r="P16">
        <v>0.99686699999999995</v>
      </c>
      <c r="R16" s="1">
        <v>1</v>
      </c>
      <c r="S16">
        <v>7.4358999999999995E-2</v>
      </c>
      <c r="T16">
        <v>0.94198199999999999</v>
      </c>
      <c r="U16">
        <v>0.96886899999999998</v>
      </c>
      <c r="V16">
        <v>0.68210000000000004</v>
      </c>
      <c r="W16">
        <v>0.99470000000000003</v>
      </c>
      <c r="X16">
        <v>0.99645499999999998</v>
      </c>
      <c r="Z16" s="1">
        <v>1</v>
      </c>
      <c r="AA16">
        <v>0.597113</v>
      </c>
      <c r="AB16">
        <v>0.99790199999999996</v>
      </c>
      <c r="AC16">
        <v>0.98549200000000003</v>
      </c>
      <c r="AD16">
        <v>0.60178399999999999</v>
      </c>
      <c r="AE16">
        <v>0.82757599999999998</v>
      </c>
      <c r="AF16">
        <v>0.99790199999999996</v>
      </c>
      <c r="AL16" s="1">
        <v>1</v>
      </c>
      <c r="AM16">
        <f t="shared" si="14"/>
        <v>0.38909242857142867</v>
      </c>
      <c r="AN16">
        <f t="shared" si="15"/>
        <v>0.9481775714285714</v>
      </c>
      <c r="AO16">
        <f t="shared" si="16"/>
        <v>0.93584114285714282</v>
      </c>
      <c r="AP16">
        <f t="shared" si="17"/>
        <v>0.54085028571428573</v>
      </c>
      <c r="AQ16">
        <f t="shared" si="18"/>
        <v>0.91164671428571431</v>
      </c>
      <c r="AR16">
        <f t="shared" si="19"/>
        <v>0.97722157142857147</v>
      </c>
      <c r="AV16" s="1">
        <v>1</v>
      </c>
      <c r="AW16">
        <f t="shared" si="20"/>
        <v>0.23147477966714294</v>
      </c>
      <c r="AX16">
        <f t="shared" si="9"/>
        <v>4.8504983922126099E-2</v>
      </c>
      <c r="AY16">
        <f t="shared" si="10"/>
        <v>4.644908309618382E-2</v>
      </c>
      <c r="AZ16">
        <f t="shared" si="11"/>
        <v>0.18212591779381118</v>
      </c>
      <c r="BA16">
        <f t="shared" si="12"/>
        <v>8.5049555152107811E-2</v>
      </c>
      <c r="BB16">
        <f t="shared" si="13"/>
        <v>4.8713024914140909E-2</v>
      </c>
    </row>
    <row r="21" spans="1:54" x14ac:dyDescent="0.25">
      <c r="C21" t="s">
        <v>6</v>
      </c>
      <c r="D21" t="s">
        <v>2</v>
      </c>
      <c r="E21" t="s">
        <v>3</v>
      </c>
      <c r="F21" t="s">
        <v>4</v>
      </c>
      <c r="G21" t="s">
        <v>5</v>
      </c>
      <c r="H21" t="s">
        <v>1</v>
      </c>
      <c r="K21" t="s">
        <v>6</v>
      </c>
      <c r="L21" t="s">
        <v>2</v>
      </c>
      <c r="M21" t="s">
        <v>3</v>
      </c>
      <c r="N21" t="s">
        <v>4</v>
      </c>
      <c r="O21" t="s">
        <v>5</v>
      </c>
      <c r="P21" t="s">
        <v>1</v>
      </c>
      <c r="S21" t="s">
        <v>6</v>
      </c>
      <c r="T21" t="s">
        <v>2</v>
      </c>
      <c r="U21" t="s">
        <v>3</v>
      </c>
      <c r="V21" t="s">
        <v>4</v>
      </c>
      <c r="W21" t="s">
        <v>5</v>
      </c>
      <c r="X21" t="s">
        <v>1</v>
      </c>
      <c r="AA21" t="s">
        <v>6</v>
      </c>
      <c r="AB21" t="s">
        <v>2</v>
      </c>
      <c r="AC21" t="s">
        <v>3</v>
      </c>
      <c r="AD21" t="s">
        <v>4</v>
      </c>
      <c r="AE21" t="s">
        <v>5</v>
      </c>
      <c r="AF21" t="s">
        <v>1</v>
      </c>
      <c r="AM21" t="s">
        <v>6</v>
      </c>
      <c r="AN21" t="s">
        <v>2</v>
      </c>
      <c r="AO21" t="s">
        <v>3</v>
      </c>
      <c r="AP21" t="s">
        <v>4</v>
      </c>
      <c r="AQ21" t="s">
        <v>5</v>
      </c>
      <c r="AR21" t="s">
        <v>1</v>
      </c>
      <c r="AW21" t="s">
        <v>6</v>
      </c>
      <c r="AX21" t="s">
        <v>2</v>
      </c>
      <c r="AY21" t="s">
        <v>3</v>
      </c>
      <c r="AZ21" t="s">
        <v>4</v>
      </c>
      <c r="BA21" t="s">
        <v>5</v>
      </c>
      <c r="BB21" t="s">
        <v>1</v>
      </c>
    </row>
    <row r="22" spans="1:54" x14ac:dyDescent="0.25">
      <c r="B22" s="1">
        <v>0.25</v>
      </c>
      <c r="C22">
        <v>458376</v>
      </c>
      <c r="D22">
        <v>457507</v>
      </c>
      <c r="E22">
        <v>452018</v>
      </c>
      <c r="F22">
        <v>459442</v>
      </c>
      <c r="G22">
        <v>438063</v>
      </c>
      <c r="H22">
        <v>439667</v>
      </c>
      <c r="J22" s="1">
        <v>0.25</v>
      </c>
      <c r="K22">
        <v>20436</v>
      </c>
      <c r="L22">
        <v>20104</v>
      </c>
      <c r="M22">
        <v>18236</v>
      </c>
      <c r="N22">
        <v>17679</v>
      </c>
      <c r="O22">
        <v>17935</v>
      </c>
      <c r="P22">
        <v>18924</v>
      </c>
      <c r="R22" s="1">
        <v>0.25</v>
      </c>
      <c r="S22">
        <v>18807</v>
      </c>
      <c r="T22">
        <v>19632</v>
      </c>
      <c r="U22">
        <v>17251</v>
      </c>
      <c r="V22">
        <v>16921</v>
      </c>
      <c r="W22">
        <v>18067</v>
      </c>
      <c r="X22">
        <v>17127</v>
      </c>
      <c r="Z22" s="1">
        <v>0.25</v>
      </c>
      <c r="AA22">
        <v>439106</v>
      </c>
      <c r="AB22">
        <v>443053</v>
      </c>
      <c r="AC22">
        <v>446157</v>
      </c>
      <c r="AD22">
        <v>447036</v>
      </c>
      <c r="AE22">
        <v>448101</v>
      </c>
      <c r="AF22">
        <v>443489</v>
      </c>
      <c r="AL22" s="1">
        <v>0.25</v>
      </c>
      <c r="AM22">
        <f t="shared" ref="AM22:AR25" si="21">AVERAGE(C22,K22,S22,AA22,S51,K51,C51)</f>
        <v>194703.42857142858</v>
      </c>
      <c r="AN22">
        <f t="shared" si="21"/>
        <v>195712.42857142858</v>
      </c>
      <c r="AO22">
        <f t="shared" si="21"/>
        <v>193441</v>
      </c>
      <c r="AP22">
        <f t="shared" si="21"/>
        <v>194632.28571428571</v>
      </c>
      <c r="AQ22">
        <f t="shared" si="21"/>
        <v>217477</v>
      </c>
      <c r="AR22">
        <f t="shared" si="21"/>
        <v>205066.14285714287</v>
      </c>
      <c r="AV22" s="1">
        <v>0.25</v>
      </c>
      <c r="AW22">
        <f>_xlfn.STDEV.S(C22,K22,S22,AA22,S51,K51,C51)</f>
        <v>213413.69938756441</v>
      </c>
      <c r="AX22">
        <f t="shared" ref="AX22:AX25" si="22">_xlfn.STDEV.S(D22,L22,T22,AB22,T51,L51,D51)</f>
        <v>214329.27403791356</v>
      </c>
      <c r="AY22">
        <f t="shared" ref="AY22:AY25" si="23">_xlfn.STDEV.S(E22,M22,U22,AC22,U51,M51,E51)</f>
        <v>214043.45422989852</v>
      </c>
      <c r="AZ22">
        <f t="shared" ref="AZ22:AZ25" si="24">_xlfn.STDEV.S(F22,N22,V22,AD22,V51,N51,F51)</f>
        <v>215551.14438010167</v>
      </c>
      <c r="BA22">
        <f t="shared" ref="BA22:BA25" si="25">_xlfn.STDEV.S(G22,O22,W22,AE22,W51,O51,G51)</f>
        <v>243313.47438780832</v>
      </c>
      <c r="BB22">
        <f t="shared" ref="BB22:BB25" si="26">_xlfn.STDEV.S(H22,P22,X22,AF22,X51,P51,H51)</f>
        <v>225688.5160484309</v>
      </c>
    </row>
    <row r="23" spans="1:54" x14ac:dyDescent="0.25">
      <c r="B23" s="1">
        <v>0.5</v>
      </c>
      <c r="C23">
        <v>825132</v>
      </c>
      <c r="D23">
        <v>839558</v>
      </c>
      <c r="E23">
        <v>844113</v>
      </c>
      <c r="F23">
        <v>841490</v>
      </c>
      <c r="G23">
        <v>835983</v>
      </c>
      <c r="H23">
        <v>830326</v>
      </c>
      <c r="J23" s="1">
        <v>0.5</v>
      </c>
      <c r="K23">
        <v>28670</v>
      </c>
      <c r="L23">
        <v>26682</v>
      </c>
      <c r="M23">
        <v>26853</v>
      </c>
      <c r="N23">
        <v>26729</v>
      </c>
      <c r="O23">
        <v>27073</v>
      </c>
      <c r="P23">
        <v>27508</v>
      </c>
      <c r="R23" s="1">
        <v>0.5</v>
      </c>
      <c r="S23">
        <v>26807</v>
      </c>
      <c r="T23">
        <v>26549</v>
      </c>
      <c r="U23">
        <v>26719</v>
      </c>
      <c r="V23">
        <v>25929</v>
      </c>
      <c r="W23">
        <v>27392</v>
      </c>
      <c r="X23">
        <v>27100</v>
      </c>
      <c r="Z23" s="1">
        <v>0.5</v>
      </c>
      <c r="AA23">
        <v>835056</v>
      </c>
      <c r="AB23">
        <v>849218</v>
      </c>
      <c r="AC23">
        <v>835910</v>
      </c>
      <c r="AD23">
        <v>829910</v>
      </c>
      <c r="AE23">
        <v>846362</v>
      </c>
      <c r="AF23">
        <v>833729</v>
      </c>
      <c r="AL23" s="1">
        <v>0.5</v>
      </c>
      <c r="AM23">
        <f t="shared" si="21"/>
        <v>381000.42857142858</v>
      </c>
      <c r="AN23">
        <f t="shared" si="21"/>
        <v>376207.28571428574</v>
      </c>
      <c r="AO23">
        <f t="shared" si="21"/>
        <v>507934.71428571426</v>
      </c>
      <c r="AP23">
        <f t="shared" si="21"/>
        <v>426977.14285714284</v>
      </c>
      <c r="AQ23">
        <f t="shared" si="21"/>
        <v>368434.28571428574</v>
      </c>
      <c r="AR23">
        <f t="shared" si="21"/>
        <v>358808.14285714284</v>
      </c>
      <c r="AV23" s="1">
        <v>0.5</v>
      </c>
      <c r="AW23">
        <f t="shared" ref="AW23:AW25" si="27">_xlfn.STDEV.S(C23,K23,S23,AA23,S52,K52,C52)</f>
        <v>424151.45889012225</v>
      </c>
      <c r="AX23">
        <f t="shared" si="22"/>
        <v>423093.72140449536</v>
      </c>
      <c r="AY23">
        <f t="shared" si="23"/>
        <v>657063.69251458778</v>
      </c>
      <c r="AZ23">
        <f t="shared" si="24"/>
        <v>498753.9642099528</v>
      </c>
      <c r="BA23">
        <f t="shared" si="25"/>
        <v>413122.78158343933</v>
      </c>
      <c r="BB23">
        <f t="shared" si="26"/>
        <v>401923.82227997243</v>
      </c>
    </row>
    <row r="24" spans="1:54" x14ac:dyDescent="0.25">
      <c r="B24" s="1">
        <v>0.75</v>
      </c>
      <c r="C24">
        <v>1208587</v>
      </c>
      <c r="D24">
        <v>1231247</v>
      </c>
      <c r="E24">
        <v>1224636</v>
      </c>
      <c r="F24">
        <v>1235452</v>
      </c>
      <c r="G24">
        <v>1260174</v>
      </c>
      <c r="H24">
        <v>1221219</v>
      </c>
      <c r="J24" s="1">
        <v>0.75</v>
      </c>
      <c r="K24">
        <v>36244</v>
      </c>
      <c r="L24">
        <v>35764</v>
      </c>
      <c r="M24">
        <v>37230</v>
      </c>
      <c r="N24">
        <v>39487</v>
      </c>
      <c r="O24">
        <v>37920</v>
      </c>
      <c r="P24">
        <v>36942</v>
      </c>
      <c r="R24" s="1">
        <v>0.75</v>
      </c>
      <c r="S24">
        <v>36500</v>
      </c>
      <c r="T24">
        <v>36837</v>
      </c>
      <c r="U24">
        <v>36142</v>
      </c>
      <c r="V24">
        <v>36637</v>
      </c>
      <c r="W24">
        <v>38618</v>
      </c>
      <c r="X24">
        <v>37805</v>
      </c>
      <c r="Z24" s="1">
        <v>0.75</v>
      </c>
      <c r="AA24">
        <v>1224178</v>
      </c>
      <c r="AB24">
        <v>1241451</v>
      </c>
      <c r="AC24">
        <v>1242081</v>
      </c>
      <c r="AD24">
        <v>1235149</v>
      </c>
      <c r="AE24">
        <v>1258262</v>
      </c>
      <c r="AF24">
        <v>1234173</v>
      </c>
      <c r="AL24" s="1">
        <v>0.75</v>
      </c>
      <c r="AM24">
        <f t="shared" si="21"/>
        <v>640808</v>
      </c>
      <c r="AN24">
        <f t="shared" si="21"/>
        <v>558511.57142857148</v>
      </c>
      <c r="AO24">
        <f t="shared" si="21"/>
        <v>544902.14285714284</v>
      </c>
      <c r="AP24">
        <f t="shared" si="21"/>
        <v>532748.14285714284</v>
      </c>
      <c r="AQ24">
        <f t="shared" si="21"/>
        <v>535567</v>
      </c>
      <c r="AR24">
        <f t="shared" si="21"/>
        <v>523155.71428571426</v>
      </c>
      <c r="AV24" s="1">
        <v>0.75</v>
      </c>
      <c r="AW24">
        <f t="shared" si="27"/>
        <v>757048.7981156389</v>
      </c>
      <c r="AX24">
        <f t="shared" si="22"/>
        <v>632833.25389864936</v>
      </c>
      <c r="AY24">
        <f t="shared" si="23"/>
        <v>616286.48514832475</v>
      </c>
      <c r="AZ24">
        <f t="shared" si="24"/>
        <v>603277.04254745971</v>
      </c>
      <c r="BA24">
        <f t="shared" si="25"/>
        <v>607483.06809902121</v>
      </c>
      <c r="BB24">
        <f t="shared" si="26"/>
        <v>592404.95073885459</v>
      </c>
    </row>
    <row r="25" spans="1:54" x14ac:dyDescent="0.25">
      <c r="B25" s="1">
        <v>1</v>
      </c>
      <c r="C25">
        <v>1632878</v>
      </c>
      <c r="D25">
        <v>1606642</v>
      </c>
      <c r="E25">
        <v>1607794</v>
      </c>
      <c r="F25">
        <v>1618587</v>
      </c>
      <c r="G25">
        <v>1639264</v>
      </c>
      <c r="H25">
        <v>1613038</v>
      </c>
      <c r="J25" s="1">
        <v>1</v>
      </c>
      <c r="K25">
        <v>46271</v>
      </c>
      <c r="L25">
        <v>46754</v>
      </c>
      <c r="M25">
        <v>45865</v>
      </c>
      <c r="N25">
        <v>50098</v>
      </c>
      <c r="O25">
        <v>47560</v>
      </c>
      <c r="P25">
        <v>51620</v>
      </c>
      <c r="R25" s="1">
        <v>1</v>
      </c>
      <c r="S25">
        <v>46325</v>
      </c>
      <c r="T25">
        <v>46670</v>
      </c>
      <c r="U25">
        <v>46229</v>
      </c>
      <c r="V25">
        <v>48986</v>
      </c>
      <c r="W25">
        <v>48583</v>
      </c>
      <c r="X25">
        <v>50237</v>
      </c>
      <c r="Z25" s="1">
        <v>1</v>
      </c>
      <c r="AA25">
        <v>1631359</v>
      </c>
      <c r="AB25">
        <v>1632572</v>
      </c>
      <c r="AC25">
        <v>1615960</v>
      </c>
      <c r="AD25">
        <v>1642807</v>
      </c>
      <c r="AE25">
        <v>1614923</v>
      </c>
      <c r="AF25">
        <v>1659148</v>
      </c>
      <c r="AL25" s="1">
        <v>1</v>
      </c>
      <c r="AM25">
        <f t="shared" si="21"/>
        <v>768719.28571428568</v>
      </c>
      <c r="AN25">
        <f t="shared" si="21"/>
        <v>719726.42857142852</v>
      </c>
      <c r="AO25">
        <f t="shared" si="21"/>
        <v>696799.14285714284</v>
      </c>
      <c r="AP25">
        <f t="shared" si="21"/>
        <v>816108.14285714284</v>
      </c>
      <c r="AQ25">
        <f t="shared" si="21"/>
        <v>701627</v>
      </c>
      <c r="AR25">
        <f t="shared" si="21"/>
        <v>757224.71428571432</v>
      </c>
      <c r="AV25" s="1">
        <v>1</v>
      </c>
      <c r="AW25">
        <f t="shared" si="27"/>
        <v>871164.77158853528</v>
      </c>
      <c r="AX25">
        <f t="shared" si="22"/>
        <v>816260.60957920726</v>
      </c>
      <c r="AY25">
        <f t="shared" si="23"/>
        <v>791405.28914529178</v>
      </c>
      <c r="AZ25">
        <f t="shared" si="24"/>
        <v>950692.07756918308</v>
      </c>
      <c r="BA25">
        <f t="shared" si="25"/>
        <v>795998.19183358282</v>
      </c>
      <c r="BB25">
        <f t="shared" si="26"/>
        <v>859935.25494029967</v>
      </c>
    </row>
    <row r="28" spans="1:5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31" spans="1:54" x14ac:dyDescent="0.25">
      <c r="B31" t="s">
        <v>10</v>
      </c>
      <c r="J31" t="s">
        <v>11</v>
      </c>
      <c r="R31" t="s">
        <v>12</v>
      </c>
    </row>
    <row r="32" spans="1:54" x14ac:dyDescent="0.25">
      <c r="C32" t="s">
        <v>6</v>
      </c>
      <c r="D32" t="s">
        <v>2</v>
      </c>
      <c r="E32" t="s">
        <v>3</v>
      </c>
      <c r="F32" t="s">
        <v>4</v>
      </c>
      <c r="G32" t="s">
        <v>5</v>
      </c>
      <c r="H32" t="s">
        <v>1</v>
      </c>
      <c r="K32" t="s">
        <v>6</v>
      </c>
      <c r="L32" t="s">
        <v>2</v>
      </c>
      <c r="M32" t="s">
        <v>3</v>
      </c>
      <c r="N32" t="s">
        <v>4</v>
      </c>
      <c r="O32" t="s">
        <v>5</v>
      </c>
      <c r="P32" t="s">
        <v>1</v>
      </c>
      <c r="S32" t="s">
        <v>6</v>
      </c>
      <c r="T32" t="s">
        <v>2</v>
      </c>
      <c r="U32" t="s">
        <v>3</v>
      </c>
      <c r="V32" t="s">
        <v>4</v>
      </c>
      <c r="W32" t="s">
        <v>5</v>
      </c>
      <c r="X32" t="s">
        <v>1</v>
      </c>
    </row>
    <row r="33" spans="2:24" x14ac:dyDescent="0.25">
      <c r="B33" s="1">
        <v>0.25</v>
      </c>
      <c r="C33">
        <v>9.8626299999999993</v>
      </c>
      <c r="D33">
        <v>12.4026</v>
      </c>
      <c r="E33">
        <v>19.580100000000002</v>
      </c>
      <c r="F33">
        <v>12.741</v>
      </c>
      <c r="G33">
        <v>23.846800000000002</v>
      </c>
      <c r="H33">
        <v>33.771900000000002</v>
      </c>
      <c r="J33" s="1">
        <v>0.25</v>
      </c>
      <c r="K33">
        <v>13.020300000000001</v>
      </c>
      <c r="L33">
        <v>13.2883</v>
      </c>
      <c r="M33">
        <v>15.5465</v>
      </c>
      <c r="N33">
        <v>11.783799999999999</v>
      </c>
      <c r="O33">
        <v>16.871300000000002</v>
      </c>
      <c r="P33">
        <v>13.2477</v>
      </c>
      <c r="R33" s="1">
        <v>0.25</v>
      </c>
      <c r="S33">
        <v>11.526</v>
      </c>
      <c r="T33">
        <v>14.8477</v>
      </c>
      <c r="U33">
        <v>17.2121</v>
      </c>
      <c r="V33">
        <v>14.1134</v>
      </c>
      <c r="W33">
        <v>16.320599999999999</v>
      </c>
      <c r="X33">
        <v>19.533300000000001</v>
      </c>
    </row>
    <row r="34" spans="2:24" x14ac:dyDescent="0.25">
      <c r="B34" s="1">
        <v>0.5</v>
      </c>
      <c r="C34">
        <v>16.063099999999999</v>
      </c>
      <c r="D34">
        <v>13.1798</v>
      </c>
      <c r="E34">
        <v>19.2272</v>
      </c>
      <c r="F34">
        <v>13.775399999999999</v>
      </c>
      <c r="G34">
        <v>24.228899999999999</v>
      </c>
      <c r="H34">
        <v>38.737699999999997</v>
      </c>
      <c r="J34" s="1">
        <v>0.5</v>
      </c>
      <c r="K34">
        <v>14.569000000000001</v>
      </c>
      <c r="L34">
        <v>13.0082</v>
      </c>
      <c r="M34">
        <v>18.302</v>
      </c>
      <c r="N34">
        <v>14.7751</v>
      </c>
      <c r="O34">
        <v>18.991700000000002</v>
      </c>
      <c r="P34">
        <v>18.885999999999999</v>
      </c>
      <c r="R34" s="1">
        <v>0.5</v>
      </c>
      <c r="S34">
        <v>14.2468</v>
      </c>
      <c r="T34">
        <v>9.9036399999999993</v>
      </c>
      <c r="U34">
        <v>21.481400000000001</v>
      </c>
      <c r="V34">
        <v>14.5215</v>
      </c>
      <c r="W34">
        <v>22.284199999999998</v>
      </c>
      <c r="X34">
        <v>16.721699999999998</v>
      </c>
    </row>
    <row r="35" spans="2:24" x14ac:dyDescent="0.25">
      <c r="B35" s="1">
        <v>0.75</v>
      </c>
      <c r="C35">
        <v>15.737500000000001</v>
      </c>
      <c r="D35">
        <v>14.7662</v>
      </c>
      <c r="E35">
        <v>19.016500000000001</v>
      </c>
      <c r="F35">
        <v>11.8811</v>
      </c>
      <c r="G35">
        <v>24.2789</v>
      </c>
      <c r="H35">
        <v>41.122300000000003</v>
      </c>
      <c r="J35" s="1">
        <v>0.75</v>
      </c>
      <c r="K35">
        <v>15.6</v>
      </c>
      <c r="L35">
        <v>17.0959</v>
      </c>
      <c r="M35">
        <v>19.367699999999999</v>
      </c>
      <c r="N35">
        <v>15.4815</v>
      </c>
      <c r="O35">
        <v>19.997199999999999</v>
      </c>
      <c r="P35">
        <v>20.361999999999998</v>
      </c>
      <c r="R35" s="1">
        <v>0.75</v>
      </c>
      <c r="S35">
        <v>12.901400000000001</v>
      </c>
      <c r="T35">
        <v>11.5495</v>
      </c>
      <c r="U35">
        <v>24.206600000000002</v>
      </c>
      <c r="V35">
        <v>14.9816</v>
      </c>
      <c r="W35">
        <v>24.398199999999999</v>
      </c>
      <c r="X35">
        <v>23.382100000000001</v>
      </c>
    </row>
    <row r="36" spans="2:24" x14ac:dyDescent="0.25">
      <c r="B36" s="1">
        <v>1</v>
      </c>
      <c r="C36">
        <v>14.6782</v>
      </c>
      <c r="D36">
        <v>21.630500000000001</v>
      </c>
      <c r="E36">
        <v>18.9727</v>
      </c>
      <c r="F36">
        <v>15.3749</v>
      </c>
      <c r="G36">
        <v>24.2837</v>
      </c>
      <c r="H36">
        <v>44.339300000000001</v>
      </c>
      <c r="J36" s="1">
        <v>1</v>
      </c>
      <c r="K36">
        <v>16.190799999999999</v>
      </c>
      <c r="L36">
        <v>20.399100000000001</v>
      </c>
      <c r="M36">
        <v>20.2957</v>
      </c>
      <c r="N36">
        <v>15.4579</v>
      </c>
      <c r="O36">
        <v>20.398800000000001</v>
      </c>
      <c r="P36">
        <v>20.399100000000001</v>
      </c>
      <c r="R36" s="1">
        <v>1</v>
      </c>
      <c r="S36">
        <v>14.818199999999999</v>
      </c>
      <c r="T36">
        <v>32.555799999999998</v>
      </c>
      <c r="U36">
        <v>25.874300000000002</v>
      </c>
      <c r="V36">
        <v>14.847200000000001</v>
      </c>
      <c r="W36">
        <v>25.3187</v>
      </c>
      <c r="X36">
        <v>32.555799999999998</v>
      </c>
    </row>
    <row r="41" spans="2:24" x14ac:dyDescent="0.25">
      <c r="C41" t="s">
        <v>6</v>
      </c>
      <c r="D41" t="s">
        <v>2</v>
      </c>
      <c r="E41" t="s">
        <v>3</v>
      </c>
      <c r="F41" t="s">
        <v>4</v>
      </c>
      <c r="G41" t="s">
        <v>5</v>
      </c>
      <c r="H41" t="s">
        <v>1</v>
      </c>
      <c r="K41" t="s">
        <v>6</v>
      </c>
      <c r="L41" t="s">
        <v>2</v>
      </c>
      <c r="M41" t="s">
        <v>3</v>
      </c>
      <c r="N41" t="s">
        <v>4</v>
      </c>
      <c r="O41" t="s">
        <v>5</v>
      </c>
      <c r="P41" t="s">
        <v>1</v>
      </c>
      <c r="S41" t="s">
        <v>6</v>
      </c>
      <c r="T41" t="s">
        <v>2</v>
      </c>
      <c r="U41" t="s">
        <v>3</v>
      </c>
      <c r="V41" t="s">
        <v>4</v>
      </c>
      <c r="W41" t="s">
        <v>5</v>
      </c>
      <c r="X41" t="s">
        <v>1</v>
      </c>
    </row>
    <row r="42" spans="2:24" x14ac:dyDescent="0.25">
      <c r="B42" s="1">
        <v>0.25</v>
      </c>
      <c r="C42">
        <v>0.34292499999999998</v>
      </c>
      <c r="D42">
        <v>0.126414</v>
      </c>
      <c r="E42">
        <v>0.88276699999999997</v>
      </c>
      <c r="F42">
        <v>0.13241600000000001</v>
      </c>
      <c r="G42">
        <v>0.94416500000000003</v>
      </c>
      <c r="H42">
        <v>0.99508099999999999</v>
      </c>
      <c r="J42" s="1">
        <v>0.25</v>
      </c>
      <c r="K42">
        <v>0.31344899999999998</v>
      </c>
      <c r="L42">
        <v>0.31197599999999998</v>
      </c>
      <c r="M42">
        <v>0.56555599999999995</v>
      </c>
      <c r="N42">
        <v>0.23941599999999999</v>
      </c>
      <c r="O42">
        <v>0.67990600000000001</v>
      </c>
      <c r="P42">
        <v>0.36000199999999999</v>
      </c>
      <c r="R42" s="1">
        <v>0.25</v>
      </c>
      <c r="S42">
        <v>0.19112299999999999</v>
      </c>
      <c r="T42">
        <v>0.49768600000000002</v>
      </c>
      <c r="U42">
        <v>0.76981900000000003</v>
      </c>
      <c r="V42">
        <v>0.39672299999999999</v>
      </c>
      <c r="W42">
        <v>0.83914299999999997</v>
      </c>
      <c r="X42">
        <v>0.86199899999999996</v>
      </c>
    </row>
    <row r="43" spans="2:24" x14ac:dyDescent="0.25">
      <c r="B43" s="1">
        <v>0.5</v>
      </c>
      <c r="C43">
        <v>0.68564599999999998</v>
      </c>
      <c r="D43">
        <v>0.48910300000000001</v>
      </c>
      <c r="E43">
        <v>0.88483199999999995</v>
      </c>
      <c r="F43">
        <v>0.43765399999999999</v>
      </c>
      <c r="G43">
        <v>0.95029200000000003</v>
      </c>
      <c r="H43">
        <v>0.99839800000000001</v>
      </c>
      <c r="J43" s="1">
        <v>0.5</v>
      </c>
      <c r="K43">
        <v>0.45987</v>
      </c>
      <c r="L43">
        <v>0.43375799999999998</v>
      </c>
      <c r="M43">
        <v>0.77671100000000004</v>
      </c>
      <c r="N43">
        <v>0.48483300000000001</v>
      </c>
      <c r="O43">
        <v>0.81420800000000004</v>
      </c>
      <c r="P43">
        <v>0.81476899999999997</v>
      </c>
      <c r="R43" s="1">
        <v>0.5</v>
      </c>
      <c r="S43">
        <v>0.34782400000000002</v>
      </c>
      <c r="T43">
        <v>0.102562</v>
      </c>
      <c r="U43">
        <v>0.89144000000000001</v>
      </c>
      <c r="V43">
        <v>0.497137</v>
      </c>
      <c r="W43">
        <v>0.93816699999999997</v>
      </c>
      <c r="X43">
        <v>0.73283200000000004</v>
      </c>
    </row>
    <row r="44" spans="2:24" x14ac:dyDescent="0.25">
      <c r="B44" s="1">
        <v>0.75</v>
      </c>
      <c r="C44">
        <v>0.72038599999999997</v>
      </c>
      <c r="D44">
        <v>0.64299799999999996</v>
      </c>
      <c r="E44">
        <v>0.88331099999999996</v>
      </c>
      <c r="F44">
        <v>0.54297099999999998</v>
      </c>
      <c r="G44">
        <v>0.95117700000000005</v>
      </c>
      <c r="H44">
        <v>0.99907599999999996</v>
      </c>
      <c r="J44" s="1">
        <v>0.75</v>
      </c>
      <c r="K44">
        <v>0.53566599999999998</v>
      </c>
      <c r="L44">
        <v>0.69871000000000005</v>
      </c>
      <c r="M44">
        <v>0.83215799999999995</v>
      </c>
      <c r="N44">
        <v>0.53169100000000002</v>
      </c>
      <c r="O44">
        <v>0.85586600000000002</v>
      </c>
      <c r="P44">
        <v>0.87135899999999999</v>
      </c>
      <c r="R44" s="1">
        <v>0.75</v>
      </c>
      <c r="S44">
        <v>0.30064299999999999</v>
      </c>
      <c r="T44">
        <v>0.41116000000000003</v>
      </c>
      <c r="U44">
        <v>0.93980399999999997</v>
      </c>
      <c r="V44">
        <v>0.56858900000000001</v>
      </c>
      <c r="W44">
        <v>0.95599299999999998</v>
      </c>
      <c r="X44">
        <v>0.94285099999999999</v>
      </c>
    </row>
    <row r="45" spans="2:24" x14ac:dyDescent="0.25">
      <c r="B45" s="1">
        <v>1</v>
      </c>
      <c r="C45">
        <v>0.47045500000000001</v>
      </c>
      <c r="D45">
        <v>0.91715800000000003</v>
      </c>
      <c r="E45">
        <v>0.88348800000000005</v>
      </c>
      <c r="F45">
        <v>0.69752499999999995</v>
      </c>
      <c r="G45">
        <v>0.95129799999999998</v>
      </c>
      <c r="H45">
        <v>0.99956100000000003</v>
      </c>
      <c r="J45" s="1">
        <v>1</v>
      </c>
      <c r="K45">
        <v>0.60493799999999998</v>
      </c>
      <c r="L45">
        <v>0.867008</v>
      </c>
      <c r="M45">
        <v>0.86837900000000001</v>
      </c>
      <c r="N45">
        <v>0.59092100000000003</v>
      </c>
      <c r="O45">
        <v>0.86932600000000004</v>
      </c>
      <c r="P45">
        <v>0.867008</v>
      </c>
      <c r="R45" s="1">
        <v>1</v>
      </c>
      <c r="S45">
        <v>0.60102100000000003</v>
      </c>
      <c r="T45">
        <v>0.99328399999999994</v>
      </c>
      <c r="U45">
        <v>0.96168500000000001</v>
      </c>
      <c r="V45">
        <v>0.55200199999999999</v>
      </c>
      <c r="W45">
        <v>0.96157099999999995</v>
      </c>
      <c r="X45">
        <v>0.99328399999999994</v>
      </c>
    </row>
    <row r="50" spans="1:35" x14ac:dyDescent="0.25">
      <c r="C50" t="s">
        <v>6</v>
      </c>
      <c r="D50" t="s">
        <v>2</v>
      </c>
      <c r="E50" t="s">
        <v>3</v>
      </c>
      <c r="F50" t="s">
        <v>4</v>
      </c>
      <c r="G50" t="s">
        <v>5</v>
      </c>
      <c r="H50" t="s">
        <v>1</v>
      </c>
      <c r="K50" t="s">
        <v>6</v>
      </c>
      <c r="L50" t="s">
        <v>2</v>
      </c>
      <c r="M50" t="s">
        <v>3</v>
      </c>
      <c r="N50" t="s">
        <v>4</v>
      </c>
      <c r="O50" t="s">
        <v>5</v>
      </c>
      <c r="P50" t="s">
        <v>1</v>
      </c>
      <c r="S50" t="s">
        <v>6</v>
      </c>
      <c r="T50" t="s">
        <v>2</v>
      </c>
      <c r="U50" t="s">
        <v>3</v>
      </c>
      <c r="V50" t="s">
        <v>4</v>
      </c>
      <c r="W50" t="s">
        <v>5</v>
      </c>
      <c r="X50" t="s">
        <v>1</v>
      </c>
    </row>
    <row r="51" spans="1:35" x14ac:dyDescent="0.25">
      <c r="B51" s="1">
        <v>0.25</v>
      </c>
      <c r="C51">
        <v>364611</v>
      </c>
      <c r="D51">
        <v>367846</v>
      </c>
      <c r="E51">
        <v>361893</v>
      </c>
      <c r="F51">
        <v>361236</v>
      </c>
      <c r="G51">
        <v>539453</v>
      </c>
      <c r="H51">
        <v>455354</v>
      </c>
      <c r="J51" s="1">
        <v>0.25</v>
      </c>
      <c r="K51">
        <v>23489</v>
      </c>
      <c r="L51">
        <v>23035</v>
      </c>
      <c r="M51">
        <v>20974</v>
      </c>
      <c r="N51">
        <v>22288</v>
      </c>
      <c r="O51">
        <v>23741</v>
      </c>
      <c r="P51">
        <v>22269</v>
      </c>
      <c r="R51" s="1">
        <v>0.25</v>
      </c>
      <c r="S51">
        <v>38099</v>
      </c>
      <c r="T51">
        <v>38810</v>
      </c>
      <c r="U51">
        <v>37558</v>
      </c>
      <c r="V51">
        <v>37824</v>
      </c>
      <c r="W51">
        <v>36979</v>
      </c>
      <c r="X51">
        <v>38633</v>
      </c>
    </row>
    <row r="52" spans="1:35" x14ac:dyDescent="0.25">
      <c r="B52" s="1">
        <v>0.5</v>
      </c>
      <c r="C52">
        <v>841940</v>
      </c>
      <c r="D52">
        <v>795095</v>
      </c>
      <c r="E52">
        <v>1725847</v>
      </c>
      <c r="F52">
        <v>1168499</v>
      </c>
      <c r="G52">
        <v>743005</v>
      </c>
      <c r="H52">
        <v>691920</v>
      </c>
      <c r="J52" s="1">
        <v>0.5</v>
      </c>
      <c r="K52">
        <v>32258</v>
      </c>
      <c r="L52">
        <v>32206</v>
      </c>
      <c r="M52">
        <v>32128</v>
      </c>
      <c r="N52">
        <v>33452</v>
      </c>
      <c r="O52">
        <v>32721</v>
      </c>
      <c r="P52">
        <v>33776</v>
      </c>
      <c r="R52" s="1">
        <v>0.5</v>
      </c>
      <c r="S52">
        <v>77140</v>
      </c>
      <c r="T52">
        <v>64143</v>
      </c>
      <c r="U52">
        <v>63973</v>
      </c>
      <c r="V52">
        <v>62831</v>
      </c>
      <c r="W52">
        <v>66504</v>
      </c>
      <c r="X52">
        <v>67298</v>
      </c>
    </row>
    <row r="53" spans="1:35" x14ac:dyDescent="0.25">
      <c r="B53" s="1">
        <v>0.75</v>
      </c>
      <c r="C53">
        <v>1826833</v>
      </c>
      <c r="D53">
        <v>1231607</v>
      </c>
      <c r="E53">
        <v>1141169</v>
      </c>
      <c r="F53">
        <v>1051733</v>
      </c>
      <c r="G53">
        <v>1018677</v>
      </c>
      <c r="H53">
        <v>996991</v>
      </c>
      <c r="J53" s="1">
        <v>0.75</v>
      </c>
      <c r="K53">
        <v>43718</v>
      </c>
      <c r="L53">
        <v>44533</v>
      </c>
      <c r="M53">
        <v>44472</v>
      </c>
      <c r="N53">
        <v>44495</v>
      </c>
      <c r="O53">
        <v>45424</v>
      </c>
      <c r="P53">
        <v>44522</v>
      </c>
      <c r="R53" s="1">
        <v>0.75</v>
      </c>
      <c r="S53">
        <v>109596</v>
      </c>
      <c r="T53">
        <v>88142</v>
      </c>
      <c r="U53">
        <v>88585</v>
      </c>
      <c r="V53">
        <v>86284</v>
      </c>
      <c r="W53">
        <v>89894</v>
      </c>
      <c r="X53">
        <v>90438</v>
      </c>
    </row>
    <row r="54" spans="1:35" x14ac:dyDescent="0.25">
      <c r="B54" s="1">
        <v>1</v>
      </c>
      <c r="C54">
        <v>1826176</v>
      </c>
      <c r="D54">
        <v>1535096</v>
      </c>
      <c r="E54">
        <v>1392889</v>
      </c>
      <c r="F54">
        <v>2178181</v>
      </c>
      <c r="G54">
        <v>1389789</v>
      </c>
      <c r="H54">
        <v>1753349</v>
      </c>
      <c r="J54" s="1">
        <v>1</v>
      </c>
      <c r="K54">
        <v>56363</v>
      </c>
      <c r="L54">
        <v>55613</v>
      </c>
      <c r="M54">
        <v>55513</v>
      </c>
      <c r="N54">
        <v>55869</v>
      </c>
      <c r="O54">
        <v>56681</v>
      </c>
      <c r="P54">
        <v>58518</v>
      </c>
      <c r="R54" s="1">
        <v>1</v>
      </c>
      <c r="S54">
        <v>141663</v>
      </c>
      <c r="T54">
        <v>114738</v>
      </c>
      <c r="U54">
        <v>113344</v>
      </c>
      <c r="V54">
        <v>118229</v>
      </c>
      <c r="W54">
        <v>114589</v>
      </c>
      <c r="X54">
        <v>114663</v>
      </c>
    </row>
    <row r="57" spans="1:3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21EF-165A-4563-94A9-C3CBE1E62018}">
  <dimension ref="H13:Y66"/>
  <sheetViews>
    <sheetView tabSelected="1" topLeftCell="E41" zoomScaleNormal="100" workbookViewId="0">
      <selection activeCell="L76" sqref="L76"/>
    </sheetView>
  </sheetViews>
  <sheetFormatPr defaultRowHeight="15" x14ac:dyDescent="0.25"/>
  <cols>
    <col min="8" max="8" width="9.140625" customWidth="1"/>
    <col min="9" max="15" width="15.7109375" customWidth="1"/>
    <col min="19" max="19" width="9.7109375" customWidth="1"/>
  </cols>
  <sheetData>
    <row r="13" spans="9:25" x14ac:dyDescent="0.25">
      <c r="I13" s="3" t="s">
        <v>15</v>
      </c>
      <c r="J13" s="3" t="s">
        <v>6</v>
      </c>
      <c r="K13" s="3" t="s">
        <v>2</v>
      </c>
      <c r="L13" s="3" t="s">
        <v>3</v>
      </c>
      <c r="M13" s="3" t="s">
        <v>4</v>
      </c>
      <c r="N13" s="3" t="s">
        <v>5</v>
      </c>
      <c r="O13" s="3" t="s">
        <v>1</v>
      </c>
      <c r="S13" s="3" t="s">
        <v>15</v>
      </c>
      <c r="T13" s="3" t="s">
        <v>6</v>
      </c>
      <c r="U13" s="3" t="s">
        <v>2</v>
      </c>
      <c r="V13" s="3" t="s">
        <v>3</v>
      </c>
      <c r="W13" s="3" t="s">
        <v>4</v>
      </c>
      <c r="X13" s="3" t="s">
        <v>5</v>
      </c>
      <c r="Y13" s="3" t="s">
        <v>1</v>
      </c>
    </row>
    <row r="14" spans="9:25" x14ac:dyDescent="0.25">
      <c r="I14" s="3">
        <v>0.25</v>
      </c>
      <c r="J14" s="5">
        <v>11.134105714285715</v>
      </c>
      <c r="K14" s="5">
        <v>11.901807142857141</v>
      </c>
      <c r="L14" s="5">
        <v>17.16525714285714</v>
      </c>
      <c r="M14" s="5">
        <v>11.048011428571428</v>
      </c>
      <c r="N14" s="5">
        <v>18.318242857142856</v>
      </c>
      <c r="O14" s="5">
        <v>21.396485714285713</v>
      </c>
      <c r="S14" s="3">
        <v>0.25</v>
      </c>
      <c r="T14" s="5">
        <v>1.2640040129664114</v>
      </c>
      <c r="U14" s="5">
        <v>2.7289312692011527</v>
      </c>
      <c r="V14" s="5">
        <v>1.8129235062527622</v>
      </c>
      <c r="W14" s="5">
        <v>1.9484726443416243</v>
      </c>
      <c r="X14" s="5">
        <v>3.5868782048169017</v>
      </c>
      <c r="Y14" s="5">
        <v>6.5531422003566613</v>
      </c>
    </row>
    <row r="15" spans="9:25" x14ac:dyDescent="0.25">
      <c r="I15" s="3">
        <v>0.5</v>
      </c>
      <c r="J15" s="5">
        <v>13.068611428571428</v>
      </c>
      <c r="K15" s="5">
        <v>11.566431428571429</v>
      </c>
      <c r="L15" s="5">
        <v>20.121342857142857</v>
      </c>
      <c r="M15" s="5">
        <v>12.584128571428574</v>
      </c>
      <c r="N15" s="5">
        <v>21.16677142857143</v>
      </c>
      <c r="O15" s="5">
        <v>24.7758</v>
      </c>
      <c r="S15" s="3">
        <v>0.5</v>
      </c>
      <c r="T15" s="5">
        <v>3.0286256827557403</v>
      </c>
      <c r="U15" s="5">
        <v>1.4446971739829479</v>
      </c>
      <c r="V15" s="5">
        <v>1.2949601871063359</v>
      </c>
      <c r="W15" s="5">
        <v>1.7448714897419448</v>
      </c>
      <c r="X15" s="5">
        <v>4.4103428988814626</v>
      </c>
      <c r="Y15" s="5">
        <v>7.0261279023370973</v>
      </c>
    </row>
    <row r="16" spans="9:25" x14ac:dyDescent="0.25">
      <c r="I16" s="3">
        <v>0.75</v>
      </c>
      <c r="J16" s="5">
        <v>12.520614285714284</v>
      </c>
      <c r="K16" s="5">
        <v>13.448571428571428</v>
      </c>
      <c r="L16" s="5">
        <v>21.773985714285715</v>
      </c>
      <c r="M16" s="5">
        <v>12.887242857142857</v>
      </c>
      <c r="N16" s="5">
        <v>22.425800000000002</v>
      </c>
      <c r="O16" s="5">
        <v>29.215957142857143</v>
      </c>
      <c r="S16" s="3">
        <v>0.75</v>
      </c>
      <c r="T16" s="5">
        <v>2.2876980369129227</v>
      </c>
      <c r="U16" s="5">
        <v>2.2399494076982278</v>
      </c>
      <c r="V16" s="5">
        <v>2.2515562791312234</v>
      </c>
      <c r="W16" s="5">
        <v>1.7015690825991123</v>
      </c>
      <c r="X16" s="5">
        <v>5.3591986089339843</v>
      </c>
      <c r="Y16" s="5">
        <v>6.7290800133592361</v>
      </c>
    </row>
    <row r="17" spans="9:25" x14ac:dyDescent="0.25">
      <c r="I17" s="3">
        <v>1</v>
      </c>
      <c r="J17" s="5">
        <v>13.066522857142857</v>
      </c>
      <c r="K17" s="5">
        <v>25.520871428571429</v>
      </c>
      <c r="L17" s="5">
        <v>22.895771428571432</v>
      </c>
      <c r="M17" s="5">
        <v>13.785785714285714</v>
      </c>
      <c r="N17" s="5">
        <v>23.22794285714286</v>
      </c>
      <c r="O17" s="5">
        <v>32.402842857142858</v>
      </c>
      <c r="S17" s="3">
        <v>1</v>
      </c>
      <c r="T17" s="5">
        <v>2.6230422399046174</v>
      </c>
      <c r="U17" s="5">
        <v>6.3501871811557029</v>
      </c>
      <c r="V17" s="5">
        <v>3.0498598807782509</v>
      </c>
      <c r="W17" s="5">
        <v>1.8278942816153088</v>
      </c>
      <c r="X17" s="5">
        <v>6.1868710968892566</v>
      </c>
      <c r="Y17" s="5">
        <v>6.9825895482638511</v>
      </c>
    </row>
    <row r="22" spans="9:25" x14ac:dyDescent="0.25">
      <c r="I22" s="3" t="s">
        <v>15</v>
      </c>
      <c r="J22" s="3" t="s">
        <v>6</v>
      </c>
      <c r="K22" s="3" t="s">
        <v>2</v>
      </c>
      <c r="L22" s="3" t="s">
        <v>3</v>
      </c>
      <c r="M22" s="3" t="s">
        <v>4</v>
      </c>
      <c r="N22" s="3" t="s">
        <v>5</v>
      </c>
      <c r="O22" s="3" t="s">
        <v>1</v>
      </c>
      <c r="S22" s="3" t="s">
        <v>15</v>
      </c>
      <c r="T22" s="3" t="s">
        <v>6</v>
      </c>
      <c r="U22" s="3" t="s">
        <v>2</v>
      </c>
      <c r="V22" s="3" t="s">
        <v>3</v>
      </c>
      <c r="W22" s="3" t="s">
        <v>4</v>
      </c>
      <c r="X22" s="3" t="s">
        <v>5</v>
      </c>
      <c r="Y22" s="3" t="s">
        <v>1</v>
      </c>
    </row>
    <row r="23" spans="9:25" x14ac:dyDescent="0.25">
      <c r="I23" s="3">
        <v>0.25</v>
      </c>
      <c r="J23" s="4">
        <v>0.29653678571428571</v>
      </c>
      <c r="K23" s="4">
        <v>0.22082600000000002</v>
      </c>
      <c r="L23" s="4">
        <v>0.76526628571428568</v>
      </c>
      <c r="M23" s="4">
        <v>0.14640304285714284</v>
      </c>
      <c r="N23" s="4">
        <v>0.83657385714285726</v>
      </c>
      <c r="O23" s="4">
        <v>0.84892757142857145</v>
      </c>
      <c r="S23" s="3">
        <v>0.25</v>
      </c>
      <c r="T23" s="4">
        <v>0.14751151272523816</v>
      </c>
      <c r="U23" s="4">
        <v>0.26288895100339738</v>
      </c>
      <c r="V23" s="4">
        <v>0.12699078827446977</v>
      </c>
      <c r="W23" s="4">
        <v>0.20192266092082434</v>
      </c>
      <c r="X23" s="4">
        <v>0.11073964237710658</v>
      </c>
      <c r="Y23" s="4">
        <v>0.21976600885476386</v>
      </c>
    </row>
    <row r="24" spans="9:25" x14ac:dyDescent="0.25">
      <c r="I24" s="3">
        <v>0.5</v>
      </c>
      <c r="J24" s="4">
        <v>0.40661928571428574</v>
      </c>
      <c r="K24" s="4">
        <v>0.37156842857142852</v>
      </c>
      <c r="L24" s="4">
        <v>0.88045171428571423</v>
      </c>
      <c r="M24" s="4">
        <v>0.34256330000000002</v>
      </c>
      <c r="N24" s="4">
        <v>0.89525771428571421</v>
      </c>
      <c r="O24" s="4">
        <v>0.91940257142857151</v>
      </c>
      <c r="S24" s="3">
        <v>0.5</v>
      </c>
      <c r="T24" s="4">
        <v>0.161991045515603</v>
      </c>
      <c r="U24" s="4">
        <v>0.13719849033773063</v>
      </c>
      <c r="V24" s="4">
        <v>6.3184354410234275E-2</v>
      </c>
      <c r="W24" s="4">
        <v>0.21506510614640242</v>
      </c>
      <c r="X24" s="4">
        <v>8.7166865108851771E-2</v>
      </c>
      <c r="Y24" s="4">
        <v>0.10293180523507911</v>
      </c>
    </row>
    <row r="25" spans="9:25" x14ac:dyDescent="0.25">
      <c r="I25" s="3">
        <v>0.75</v>
      </c>
      <c r="J25" s="4">
        <v>0.41030109999999997</v>
      </c>
      <c r="K25" s="4">
        <v>0.60335157142857143</v>
      </c>
      <c r="L25" s="4">
        <v>0.91154885714285694</v>
      </c>
      <c r="M25" s="4">
        <v>0.43742799999999998</v>
      </c>
      <c r="N25" s="4">
        <v>0.90772042857142865</v>
      </c>
      <c r="O25" s="4">
        <v>0.96818499999999996</v>
      </c>
      <c r="S25" s="3">
        <v>0.75</v>
      </c>
      <c r="T25" s="4">
        <v>0.23213015652323876</v>
      </c>
      <c r="U25" s="4">
        <v>0.13331213647658754</v>
      </c>
      <c r="V25" s="4">
        <v>5.8468798349856577E-2</v>
      </c>
      <c r="W25" s="4">
        <v>0.15201497801094035</v>
      </c>
      <c r="X25" s="4">
        <v>8.440331071479984E-2</v>
      </c>
      <c r="Y25" s="4">
        <v>4.68297287058837E-2</v>
      </c>
    </row>
    <row r="26" spans="9:25" x14ac:dyDescent="0.25">
      <c r="I26" s="3">
        <v>1</v>
      </c>
      <c r="J26" s="4">
        <v>0.38909242857142867</v>
      </c>
      <c r="K26" s="4">
        <v>0.9481775714285714</v>
      </c>
      <c r="L26" s="4">
        <v>0.93584114285714282</v>
      </c>
      <c r="M26" s="4">
        <v>0.54085028571428573</v>
      </c>
      <c r="N26" s="4">
        <v>0.91164671428571431</v>
      </c>
      <c r="O26" s="4">
        <v>0.97722157142857147</v>
      </c>
      <c r="S26" s="3">
        <v>1</v>
      </c>
      <c r="T26" s="4">
        <v>0.23147477966714294</v>
      </c>
      <c r="U26" s="4">
        <v>4.8504983922126099E-2</v>
      </c>
      <c r="V26" s="4">
        <v>4.644908309618382E-2</v>
      </c>
      <c r="W26" s="4">
        <v>0.18212591779381118</v>
      </c>
      <c r="X26" s="4">
        <v>8.5049555152107811E-2</v>
      </c>
      <c r="Y26" s="4">
        <v>4.8713024914140909E-2</v>
      </c>
    </row>
    <row r="31" spans="9:25" x14ac:dyDescent="0.25">
      <c r="I31" s="3" t="s">
        <v>15</v>
      </c>
      <c r="J31" s="3" t="s">
        <v>6</v>
      </c>
      <c r="K31" s="3" t="s">
        <v>2</v>
      </c>
      <c r="L31" s="3" t="s">
        <v>3</v>
      </c>
      <c r="M31" s="3" t="s">
        <v>4</v>
      </c>
      <c r="N31" s="3" t="s">
        <v>5</v>
      </c>
      <c r="O31" s="3" t="s">
        <v>1</v>
      </c>
      <c r="S31" s="3" t="s">
        <v>15</v>
      </c>
      <c r="T31" s="3" t="s">
        <v>6</v>
      </c>
      <c r="U31" s="3" t="s">
        <v>2</v>
      </c>
      <c r="V31" s="3" t="s">
        <v>3</v>
      </c>
      <c r="W31" s="3" t="s">
        <v>4</v>
      </c>
      <c r="X31" s="3" t="s">
        <v>5</v>
      </c>
      <c r="Y31" s="3" t="s">
        <v>1</v>
      </c>
    </row>
    <row r="32" spans="9:25" x14ac:dyDescent="0.25">
      <c r="I32" s="3">
        <v>0.25</v>
      </c>
      <c r="J32" s="6">
        <v>194703.42857142858</v>
      </c>
      <c r="K32" s="6">
        <v>195712.42857142858</v>
      </c>
      <c r="L32" s="6">
        <v>193441</v>
      </c>
      <c r="M32" s="6">
        <v>194632.28571428571</v>
      </c>
      <c r="N32" s="6">
        <v>217477</v>
      </c>
      <c r="O32" s="6">
        <v>205066.14285714287</v>
      </c>
      <c r="S32" s="3">
        <v>0.25</v>
      </c>
      <c r="T32" s="6">
        <v>213413.69938756441</v>
      </c>
      <c r="U32" s="6">
        <v>214329.27403791356</v>
      </c>
      <c r="V32" s="6">
        <v>214043.45422989852</v>
      </c>
      <c r="W32" s="6">
        <v>215551.14438010167</v>
      </c>
      <c r="X32" s="6">
        <v>243313.47438780832</v>
      </c>
      <c r="Y32" s="6">
        <v>225688.5160484309</v>
      </c>
    </row>
    <row r="33" spans="8:25" x14ac:dyDescent="0.25">
      <c r="I33" s="3">
        <v>0.5</v>
      </c>
      <c r="J33" s="6">
        <v>381000.42857142858</v>
      </c>
      <c r="K33" s="6">
        <v>376207.28571428574</v>
      </c>
      <c r="L33" s="6">
        <v>507934.71428571426</v>
      </c>
      <c r="M33" s="6">
        <v>426977.14285714284</v>
      </c>
      <c r="N33" s="6">
        <v>368434.28571428574</v>
      </c>
      <c r="O33" s="6">
        <v>358808.14285714284</v>
      </c>
      <c r="S33" s="3">
        <v>0.5</v>
      </c>
      <c r="T33" s="6">
        <v>424151.45889012225</v>
      </c>
      <c r="U33" s="6">
        <v>423093.72140449536</v>
      </c>
      <c r="V33" s="6">
        <v>657063.69251458778</v>
      </c>
      <c r="W33" s="6">
        <v>498753.9642099528</v>
      </c>
      <c r="X33" s="6">
        <v>413122.78158343933</v>
      </c>
      <c r="Y33" s="6">
        <v>401923.82227997243</v>
      </c>
    </row>
    <row r="34" spans="8:25" x14ac:dyDescent="0.25">
      <c r="I34" s="3">
        <v>0.75</v>
      </c>
      <c r="J34" s="6">
        <v>640808</v>
      </c>
      <c r="K34" s="6">
        <v>558511.57142857148</v>
      </c>
      <c r="L34" s="6">
        <v>544902.14285714284</v>
      </c>
      <c r="M34" s="6">
        <v>532748.14285714284</v>
      </c>
      <c r="N34" s="6">
        <v>535567</v>
      </c>
      <c r="O34" s="6">
        <v>523155.71428571426</v>
      </c>
      <c r="S34" s="3">
        <v>0.75</v>
      </c>
      <c r="T34" s="6">
        <v>757048.7981156389</v>
      </c>
      <c r="U34" s="6">
        <v>632833.25389864936</v>
      </c>
      <c r="V34" s="6">
        <v>616286.48514832475</v>
      </c>
      <c r="W34" s="6">
        <v>603277.04254745971</v>
      </c>
      <c r="X34" s="6">
        <v>607483.06809902121</v>
      </c>
      <c r="Y34" s="6">
        <v>592404.95073885459</v>
      </c>
    </row>
    <row r="35" spans="8:25" x14ac:dyDescent="0.25">
      <c r="I35" s="3">
        <v>1</v>
      </c>
      <c r="J35" s="6">
        <v>768719.28571428568</v>
      </c>
      <c r="K35" s="6">
        <v>719726.42857142852</v>
      </c>
      <c r="L35" s="6">
        <v>696799.14285714284</v>
      </c>
      <c r="M35" s="6">
        <v>816108.14285714284</v>
      </c>
      <c r="N35" s="6">
        <v>701627</v>
      </c>
      <c r="O35" s="6">
        <v>757224.71428571432</v>
      </c>
      <c r="S35" s="3">
        <v>1</v>
      </c>
      <c r="T35" s="6">
        <v>871164.77158853528</v>
      </c>
      <c r="U35" s="6">
        <v>816260.60957920726</v>
      </c>
      <c r="V35" s="6">
        <v>791405.28914529178</v>
      </c>
      <c r="W35" s="6">
        <v>950692.07756918308</v>
      </c>
      <c r="X35" s="6">
        <v>795998.19183358282</v>
      </c>
      <c r="Y35" s="6">
        <v>859935.25494029967</v>
      </c>
    </row>
    <row r="40" spans="8:25" x14ac:dyDescent="0.25">
      <c r="H40" s="7"/>
      <c r="I40" s="7"/>
      <c r="J40" s="16" t="s">
        <v>17</v>
      </c>
      <c r="K40" s="17"/>
      <c r="L40" s="17"/>
      <c r="M40" s="17"/>
      <c r="N40" s="17"/>
      <c r="O40" s="7"/>
      <c r="P40" s="7"/>
    </row>
    <row r="41" spans="8:25" x14ac:dyDescent="0.25">
      <c r="H41" s="7"/>
      <c r="I41" s="7"/>
      <c r="J41" s="17"/>
      <c r="K41" s="17"/>
      <c r="L41" s="17"/>
      <c r="M41" s="17"/>
      <c r="N41" s="17"/>
      <c r="O41" s="7"/>
      <c r="P41" s="7"/>
    </row>
    <row r="42" spans="8:25" x14ac:dyDescent="0.25">
      <c r="H42" s="7"/>
      <c r="I42" s="7"/>
      <c r="J42" s="17"/>
      <c r="K42" s="17"/>
      <c r="L42" s="17"/>
      <c r="M42" s="17"/>
      <c r="N42" s="17"/>
      <c r="O42" s="7"/>
      <c r="P42" s="7"/>
    </row>
    <row r="43" spans="8:25" ht="15.75" thickBot="1" x14ac:dyDescent="0.3">
      <c r="H43" s="7"/>
      <c r="I43" s="11" t="s">
        <v>16</v>
      </c>
      <c r="J43" s="11" t="s">
        <v>2</v>
      </c>
      <c r="K43" s="11" t="s">
        <v>4</v>
      </c>
      <c r="L43" s="11" t="s">
        <v>3</v>
      </c>
      <c r="M43" s="11" t="s">
        <v>5</v>
      </c>
      <c r="N43" s="11" t="s">
        <v>1</v>
      </c>
      <c r="O43" s="11" t="s">
        <v>6</v>
      </c>
      <c r="P43" s="7"/>
    </row>
    <row r="44" spans="8:25" x14ac:dyDescent="0.25">
      <c r="H44" s="7"/>
      <c r="I44" s="8">
        <v>0.25</v>
      </c>
      <c r="J44" s="9" t="str">
        <f>ROUND(K14,2) &amp; " ± " &amp; ROUND(U14,2)</f>
        <v>11.9 ± 2.73</v>
      </c>
      <c r="K44" s="9" t="str">
        <f>ROUND(M14,2) &amp; " ± " &amp; ROUND(W14,2)</f>
        <v>11.05 ± 1.95</v>
      </c>
      <c r="L44" s="9" t="str">
        <f t="shared" ref="L44" si="0">ROUND(L14,2) &amp; " ± " &amp; ROUND(V14,2)</f>
        <v>17.17 ± 1.81</v>
      </c>
      <c r="M44" s="9" t="str">
        <f t="shared" ref="M44:N47" si="1">ROUND(N14,2) &amp; " ± " &amp; ROUND(X14,2)</f>
        <v>18.32 ± 3.59</v>
      </c>
      <c r="N44" s="9" t="str">
        <f t="shared" si="1"/>
        <v>21.4 ± 6.55</v>
      </c>
      <c r="O44" s="9" t="str">
        <f>ROUND(J14,2) &amp; " ± " &amp; ROUND(T14,2)</f>
        <v>11.13 ± 1.26</v>
      </c>
      <c r="P44" s="7"/>
    </row>
    <row r="45" spans="8:25" x14ac:dyDescent="0.25">
      <c r="H45" s="7"/>
      <c r="I45" s="8">
        <v>0.5</v>
      </c>
      <c r="J45" s="10" t="str">
        <f>ROUND(K15,2) &amp; " ± " &amp; ROUND(U15,2)</f>
        <v>11.57 ± 1.44</v>
      </c>
      <c r="K45" s="10" t="str">
        <f>ROUND(M15,2) &amp; " ± " &amp; ROUND(W15,2)</f>
        <v>12.58 ± 1.74</v>
      </c>
      <c r="L45" s="10" t="str">
        <f t="shared" ref="L45:L47" si="2">ROUND(L15,2) &amp; " ± " &amp; ROUND(V15,2)</f>
        <v>20.12 ± 1.29</v>
      </c>
      <c r="M45" s="10" t="str">
        <f t="shared" si="1"/>
        <v>21.17 ± 4.41</v>
      </c>
      <c r="N45" s="10" t="str">
        <f t="shared" si="1"/>
        <v>24.78 ± 7.03</v>
      </c>
      <c r="O45" s="10" t="str">
        <f>ROUND(J15,2) &amp; " ± " &amp; ROUND(T15,2)</f>
        <v>13.07 ± 3.03</v>
      </c>
      <c r="P45" s="7"/>
    </row>
    <row r="46" spans="8:25" x14ac:dyDescent="0.25">
      <c r="H46" s="7"/>
      <c r="I46" s="8">
        <v>0.75</v>
      </c>
      <c r="J46" s="10" t="str">
        <f>ROUND(K16,2) &amp; " ± " &amp; ROUND(U16,2)</f>
        <v>13.45 ± 2.24</v>
      </c>
      <c r="K46" s="10" t="str">
        <f>ROUND(M16,2) &amp; " ± " &amp; ROUND(W16,2)</f>
        <v>12.89 ± 1.7</v>
      </c>
      <c r="L46" s="10" t="str">
        <f t="shared" si="2"/>
        <v>21.77 ± 2.25</v>
      </c>
      <c r="M46" s="10" t="str">
        <f t="shared" si="1"/>
        <v>22.43 ± 5.36</v>
      </c>
      <c r="N46" s="10" t="str">
        <f t="shared" si="1"/>
        <v>29.22 ± 6.73</v>
      </c>
      <c r="O46" s="10" t="str">
        <f>ROUND(J16,2) &amp; " ± " &amp; ROUND(T16,2)</f>
        <v>12.52 ± 2.29</v>
      </c>
      <c r="P46" s="7"/>
    </row>
    <row r="47" spans="8:25" x14ac:dyDescent="0.25">
      <c r="H47" s="7"/>
      <c r="I47" s="8">
        <v>1</v>
      </c>
      <c r="J47" s="10" t="str">
        <f>ROUND(K17,2) &amp; " ± " &amp; ROUND(U17,2)</f>
        <v>25.52 ± 6.35</v>
      </c>
      <c r="K47" s="10" t="str">
        <f>ROUND(M17,2) &amp; " ± " &amp; ROUND(W17,2)</f>
        <v>13.79 ± 1.83</v>
      </c>
      <c r="L47" s="10" t="str">
        <f t="shared" si="2"/>
        <v>22.9 ± 3.05</v>
      </c>
      <c r="M47" s="10" t="str">
        <f t="shared" si="1"/>
        <v>23.23 ± 6.19</v>
      </c>
      <c r="N47" s="10" t="str">
        <f t="shared" si="1"/>
        <v>32.4 ± 6.98</v>
      </c>
      <c r="O47" s="10" t="str">
        <f>ROUND(J17,2) &amp; " ± " &amp; ROUND(T17,2)</f>
        <v>13.07 ± 2.62</v>
      </c>
      <c r="P47" s="7"/>
    </row>
    <row r="48" spans="8:25" x14ac:dyDescent="0.25">
      <c r="H48" s="7"/>
      <c r="I48" s="7"/>
      <c r="J48" s="7"/>
      <c r="K48" s="7"/>
      <c r="L48" s="7"/>
      <c r="M48" s="7"/>
      <c r="N48" s="7"/>
      <c r="O48" s="7"/>
      <c r="P48" s="7"/>
    </row>
    <row r="49" spans="8:16" x14ac:dyDescent="0.25">
      <c r="H49" s="7"/>
      <c r="I49" s="7"/>
      <c r="J49" s="16" t="s">
        <v>18</v>
      </c>
      <c r="K49" s="17"/>
      <c r="L49" s="17"/>
      <c r="M49" s="17"/>
      <c r="N49" s="17"/>
      <c r="O49" s="7"/>
      <c r="P49" s="7"/>
    </row>
    <row r="50" spans="8:16" x14ac:dyDescent="0.25">
      <c r="H50" s="7"/>
      <c r="I50" s="7"/>
      <c r="J50" s="17"/>
      <c r="K50" s="17"/>
      <c r="L50" s="17"/>
      <c r="M50" s="17"/>
      <c r="N50" s="17"/>
      <c r="O50" s="7"/>
      <c r="P50" s="7"/>
    </row>
    <row r="51" spans="8:16" ht="15" customHeight="1" x14ac:dyDescent="0.25">
      <c r="H51" s="7"/>
      <c r="I51" s="7"/>
      <c r="J51" s="17"/>
      <c r="K51" s="17"/>
      <c r="L51" s="17"/>
      <c r="M51" s="17"/>
      <c r="N51" s="17"/>
      <c r="O51" s="7"/>
      <c r="P51" s="7"/>
    </row>
    <row r="52" spans="8:16" ht="15" customHeight="1" thickBot="1" x14ac:dyDescent="0.3">
      <c r="H52" s="7"/>
      <c r="I52" s="11" t="s">
        <v>16</v>
      </c>
      <c r="J52" s="11" t="s">
        <v>2</v>
      </c>
      <c r="K52" s="11" t="s">
        <v>4</v>
      </c>
      <c r="L52" s="11" t="s">
        <v>3</v>
      </c>
      <c r="M52" s="11" t="s">
        <v>5</v>
      </c>
      <c r="N52" s="11" t="s">
        <v>1</v>
      </c>
      <c r="O52" s="11" t="s">
        <v>6</v>
      </c>
      <c r="P52" s="7"/>
    </row>
    <row r="53" spans="8:16" ht="15" customHeight="1" x14ac:dyDescent="0.25">
      <c r="H53" s="7"/>
      <c r="I53" s="8">
        <v>0.25</v>
      </c>
      <c r="J53" s="12" t="str">
        <f>ROUND(K23,3) &amp; " ± " &amp; ROUND(U23,3)</f>
        <v>0.221 ± 0.263</v>
      </c>
      <c r="K53" s="12" t="str">
        <f>ROUND(M23,3) &amp; " ± " &amp; ROUND(W23,3)</f>
        <v>0.146 ± 0.202</v>
      </c>
      <c r="L53" s="12" t="str">
        <f>ROUND(L23,3) &amp; " ± " &amp; ROUND(V23,3)</f>
        <v>0.765 ± 0.127</v>
      </c>
      <c r="M53" s="12" t="str">
        <f>ROUND(N23,3) &amp; " ± " &amp; ROUND(X23,3)</f>
        <v>0.837 ± 0.111</v>
      </c>
      <c r="N53" s="12" t="str">
        <f>ROUND(O23,3) &amp; " ± " &amp; ROUND(Y23,3)</f>
        <v>0.849 ± 0.22</v>
      </c>
      <c r="O53" s="12" t="str">
        <f>ROUND(J23,3) &amp; " ± " &amp; ROUND(T23,3)</f>
        <v>0.297 ± 0.148</v>
      </c>
      <c r="P53" s="7"/>
    </row>
    <row r="54" spans="8:16" x14ac:dyDescent="0.25">
      <c r="H54" s="7"/>
      <c r="I54" s="8">
        <v>0.5</v>
      </c>
      <c r="J54" s="13" t="str">
        <f t="shared" ref="J54:J56" si="3">ROUND(K24,3) &amp; " ± " &amp; ROUND(U24,3)</f>
        <v>0.372 ± 0.137</v>
      </c>
      <c r="K54" s="13" t="str">
        <f t="shared" ref="K54:K56" si="4">ROUND(M24,3) &amp; " ± " &amp; ROUND(W24,3)</f>
        <v>0.343 ± 0.215</v>
      </c>
      <c r="L54" s="13" t="str">
        <f t="shared" ref="L54:L56" si="5">ROUND(L24,3) &amp; " ± " &amp; ROUND(V24,3)</f>
        <v>0.88 ± 0.063</v>
      </c>
      <c r="M54" s="13" t="str">
        <f t="shared" ref="M54:M56" si="6">ROUND(N24,3) &amp; " ± " &amp; ROUND(X24,3)</f>
        <v>0.895 ± 0.087</v>
      </c>
      <c r="N54" s="13" t="str">
        <f t="shared" ref="N54:N56" si="7">ROUND(O24,3) &amp; " ± " &amp; ROUND(Y24,3)</f>
        <v>0.919 ± 0.103</v>
      </c>
      <c r="O54" s="13" t="str">
        <f t="shared" ref="O54:O56" si="8">ROUND(J24,3) &amp; " ± " &amp; ROUND(T24,3)</f>
        <v>0.407 ± 0.162</v>
      </c>
      <c r="P54" s="7"/>
    </row>
    <row r="55" spans="8:16" x14ac:dyDescent="0.25">
      <c r="H55" s="7"/>
      <c r="I55" s="8">
        <v>0.75</v>
      </c>
      <c r="J55" s="13" t="str">
        <f t="shared" si="3"/>
        <v>0.603 ± 0.133</v>
      </c>
      <c r="K55" s="13" t="str">
        <f t="shared" si="4"/>
        <v>0.437 ± 0.152</v>
      </c>
      <c r="L55" s="13" t="str">
        <f t="shared" si="5"/>
        <v>0.912 ± 0.058</v>
      </c>
      <c r="M55" s="13" t="str">
        <f t="shared" si="6"/>
        <v>0.908 ± 0.084</v>
      </c>
      <c r="N55" s="13" t="str">
        <f t="shared" si="7"/>
        <v>0.968 ± 0.047</v>
      </c>
      <c r="O55" s="13" t="str">
        <f t="shared" si="8"/>
        <v>0.41 ± 0.232</v>
      </c>
      <c r="P55" s="7"/>
    </row>
    <row r="56" spans="8:16" x14ac:dyDescent="0.25">
      <c r="H56" s="7"/>
      <c r="I56" s="8">
        <v>1</v>
      </c>
      <c r="J56" s="13" t="str">
        <f t="shared" si="3"/>
        <v>0.948 ± 0.049</v>
      </c>
      <c r="K56" s="13" t="str">
        <f t="shared" si="4"/>
        <v>0.541 ± 0.182</v>
      </c>
      <c r="L56" s="13" t="str">
        <f t="shared" si="5"/>
        <v>0.936 ± 0.046</v>
      </c>
      <c r="M56" s="13" t="str">
        <f t="shared" si="6"/>
        <v>0.912 ± 0.085</v>
      </c>
      <c r="N56" s="13" t="str">
        <f t="shared" si="7"/>
        <v>0.977 ± 0.049</v>
      </c>
      <c r="O56" s="13" t="str">
        <f t="shared" si="8"/>
        <v>0.389 ± 0.231</v>
      </c>
      <c r="P56" s="7"/>
    </row>
    <row r="57" spans="8:16" x14ac:dyDescent="0.25">
      <c r="H57" s="7"/>
      <c r="I57" s="7"/>
      <c r="J57" s="7"/>
      <c r="K57" s="7"/>
      <c r="L57" s="7"/>
      <c r="M57" s="7"/>
      <c r="N57" s="7"/>
      <c r="O57" s="7"/>
      <c r="P57" s="7"/>
    </row>
    <row r="58" spans="8:16" x14ac:dyDescent="0.25">
      <c r="H58" s="7"/>
      <c r="I58" s="7"/>
      <c r="J58" s="16" t="s">
        <v>19</v>
      </c>
      <c r="K58" s="17"/>
      <c r="L58" s="17"/>
      <c r="M58" s="17"/>
      <c r="N58" s="17"/>
      <c r="O58" s="7"/>
      <c r="P58" s="7"/>
    </row>
    <row r="59" spans="8:16" x14ac:dyDescent="0.25">
      <c r="H59" s="7"/>
      <c r="I59" s="7"/>
      <c r="J59" s="17"/>
      <c r="K59" s="17"/>
      <c r="L59" s="17"/>
      <c r="M59" s="17"/>
      <c r="N59" s="17"/>
      <c r="O59" s="7"/>
      <c r="P59" s="7"/>
    </row>
    <row r="60" spans="8:16" x14ac:dyDescent="0.25">
      <c r="H60" s="7"/>
      <c r="I60" s="7"/>
      <c r="J60" s="17"/>
      <c r="K60" s="17"/>
      <c r="L60" s="17"/>
      <c r="M60" s="17"/>
      <c r="N60" s="17"/>
      <c r="O60" s="7"/>
      <c r="P60" s="7"/>
    </row>
    <row r="61" spans="8:16" ht="15.75" thickBot="1" x14ac:dyDescent="0.3">
      <c r="H61" s="7"/>
      <c r="I61" s="11" t="s">
        <v>16</v>
      </c>
      <c r="J61" s="11" t="s">
        <v>2</v>
      </c>
      <c r="K61" s="11" t="s">
        <v>4</v>
      </c>
      <c r="L61" s="11" t="s">
        <v>3</v>
      </c>
      <c r="M61" s="11" t="s">
        <v>5</v>
      </c>
      <c r="N61" s="11" t="s">
        <v>1</v>
      </c>
      <c r="O61" s="11" t="s">
        <v>6</v>
      </c>
      <c r="P61" s="7"/>
    </row>
    <row r="62" spans="8:16" x14ac:dyDescent="0.25">
      <c r="H62" s="7"/>
      <c r="I62" s="8">
        <v>0.25</v>
      </c>
      <c r="J62" s="9" t="str">
        <f>ROUND(K32,2) &amp; " ± " &amp; ROUND(U32,2)</f>
        <v>195712.43 ± 214329.27</v>
      </c>
      <c r="K62" s="9" t="str">
        <f>ROUND(M32,2) &amp; " ± " &amp; ROUND(W32,2)</f>
        <v>194632.29 ± 215551.14</v>
      </c>
      <c r="L62" s="9" t="str">
        <f t="shared" ref="L62:L65" si="9">ROUND(L32,2) &amp; " ± " &amp; ROUND(V32,2)</f>
        <v>193441 ± 214043.45</v>
      </c>
      <c r="M62" s="9" t="str">
        <f t="shared" ref="M62:N65" si="10">ROUND(N32,2) &amp; " ± " &amp; ROUND(X32,2)</f>
        <v>217477 ± 243313.47</v>
      </c>
      <c r="N62" s="9" t="str">
        <f t="shared" si="10"/>
        <v>205066.14 ± 225688.52</v>
      </c>
      <c r="O62" s="9" t="str">
        <f>ROUND(J32,2) &amp; " ± " &amp; ROUND(T32,2)</f>
        <v>194703.43 ± 213413.7</v>
      </c>
      <c r="P62" s="7"/>
    </row>
    <row r="63" spans="8:16" x14ac:dyDescent="0.25">
      <c r="H63" s="7"/>
      <c r="I63" s="8">
        <v>0.5</v>
      </c>
      <c r="J63" s="10" t="str">
        <f>ROUND(K33,2) &amp; " ± " &amp; ROUND(U33,2)</f>
        <v>376207.29 ± 423093.72</v>
      </c>
      <c r="K63" s="10" t="str">
        <f>ROUND(M33,2) &amp; " ± " &amp; ROUND(W33,2)</f>
        <v>426977.14 ± 498753.96</v>
      </c>
      <c r="L63" s="10" t="str">
        <f t="shared" si="9"/>
        <v>507934.71 ± 657063.69</v>
      </c>
      <c r="M63" s="10" t="str">
        <f t="shared" si="10"/>
        <v>368434.29 ± 413122.78</v>
      </c>
      <c r="N63" s="10" t="str">
        <f t="shared" si="10"/>
        <v>358808.14 ± 401923.82</v>
      </c>
      <c r="O63" s="10" t="str">
        <f>ROUND(J33,2) &amp; " ± " &amp; ROUND(T33,2)</f>
        <v>381000.43 ± 424151.46</v>
      </c>
      <c r="P63" s="7"/>
    </row>
    <row r="64" spans="8:16" x14ac:dyDescent="0.25">
      <c r="H64" s="7"/>
      <c r="I64" s="8">
        <v>0.75</v>
      </c>
      <c r="J64" s="10" t="str">
        <f>ROUND(K34,2) &amp; " ± " &amp; ROUND(U34,2)</f>
        <v>558511.57 ± 632833.25</v>
      </c>
      <c r="K64" s="10" t="str">
        <f>ROUND(M34,2) &amp; " ± " &amp; ROUND(W34,2)</f>
        <v>532748.14 ± 603277.04</v>
      </c>
      <c r="L64" s="10" t="str">
        <f t="shared" si="9"/>
        <v>544902.14 ± 616286.49</v>
      </c>
      <c r="M64" s="10" t="str">
        <f t="shared" si="10"/>
        <v>535567 ± 607483.07</v>
      </c>
      <c r="N64" s="10" t="str">
        <f t="shared" si="10"/>
        <v>523155.71 ± 592404.95</v>
      </c>
      <c r="O64" s="10" t="str">
        <f>ROUND(J34,2) &amp; " ± " &amp; ROUND(T34,2)</f>
        <v>640808 ± 757048.8</v>
      </c>
      <c r="P64" s="7"/>
    </row>
    <row r="65" spans="8:16" x14ac:dyDescent="0.25">
      <c r="H65" s="7"/>
      <c r="I65" s="8">
        <v>1</v>
      </c>
      <c r="J65" s="10" t="str">
        <f>ROUND(K35,2) &amp; " ± " &amp; ROUND(U35,2)</f>
        <v>719726.43 ± 816260.61</v>
      </c>
      <c r="K65" s="10" t="str">
        <f>ROUND(M35,2) &amp; " ± " &amp; ROUND(W35,2)</f>
        <v>816108.14 ± 950692.08</v>
      </c>
      <c r="L65" s="10" t="str">
        <f t="shared" si="9"/>
        <v>696799.14 ± 791405.29</v>
      </c>
      <c r="M65" s="10" t="str">
        <f t="shared" si="10"/>
        <v>701627 ± 795998.19</v>
      </c>
      <c r="N65" s="10" t="str">
        <f t="shared" si="10"/>
        <v>757224.71 ± 859935.25</v>
      </c>
      <c r="O65" s="10" t="str">
        <f>ROUND(J35,2) &amp; " ± " &amp; ROUND(T35,2)</f>
        <v>768719.29 ± 871164.77</v>
      </c>
      <c r="P65" s="7"/>
    </row>
    <row r="66" spans="8:16" x14ac:dyDescent="0.25">
      <c r="H66" s="7"/>
      <c r="I66" s="7"/>
      <c r="J66" s="7"/>
      <c r="K66" s="7"/>
      <c r="L66" s="7"/>
      <c r="M66" s="7"/>
      <c r="N66" s="7"/>
      <c r="O66" s="7"/>
      <c r="P66" s="7"/>
    </row>
  </sheetData>
  <mergeCells count="3">
    <mergeCell ref="J40:N42"/>
    <mergeCell ref="J49:N51"/>
    <mergeCell ref="J58:N6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9DDE7-CBB0-41A2-828C-4DDD31463754}">
  <dimension ref="P22:BG196"/>
  <sheetViews>
    <sheetView topLeftCell="A50" zoomScale="25" zoomScaleNormal="25" workbookViewId="0">
      <selection activeCell="P22" sqref="P22:BG194"/>
    </sheetView>
  </sheetViews>
  <sheetFormatPr defaultRowHeight="15" x14ac:dyDescent="0.25"/>
  <sheetData>
    <row r="22" spans="16:59" ht="15" customHeight="1" x14ac:dyDescent="0.25">
      <c r="P22" s="18" t="s">
        <v>108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</row>
    <row r="23" spans="16:59" ht="15" customHeight="1" x14ac:dyDescent="0.25"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</row>
    <row r="24" spans="16:59" ht="15" customHeight="1" x14ac:dyDescent="0.25"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</row>
    <row r="25" spans="16:59" ht="15" customHeight="1" x14ac:dyDescent="0.25"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</row>
    <row r="26" spans="16:59" ht="15" customHeight="1" x14ac:dyDescent="0.25"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</row>
    <row r="27" spans="16:59" ht="15" customHeight="1" x14ac:dyDescent="0.25"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</row>
    <row r="28" spans="16:59" ht="15" customHeight="1" x14ac:dyDescent="0.25"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</row>
    <row r="29" spans="16:59" ht="15" customHeight="1" x14ac:dyDescent="0.25"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</row>
    <row r="30" spans="16:59" ht="15" customHeight="1" x14ac:dyDescent="0.25"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</row>
    <row r="31" spans="16:59" ht="15" customHeight="1" x14ac:dyDescent="0.25"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</row>
    <row r="32" spans="16:59" ht="15" customHeight="1" x14ac:dyDescent="0.25"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</row>
    <row r="33" spans="16:59" ht="15" customHeight="1" x14ac:dyDescent="0.25"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</row>
    <row r="34" spans="16:59" x14ac:dyDescent="0.25">
      <c r="P34" s="7"/>
      <c r="Q34" s="7"/>
      <c r="R34" s="20" t="s">
        <v>2</v>
      </c>
      <c r="S34" s="20"/>
      <c r="T34" s="20"/>
      <c r="U34" s="20"/>
      <c r="V34" s="20"/>
      <c r="W34" s="20"/>
      <c r="X34" s="7"/>
      <c r="Y34" s="20" t="s">
        <v>104</v>
      </c>
      <c r="Z34" s="20"/>
      <c r="AA34" s="20"/>
      <c r="AB34" s="20"/>
      <c r="AC34" s="20"/>
      <c r="AD34" s="20"/>
      <c r="AE34" s="7"/>
      <c r="AF34" s="20" t="s">
        <v>3</v>
      </c>
      <c r="AG34" s="20"/>
      <c r="AH34" s="20"/>
      <c r="AI34" s="20"/>
      <c r="AJ34" s="20"/>
      <c r="AK34" s="20"/>
      <c r="AL34" s="7"/>
      <c r="AM34" s="20" t="s">
        <v>5</v>
      </c>
      <c r="AN34" s="20"/>
      <c r="AO34" s="20"/>
      <c r="AP34" s="20"/>
      <c r="AQ34" s="20"/>
      <c r="AR34" s="20"/>
      <c r="AS34" s="7"/>
      <c r="AT34" s="20" t="s">
        <v>1</v>
      </c>
      <c r="AU34" s="20"/>
      <c r="AV34" s="20"/>
      <c r="AW34" s="20"/>
      <c r="AX34" s="20"/>
      <c r="AY34" s="20"/>
      <c r="AZ34" s="7"/>
      <c r="BA34" s="20" t="s">
        <v>6</v>
      </c>
      <c r="BB34" s="20"/>
      <c r="BC34" s="20"/>
      <c r="BD34" s="20"/>
      <c r="BE34" s="20"/>
      <c r="BF34" s="20"/>
      <c r="BG34" s="7"/>
    </row>
    <row r="35" spans="16:59" x14ac:dyDescent="0.25">
      <c r="P35" s="7"/>
      <c r="Q35" s="7"/>
      <c r="R35" s="20"/>
      <c r="S35" s="20"/>
      <c r="T35" s="20"/>
      <c r="U35" s="20"/>
      <c r="V35" s="20"/>
      <c r="W35" s="20"/>
      <c r="X35" s="7"/>
      <c r="Y35" s="20"/>
      <c r="Z35" s="20"/>
      <c r="AA35" s="20"/>
      <c r="AB35" s="20"/>
      <c r="AC35" s="20"/>
      <c r="AD35" s="20"/>
      <c r="AE35" s="7"/>
      <c r="AF35" s="20"/>
      <c r="AG35" s="20"/>
      <c r="AH35" s="20"/>
      <c r="AI35" s="20"/>
      <c r="AJ35" s="20"/>
      <c r="AK35" s="20"/>
      <c r="AL35" s="7"/>
      <c r="AM35" s="20"/>
      <c r="AN35" s="20"/>
      <c r="AO35" s="20"/>
      <c r="AP35" s="20"/>
      <c r="AQ35" s="20"/>
      <c r="AR35" s="20"/>
      <c r="AS35" s="7"/>
      <c r="AT35" s="20"/>
      <c r="AU35" s="20"/>
      <c r="AV35" s="20"/>
      <c r="AW35" s="20"/>
      <c r="AX35" s="20"/>
      <c r="AY35" s="20"/>
      <c r="AZ35" s="7"/>
      <c r="BA35" s="20"/>
      <c r="BB35" s="20"/>
      <c r="BC35" s="20"/>
      <c r="BD35" s="20"/>
      <c r="BE35" s="20"/>
      <c r="BF35" s="20"/>
      <c r="BG35" s="7"/>
    </row>
    <row r="36" spans="16:59" ht="15" customHeight="1" x14ac:dyDescent="0.25">
      <c r="P36" s="7"/>
      <c r="Q36" s="7"/>
      <c r="R36" s="20"/>
      <c r="S36" s="20"/>
      <c r="T36" s="20"/>
      <c r="U36" s="20"/>
      <c r="V36" s="20"/>
      <c r="W36" s="20"/>
      <c r="X36" s="7"/>
      <c r="Y36" s="20"/>
      <c r="Z36" s="20"/>
      <c r="AA36" s="20"/>
      <c r="AB36" s="20"/>
      <c r="AC36" s="20"/>
      <c r="AD36" s="20"/>
      <c r="AE36" s="7"/>
      <c r="AF36" s="20"/>
      <c r="AG36" s="20"/>
      <c r="AH36" s="20"/>
      <c r="AI36" s="20"/>
      <c r="AJ36" s="20"/>
      <c r="AK36" s="20"/>
      <c r="AL36" s="7"/>
      <c r="AM36" s="20"/>
      <c r="AN36" s="20"/>
      <c r="AO36" s="20"/>
      <c r="AP36" s="20"/>
      <c r="AQ36" s="20"/>
      <c r="AR36" s="20"/>
      <c r="AS36" s="7"/>
      <c r="AT36" s="20"/>
      <c r="AU36" s="20"/>
      <c r="AV36" s="20"/>
      <c r="AW36" s="20"/>
      <c r="AX36" s="20"/>
      <c r="AY36" s="20"/>
      <c r="AZ36" s="7"/>
      <c r="BA36" s="20"/>
      <c r="BB36" s="20"/>
      <c r="BC36" s="20"/>
      <c r="BD36" s="20"/>
      <c r="BE36" s="20"/>
      <c r="BF36" s="20"/>
      <c r="BG36" s="7"/>
    </row>
    <row r="37" spans="16:59" x14ac:dyDescent="0.25">
      <c r="P37" s="7"/>
      <c r="Q37" s="7"/>
      <c r="R37" s="20"/>
      <c r="S37" s="20"/>
      <c r="T37" s="20"/>
      <c r="U37" s="20"/>
      <c r="V37" s="20"/>
      <c r="W37" s="20"/>
      <c r="X37" s="7"/>
      <c r="Y37" s="20"/>
      <c r="Z37" s="20"/>
      <c r="AA37" s="20"/>
      <c r="AB37" s="20"/>
      <c r="AC37" s="20"/>
      <c r="AD37" s="20"/>
      <c r="AE37" s="7"/>
      <c r="AF37" s="20"/>
      <c r="AG37" s="20"/>
      <c r="AH37" s="20"/>
      <c r="AI37" s="20"/>
      <c r="AJ37" s="20"/>
      <c r="AK37" s="20"/>
      <c r="AL37" s="7"/>
      <c r="AM37" s="20"/>
      <c r="AN37" s="20"/>
      <c r="AO37" s="20"/>
      <c r="AP37" s="20"/>
      <c r="AQ37" s="20"/>
      <c r="AR37" s="20"/>
      <c r="AS37" s="7"/>
      <c r="AT37" s="20"/>
      <c r="AU37" s="20"/>
      <c r="AV37" s="20"/>
      <c r="AW37" s="20"/>
      <c r="AX37" s="20"/>
      <c r="AY37" s="20"/>
      <c r="AZ37" s="7"/>
      <c r="BA37" s="20"/>
      <c r="BB37" s="20"/>
      <c r="BC37" s="20"/>
      <c r="BD37" s="20"/>
      <c r="BE37" s="20"/>
      <c r="BF37" s="20"/>
      <c r="BG37" s="7"/>
    </row>
    <row r="38" spans="16:59" x14ac:dyDescent="0.25"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</row>
    <row r="39" spans="16:59" x14ac:dyDescent="0.25"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</row>
    <row r="40" spans="16:59" x14ac:dyDescent="0.25">
      <c r="P40" s="19" t="s">
        <v>12</v>
      </c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</row>
    <row r="41" spans="16:59" x14ac:dyDescent="0.25">
      <c r="P41" s="21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</row>
    <row r="42" spans="16:59" x14ac:dyDescent="0.25">
      <c r="P42" s="21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</row>
    <row r="43" spans="16:59" x14ac:dyDescent="0.25">
      <c r="P43" s="21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</row>
    <row r="44" spans="16:59" x14ac:dyDescent="0.25">
      <c r="P44" s="21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</row>
    <row r="45" spans="16:59" x14ac:dyDescent="0.25">
      <c r="P45" s="21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</row>
    <row r="46" spans="16:59" x14ac:dyDescent="0.25">
      <c r="P46" s="21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</row>
    <row r="47" spans="16:59" x14ac:dyDescent="0.25">
      <c r="P47" s="21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</row>
    <row r="48" spans="16:59" x14ac:dyDescent="0.25">
      <c r="P48" s="21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</row>
    <row r="49" spans="16:59" x14ac:dyDescent="0.25">
      <c r="P49" s="21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</row>
    <row r="50" spans="16:59" x14ac:dyDescent="0.25">
      <c r="P50" s="21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</row>
    <row r="51" spans="16:59" x14ac:dyDescent="0.25">
      <c r="P51" s="21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</row>
    <row r="52" spans="16:59" x14ac:dyDescent="0.25">
      <c r="P52" s="21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</row>
    <row r="53" spans="16:59" x14ac:dyDescent="0.25">
      <c r="P53" s="21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</row>
    <row r="54" spans="16:59" x14ac:dyDescent="0.25">
      <c r="P54" s="21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</row>
    <row r="55" spans="16:59" x14ac:dyDescent="0.25">
      <c r="P55" s="21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</row>
    <row r="56" spans="16:59" x14ac:dyDescent="0.25">
      <c r="P56" s="21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</row>
    <row r="57" spans="16:59" x14ac:dyDescent="0.25"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</row>
    <row r="58" spans="16:59" x14ac:dyDescent="0.25">
      <c r="P58" s="7"/>
      <c r="Q58" s="7"/>
      <c r="R58" s="22" t="s">
        <v>20</v>
      </c>
      <c r="S58" s="22"/>
      <c r="T58" s="22"/>
      <c r="U58" s="22" t="s">
        <v>21</v>
      </c>
      <c r="V58" s="22"/>
      <c r="W58" s="22"/>
      <c r="X58" s="7"/>
      <c r="Y58" s="22" t="s">
        <v>22</v>
      </c>
      <c r="Z58" s="22"/>
      <c r="AA58" s="22"/>
      <c r="AB58" s="22" t="s">
        <v>23</v>
      </c>
      <c r="AC58" s="22"/>
      <c r="AD58" s="22"/>
      <c r="AE58" s="7"/>
      <c r="AF58" s="22" t="s">
        <v>24</v>
      </c>
      <c r="AG58" s="22"/>
      <c r="AH58" s="22"/>
      <c r="AI58" s="22" t="s">
        <v>25</v>
      </c>
      <c r="AJ58" s="22"/>
      <c r="AK58" s="22"/>
      <c r="AL58" s="7"/>
      <c r="AM58" s="22" t="s">
        <v>26</v>
      </c>
      <c r="AN58" s="22"/>
      <c r="AO58" s="22"/>
      <c r="AP58" s="22" t="s">
        <v>27</v>
      </c>
      <c r="AQ58" s="22"/>
      <c r="AR58" s="22"/>
      <c r="AS58" s="7"/>
      <c r="AT58" s="22" t="s">
        <v>28</v>
      </c>
      <c r="AU58" s="22"/>
      <c r="AV58" s="22"/>
      <c r="AW58" s="22" t="s">
        <v>29</v>
      </c>
      <c r="AX58" s="22"/>
      <c r="AY58" s="22"/>
      <c r="AZ58" s="7"/>
      <c r="BA58" s="22" t="s">
        <v>30</v>
      </c>
      <c r="BB58" s="22"/>
      <c r="BC58" s="22"/>
      <c r="BD58" s="22" t="s">
        <v>31</v>
      </c>
      <c r="BE58" s="22"/>
      <c r="BF58" s="22"/>
      <c r="BG58" s="7"/>
    </row>
    <row r="59" spans="16:59" x14ac:dyDescent="0.25">
      <c r="P59" s="7"/>
      <c r="Q59" s="7"/>
      <c r="R59" s="22"/>
      <c r="S59" s="22"/>
      <c r="T59" s="22"/>
      <c r="U59" s="22"/>
      <c r="V59" s="22"/>
      <c r="W59" s="22"/>
      <c r="X59" s="7"/>
      <c r="Y59" s="22"/>
      <c r="Z59" s="22"/>
      <c r="AA59" s="22"/>
      <c r="AB59" s="22"/>
      <c r="AC59" s="22"/>
      <c r="AD59" s="22"/>
      <c r="AE59" s="7"/>
      <c r="AF59" s="22"/>
      <c r="AG59" s="22"/>
      <c r="AH59" s="22"/>
      <c r="AI59" s="22"/>
      <c r="AJ59" s="22"/>
      <c r="AK59" s="22"/>
      <c r="AL59" s="7"/>
      <c r="AM59" s="22"/>
      <c r="AN59" s="22"/>
      <c r="AO59" s="22"/>
      <c r="AP59" s="22"/>
      <c r="AQ59" s="22"/>
      <c r="AR59" s="22"/>
      <c r="AS59" s="7"/>
      <c r="AT59" s="22"/>
      <c r="AU59" s="22"/>
      <c r="AV59" s="22"/>
      <c r="AW59" s="22"/>
      <c r="AX59" s="22"/>
      <c r="AY59" s="22"/>
      <c r="AZ59" s="7"/>
      <c r="BA59" s="22"/>
      <c r="BB59" s="22"/>
      <c r="BC59" s="22"/>
      <c r="BD59" s="22"/>
      <c r="BE59" s="22"/>
      <c r="BF59" s="22"/>
      <c r="BG59" s="7"/>
    </row>
    <row r="60" spans="16:59" x14ac:dyDescent="0.25"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</row>
    <row r="61" spans="16:59" x14ac:dyDescent="0.25">
      <c r="P61" s="19" t="s">
        <v>9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</row>
    <row r="62" spans="16:59" x14ac:dyDescent="0.25">
      <c r="P62" s="21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</row>
    <row r="63" spans="16:59" x14ac:dyDescent="0.25">
      <c r="P63" s="21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</row>
    <row r="64" spans="16:59" x14ac:dyDescent="0.25">
      <c r="P64" s="21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</row>
    <row r="65" spans="16:59" x14ac:dyDescent="0.25">
      <c r="P65" s="21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</row>
    <row r="66" spans="16:59" x14ac:dyDescent="0.25">
      <c r="P66" s="21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</row>
    <row r="67" spans="16:59" x14ac:dyDescent="0.25">
      <c r="P67" s="21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</row>
    <row r="68" spans="16:59" x14ac:dyDescent="0.25">
      <c r="P68" s="21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</row>
    <row r="69" spans="16:59" x14ac:dyDescent="0.25">
      <c r="P69" s="21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</row>
    <row r="70" spans="16:59" x14ac:dyDescent="0.25">
      <c r="P70" s="21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</row>
    <row r="71" spans="16:59" x14ac:dyDescent="0.25">
      <c r="P71" s="21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</row>
    <row r="72" spans="16:59" x14ac:dyDescent="0.25">
      <c r="P72" s="21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</row>
    <row r="73" spans="16:59" x14ac:dyDescent="0.25">
      <c r="P73" s="21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</row>
    <row r="74" spans="16:59" x14ac:dyDescent="0.25">
      <c r="P74" s="21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</row>
    <row r="75" spans="16:59" x14ac:dyDescent="0.25">
      <c r="P75" s="21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</row>
    <row r="76" spans="16:59" x14ac:dyDescent="0.25">
      <c r="P76" s="21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</row>
    <row r="77" spans="16:59" x14ac:dyDescent="0.25">
      <c r="P77" s="21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</row>
    <row r="78" spans="16:59" x14ac:dyDescent="0.25"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</row>
    <row r="79" spans="16:59" x14ac:dyDescent="0.25">
      <c r="P79" s="7"/>
      <c r="Q79" s="7"/>
      <c r="R79" s="22" t="s">
        <v>42</v>
      </c>
      <c r="S79" s="22"/>
      <c r="T79" s="22"/>
      <c r="U79" s="22" t="s">
        <v>43</v>
      </c>
      <c r="V79" s="22"/>
      <c r="W79" s="22"/>
      <c r="X79" s="7"/>
      <c r="Y79" s="22" t="s">
        <v>40</v>
      </c>
      <c r="Z79" s="22"/>
      <c r="AA79" s="22"/>
      <c r="AB79" s="22" t="s">
        <v>41</v>
      </c>
      <c r="AC79" s="22"/>
      <c r="AD79" s="22"/>
      <c r="AE79" s="7"/>
      <c r="AF79" s="22" t="s">
        <v>38</v>
      </c>
      <c r="AG79" s="22"/>
      <c r="AH79" s="22"/>
      <c r="AI79" s="22" t="s">
        <v>39</v>
      </c>
      <c r="AJ79" s="22"/>
      <c r="AK79" s="22"/>
      <c r="AL79" s="7"/>
      <c r="AM79" s="22" t="s">
        <v>36</v>
      </c>
      <c r="AN79" s="22"/>
      <c r="AO79" s="22"/>
      <c r="AP79" s="22" t="s">
        <v>37</v>
      </c>
      <c r="AQ79" s="22"/>
      <c r="AR79" s="22"/>
      <c r="AS79" s="7"/>
      <c r="AT79" s="22" t="s">
        <v>34</v>
      </c>
      <c r="AU79" s="22"/>
      <c r="AV79" s="22"/>
      <c r="AW79" s="22" t="s">
        <v>35</v>
      </c>
      <c r="AX79" s="22"/>
      <c r="AY79" s="22"/>
      <c r="AZ79" s="7"/>
      <c r="BA79" s="22" t="s">
        <v>32</v>
      </c>
      <c r="BB79" s="22"/>
      <c r="BC79" s="22"/>
      <c r="BD79" s="22" t="s">
        <v>33</v>
      </c>
      <c r="BE79" s="22"/>
      <c r="BF79" s="22"/>
      <c r="BG79" s="7"/>
    </row>
    <row r="80" spans="16:59" x14ac:dyDescent="0.25">
      <c r="P80" s="7"/>
      <c r="Q80" s="7"/>
      <c r="R80" s="22"/>
      <c r="S80" s="22"/>
      <c r="T80" s="22"/>
      <c r="U80" s="22"/>
      <c r="V80" s="22"/>
      <c r="W80" s="22"/>
      <c r="X80" s="7"/>
      <c r="Y80" s="22"/>
      <c r="Z80" s="22"/>
      <c r="AA80" s="22"/>
      <c r="AB80" s="22"/>
      <c r="AC80" s="22"/>
      <c r="AD80" s="22"/>
      <c r="AE80" s="7"/>
      <c r="AF80" s="22"/>
      <c r="AG80" s="22"/>
      <c r="AH80" s="22"/>
      <c r="AI80" s="22"/>
      <c r="AJ80" s="22"/>
      <c r="AK80" s="22"/>
      <c r="AL80" s="7"/>
      <c r="AM80" s="22"/>
      <c r="AN80" s="22"/>
      <c r="AO80" s="22"/>
      <c r="AP80" s="22"/>
      <c r="AQ80" s="22"/>
      <c r="AR80" s="22"/>
      <c r="AS80" s="7"/>
      <c r="AT80" s="22"/>
      <c r="AU80" s="22"/>
      <c r="AV80" s="22"/>
      <c r="AW80" s="22"/>
      <c r="AX80" s="22"/>
      <c r="AY80" s="22"/>
      <c r="AZ80" s="7"/>
      <c r="BA80" s="22"/>
      <c r="BB80" s="22"/>
      <c r="BC80" s="22"/>
      <c r="BD80" s="22"/>
      <c r="BE80" s="22"/>
      <c r="BF80" s="22"/>
      <c r="BG80" s="7"/>
    </row>
    <row r="81" spans="16:59" ht="15" customHeight="1" x14ac:dyDescent="0.25"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</row>
    <row r="82" spans="16:59" x14ac:dyDescent="0.25">
      <c r="P82" s="19" t="s">
        <v>0</v>
      </c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</row>
    <row r="83" spans="16:59" x14ac:dyDescent="0.25">
      <c r="P83" s="21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</row>
    <row r="84" spans="16:59" x14ac:dyDescent="0.25">
      <c r="P84" s="21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</row>
    <row r="85" spans="16:59" x14ac:dyDescent="0.25">
      <c r="P85" s="21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</row>
    <row r="86" spans="16:59" x14ac:dyDescent="0.25">
      <c r="P86" s="21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</row>
    <row r="87" spans="16:59" x14ac:dyDescent="0.25">
      <c r="P87" s="21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</row>
    <row r="88" spans="16:59" x14ac:dyDescent="0.25">
      <c r="P88" s="21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</row>
    <row r="89" spans="16:59" x14ac:dyDescent="0.25">
      <c r="P89" s="21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</row>
    <row r="90" spans="16:59" x14ac:dyDescent="0.25">
      <c r="P90" s="21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</row>
    <row r="91" spans="16:59" x14ac:dyDescent="0.25">
      <c r="P91" s="21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</row>
    <row r="92" spans="16:59" x14ac:dyDescent="0.25">
      <c r="P92" s="21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</row>
    <row r="93" spans="16:59" x14ac:dyDescent="0.25">
      <c r="P93" s="21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</row>
    <row r="94" spans="16:59" x14ac:dyDescent="0.25">
      <c r="P94" s="21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</row>
    <row r="95" spans="16:59" x14ac:dyDescent="0.25">
      <c r="P95" s="21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</row>
    <row r="96" spans="16:59" x14ac:dyDescent="0.25">
      <c r="P96" s="21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</row>
    <row r="97" spans="16:59" x14ac:dyDescent="0.25">
      <c r="P97" s="21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</row>
    <row r="98" spans="16:59" x14ac:dyDescent="0.25">
      <c r="P98" s="21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</row>
    <row r="99" spans="16:59" x14ac:dyDescent="0.25"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</row>
    <row r="100" spans="16:59" x14ac:dyDescent="0.25">
      <c r="P100" s="7"/>
      <c r="Q100" s="7"/>
      <c r="R100" s="22" t="s">
        <v>54</v>
      </c>
      <c r="S100" s="22"/>
      <c r="T100" s="22"/>
      <c r="U100" s="22" t="s">
        <v>55</v>
      </c>
      <c r="V100" s="22"/>
      <c r="W100" s="22"/>
      <c r="X100" s="7"/>
      <c r="Y100" s="22" t="s">
        <v>53</v>
      </c>
      <c r="Z100" s="22"/>
      <c r="AA100" s="22"/>
      <c r="AB100" s="22" t="s">
        <v>52</v>
      </c>
      <c r="AC100" s="22"/>
      <c r="AD100" s="22"/>
      <c r="AE100" s="7"/>
      <c r="AF100" s="22" t="s">
        <v>51</v>
      </c>
      <c r="AG100" s="22"/>
      <c r="AH100" s="22"/>
      <c r="AI100" s="22" t="s">
        <v>50</v>
      </c>
      <c r="AJ100" s="22"/>
      <c r="AK100" s="22"/>
      <c r="AL100" s="7"/>
      <c r="AM100" s="22" t="s">
        <v>48</v>
      </c>
      <c r="AN100" s="22"/>
      <c r="AO100" s="22"/>
      <c r="AP100" s="22" t="s">
        <v>49</v>
      </c>
      <c r="AQ100" s="22"/>
      <c r="AR100" s="22"/>
      <c r="AS100" s="7"/>
      <c r="AT100" s="22" t="s">
        <v>47</v>
      </c>
      <c r="AU100" s="22"/>
      <c r="AV100" s="22"/>
      <c r="AW100" s="22" t="s">
        <v>46</v>
      </c>
      <c r="AX100" s="22"/>
      <c r="AY100" s="22"/>
      <c r="AZ100" s="7"/>
      <c r="BA100" s="22" t="s">
        <v>44</v>
      </c>
      <c r="BB100" s="22"/>
      <c r="BC100" s="22"/>
      <c r="BD100" s="22" t="s">
        <v>45</v>
      </c>
      <c r="BE100" s="22"/>
      <c r="BF100" s="22"/>
      <c r="BG100" s="7"/>
    </row>
    <row r="101" spans="16:59" x14ac:dyDescent="0.25">
      <c r="P101" s="7"/>
      <c r="Q101" s="7"/>
      <c r="R101" s="22"/>
      <c r="S101" s="22"/>
      <c r="T101" s="22"/>
      <c r="U101" s="22"/>
      <c r="V101" s="22"/>
      <c r="W101" s="22"/>
      <c r="X101" s="7"/>
      <c r="Y101" s="22"/>
      <c r="Z101" s="22"/>
      <c r="AA101" s="22"/>
      <c r="AB101" s="22"/>
      <c r="AC101" s="22"/>
      <c r="AD101" s="22"/>
      <c r="AE101" s="7"/>
      <c r="AF101" s="22"/>
      <c r="AG101" s="22"/>
      <c r="AH101" s="22"/>
      <c r="AI101" s="22"/>
      <c r="AJ101" s="22"/>
      <c r="AK101" s="22"/>
      <c r="AL101" s="7"/>
      <c r="AM101" s="22"/>
      <c r="AN101" s="22"/>
      <c r="AO101" s="22"/>
      <c r="AP101" s="22"/>
      <c r="AQ101" s="22"/>
      <c r="AR101" s="22"/>
      <c r="AS101" s="7"/>
      <c r="AT101" s="22"/>
      <c r="AU101" s="22"/>
      <c r="AV101" s="22"/>
      <c r="AW101" s="22"/>
      <c r="AX101" s="22"/>
      <c r="AY101" s="22"/>
      <c r="AZ101" s="7"/>
      <c r="BA101" s="22"/>
      <c r="BB101" s="22"/>
      <c r="BC101" s="22"/>
      <c r="BD101" s="22"/>
      <c r="BE101" s="22"/>
      <c r="BF101" s="22"/>
      <c r="BG101" s="7"/>
    </row>
    <row r="102" spans="16:59" x14ac:dyDescent="0.25"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</row>
    <row r="103" spans="16:59" x14ac:dyDescent="0.25">
      <c r="P103" s="19" t="s">
        <v>11</v>
      </c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</row>
    <row r="104" spans="16:59" x14ac:dyDescent="0.25">
      <c r="P104" s="21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</row>
    <row r="105" spans="16:59" x14ac:dyDescent="0.25">
      <c r="P105" s="21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</row>
    <row r="106" spans="16:59" x14ac:dyDescent="0.25">
      <c r="P106" s="21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</row>
    <row r="107" spans="16:59" x14ac:dyDescent="0.25">
      <c r="P107" s="21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</row>
    <row r="108" spans="16:59" x14ac:dyDescent="0.25">
      <c r="P108" s="21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</row>
    <row r="109" spans="16:59" x14ac:dyDescent="0.25">
      <c r="P109" s="21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</row>
    <row r="110" spans="16:59" x14ac:dyDescent="0.25">
      <c r="P110" s="21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</row>
    <row r="111" spans="16:59" x14ac:dyDescent="0.25">
      <c r="P111" s="21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</row>
    <row r="112" spans="16:59" x14ac:dyDescent="0.25">
      <c r="P112" s="21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</row>
    <row r="113" spans="16:59" x14ac:dyDescent="0.25">
      <c r="P113" s="21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</row>
    <row r="114" spans="16:59" x14ac:dyDescent="0.25">
      <c r="P114" s="21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</row>
    <row r="115" spans="16:59" x14ac:dyDescent="0.25">
      <c r="P115" s="21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</row>
    <row r="116" spans="16:59" x14ac:dyDescent="0.25">
      <c r="P116" s="21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</row>
    <row r="117" spans="16:59" x14ac:dyDescent="0.25">
      <c r="P117" s="21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</row>
    <row r="118" spans="16:59" x14ac:dyDescent="0.25">
      <c r="P118" s="21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</row>
    <row r="119" spans="16:59" x14ac:dyDescent="0.25">
      <c r="P119" s="21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</row>
    <row r="120" spans="16:59" x14ac:dyDescent="0.25"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</row>
    <row r="121" spans="16:59" x14ac:dyDescent="0.25">
      <c r="P121" s="7"/>
      <c r="Q121" s="7"/>
      <c r="R121" s="22" t="s">
        <v>67</v>
      </c>
      <c r="S121" s="22"/>
      <c r="T121" s="22"/>
      <c r="U121" s="22" t="s">
        <v>66</v>
      </c>
      <c r="V121" s="22"/>
      <c r="W121" s="22"/>
      <c r="X121" s="7"/>
      <c r="Y121" s="22" t="s">
        <v>65</v>
      </c>
      <c r="Z121" s="22"/>
      <c r="AA121" s="22"/>
      <c r="AB121" s="22" t="s">
        <v>64</v>
      </c>
      <c r="AC121" s="22"/>
      <c r="AD121" s="22"/>
      <c r="AE121" s="7"/>
      <c r="AF121" s="22" t="s">
        <v>63</v>
      </c>
      <c r="AG121" s="22"/>
      <c r="AH121" s="22"/>
      <c r="AI121" s="22" t="s">
        <v>62</v>
      </c>
      <c r="AJ121" s="22"/>
      <c r="AK121" s="22"/>
      <c r="AL121" s="7"/>
      <c r="AM121" s="22" t="s">
        <v>60</v>
      </c>
      <c r="AN121" s="22"/>
      <c r="AO121" s="22"/>
      <c r="AP121" s="22" t="s">
        <v>61</v>
      </c>
      <c r="AQ121" s="22"/>
      <c r="AR121" s="22"/>
      <c r="AS121" s="7"/>
      <c r="AT121" s="22" t="s">
        <v>59</v>
      </c>
      <c r="AU121" s="22"/>
      <c r="AV121" s="22"/>
      <c r="AW121" s="22" t="s">
        <v>58</v>
      </c>
      <c r="AX121" s="22"/>
      <c r="AY121" s="22"/>
      <c r="AZ121" s="7"/>
      <c r="BA121" s="22" t="s">
        <v>56</v>
      </c>
      <c r="BB121" s="22"/>
      <c r="BC121" s="22"/>
      <c r="BD121" s="22" t="s">
        <v>57</v>
      </c>
      <c r="BE121" s="22"/>
      <c r="BF121" s="22"/>
      <c r="BG121" s="7"/>
    </row>
    <row r="122" spans="16:59" x14ac:dyDescent="0.25">
      <c r="P122" s="7"/>
      <c r="Q122" s="7"/>
      <c r="R122" s="22"/>
      <c r="S122" s="22"/>
      <c r="T122" s="22"/>
      <c r="U122" s="22"/>
      <c r="V122" s="22"/>
      <c r="W122" s="22"/>
      <c r="X122" s="7"/>
      <c r="Y122" s="22"/>
      <c r="Z122" s="22"/>
      <c r="AA122" s="22"/>
      <c r="AB122" s="22"/>
      <c r="AC122" s="22"/>
      <c r="AD122" s="22"/>
      <c r="AE122" s="7"/>
      <c r="AF122" s="22"/>
      <c r="AG122" s="22"/>
      <c r="AH122" s="22"/>
      <c r="AI122" s="22"/>
      <c r="AJ122" s="22"/>
      <c r="AK122" s="22"/>
      <c r="AL122" s="7"/>
      <c r="AM122" s="22"/>
      <c r="AN122" s="22"/>
      <c r="AO122" s="22"/>
      <c r="AP122" s="22"/>
      <c r="AQ122" s="22"/>
      <c r="AR122" s="22"/>
      <c r="AS122" s="7"/>
      <c r="AT122" s="22"/>
      <c r="AU122" s="22"/>
      <c r="AV122" s="22"/>
      <c r="AW122" s="22"/>
      <c r="AX122" s="22"/>
      <c r="AY122" s="22"/>
      <c r="AZ122" s="7"/>
      <c r="BA122" s="22"/>
      <c r="BB122" s="22"/>
      <c r="BC122" s="22"/>
      <c r="BD122" s="22"/>
      <c r="BE122" s="22"/>
      <c r="BF122" s="22"/>
      <c r="BG122" s="7"/>
    </row>
    <row r="123" spans="16:59" x14ac:dyDescent="0.25"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</row>
    <row r="124" spans="16:59" x14ac:dyDescent="0.25"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</row>
    <row r="125" spans="16:59" x14ac:dyDescent="0.25"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</row>
    <row r="126" spans="16:59" x14ac:dyDescent="0.25"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</row>
    <row r="127" spans="16:59" ht="15" customHeight="1" x14ac:dyDescent="0.25">
      <c r="P127" s="19" t="s">
        <v>107</v>
      </c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</row>
    <row r="128" spans="16:59" ht="15" customHeight="1" x14ac:dyDescent="0.25">
      <c r="P128" s="19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</row>
    <row r="129" spans="16:59" x14ac:dyDescent="0.25">
      <c r="P129" s="19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</row>
    <row r="130" spans="16:59" x14ac:dyDescent="0.25">
      <c r="P130" s="19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</row>
    <row r="131" spans="16:59" x14ac:dyDescent="0.25">
      <c r="P131" s="19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</row>
    <row r="132" spans="16:59" x14ac:dyDescent="0.25">
      <c r="P132" s="19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</row>
    <row r="133" spans="16:59" x14ac:dyDescent="0.25">
      <c r="P133" s="19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</row>
    <row r="134" spans="16:59" x14ac:dyDescent="0.25">
      <c r="P134" s="19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</row>
    <row r="135" spans="16:59" x14ac:dyDescent="0.25">
      <c r="P135" s="19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</row>
    <row r="136" spans="16:59" x14ac:dyDescent="0.25">
      <c r="P136" s="19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</row>
    <row r="137" spans="16:59" x14ac:dyDescent="0.25">
      <c r="P137" s="19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</row>
    <row r="138" spans="16:59" x14ac:dyDescent="0.25">
      <c r="P138" s="19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</row>
    <row r="139" spans="16:59" x14ac:dyDescent="0.25">
      <c r="P139" s="19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</row>
    <row r="140" spans="16:59" x14ac:dyDescent="0.25">
      <c r="P140" s="19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</row>
    <row r="141" spans="16:59" x14ac:dyDescent="0.25">
      <c r="P141" s="19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</row>
    <row r="142" spans="16:59" x14ac:dyDescent="0.25">
      <c r="P142" s="19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</row>
    <row r="143" spans="16:59" x14ac:dyDescent="0.25">
      <c r="P143" s="19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</row>
    <row r="144" spans="16:59" x14ac:dyDescent="0.25">
      <c r="P144" s="19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</row>
    <row r="145" spans="16:59" x14ac:dyDescent="0.25"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</row>
    <row r="146" spans="16:59" x14ac:dyDescent="0.25"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</row>
    <row r="147" spans="16:59" x14ac:dyDescent="0.25"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</row>
    <row r="148" spans="16:59" x14ac:dyDescent="0.25"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</row>
    <row r="149" spans="16:59" x14ac:dyDescent="0.25">
      <c r="P149" s="7"/>
      <c r="Q149" s="7"/>
      <c r="R149" s="22" t="s">
        <v>68</v>
      </c>
      <c r="S149" s="22"/>
      <c r="T149" s="22"/>
      <c r="U149" s="22" t="s">
        <v>69</v>
      </c>
      <c r="V149" s="22"/>
      <c r="W149" s="22"/>
      <c r="X149" s="7"/>
      <c r="Y149" s="22" t="s">
        <v>73</v>
      </c>
      <c r="Z149" s="22"/>
      <c r="AA149" s="22"/>
      <c r="AB149" s="22" t="s">
        <v>72</v>
      </c>
      <c r="AC149" s="22"/>
      <c r="AD149" s="22"/>
      <c r="AE149" s="7"/>
      <c r="AF149" s="22" t="s">
        <v>71</v>
      </c>
      <c r="AG149" s="22"/>
      <c r="AH149" s="22"/>
      <c r="AI149" s="22" t="s">
        <v>70</v>
      </c>
      <c r="AJ149" s="22"/>
      <c r="AK149" s="22"/>
      <c r="AL149" s="7"/>
      <c r="AM149" s="22" t="s">
        <v>75</v>
      </c>
      <c r="AN149" s="22"/>
      <c r="AO149" s="22"/>
      <c r="AP149" s="22" t="s">
        <v>74</v>
      </c>
      <c r="AQ149" s="22"/>
      <c r="AR149" s="22"/>
      <c r="AS149" s="7"/>
      <c r="AT149" s="22" t="s">
        <v>76</v>
      </c>
      <c r="AU149" s="22"/>
      <c r="AV149" s="22"/>
      <c r="AW149" s="22" t="s">
        <v>77</v>
      </c>
      <c r="AX149" s="22"/>
      <c r="AY149" s="22"/>
      <c r="AZ149" s="7"/>
      <c r="BA149" s="22" t="s">
        <v>78</v>
      </c>
      <c r="BB149" s="22"/>
      <c r="BC149" s="22"/>
      <c r="BD149" s="22" t="s">
        <v>79</v>
      </c>
      <c r="BE149" s="22"/>
      <c r="BF149" s="22"/>
      <c r="BG149" s="7"/>
    </row>
    <row r="150" spans="16:59" x14ac:dyDescent="0.25">
      <c r="P150" s="7"/>
      <c r="Q150" s="7"/>
      <c r="R150" s="22"/>
      <c r="S150" s="22"/>
      <c r="T150" s="22"/>
      <c r="U150" s="22"/>
      <c r="V150" s="22"/>
      <c r="W150" s="22"/>
      <c r="X150" s="7"/>
      <c r="Y150" s="22"/>
      <c r="Z150" s="22"/>
      <c r="AA150" s="22"/>
      <c r="AB150" s="22"/>
      <c r="AC150" s="22"/>
      <c r="AD150" s="22"/>
      <c r="AE150" s="7"/>
      <c r="AF150" s="22"/>
      <c r="AG150" s="22"/>
      <c r="AH150" s="22"/>
      <c r="AI150" s="22"/>
      <c r="AJ150" s="22"/>
      <c r="AK150" s="22"/>
      <c r="AL150" s="7"/>
      <c r="AM150" s="22"/>
      <c r="AN150" s="22"/>
      <c r="AO150" s="22"/>
      <c r="AP150" s="22"/>
      <c r="AQ150" s="22"/>
      <c r="AR150" s="22"/>
      <c r="AS150" s="7"/>
      <c r="AT150" s="22"/>
      <c r="AU150" s="22"/>
      <c r="AV150" s="22"/>
      <c r="AW150" s="22"/>
      <c r="AX150" s="22"/>
      <c r="AY150" s="22"/>
      <c r="AZ150" s="7"/>
      <c r="BA150" s="22"/>
      <c r="BB150" s="22"/>
      <c r="BC150" s="22"/>
      <c r="BD150" s="22"/>
      <c r="BE150" s="22"/>
      <c r="BF150" s="22"/>
      <c r="BG150" s="7"/>
    </row>
    <row r="151" spans="16:59" x14ac:dyDescent="0.25"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</row>
    <row r="152" spans="16:59" x14ac:dyDescent="0.25"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</row>
    <row r="153" spans="16:59" x14ac:dyDescent="0.25"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</row>
    <row r="154" spans="16:59" ht="15" customHeight="1" x14ac:dyDescent="0.25"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</row>
    <row r="155" spans="16:59" x14ac:dyDescent="0.25">
      <c r="P155" s="19" t="s">
        <v>106</v>
      </c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</row>
    <row r="156" spans="16:59" x14ac:dyDescent="0.25">
      <c r="P156" s="19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</row>
    <row r="157" spans="16:59" x14ac:dyDescent="0.25">
      <c r="P157" s="19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</row>
    <row r="158" spans="16:59" x14ac:dyDescent="0.25">
      <c r="P158" s="19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</row>
    <row r="159" spans="16:59" x14ac:dyDescent="0.25">
      <c r="P159" s="19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</row>
    <row r="160" spans="16:59" x14ac:dyDescent="0.25">
      <c r="P160" s="19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</row>
    <row r="161" spans="16:59" x14ac:dyDescent="0.25">
      <c r="P161" s="19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</row>
    <row r="162" spans="16:59" x14ac:dyDescent="0.25">
      <c r="P162" s="19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</row>
    <row r="163" spans="16:59" x14ac:dyDescent="0.25">
      <c r="P163" s="19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</row>
    <row r="164" spans="16:59" x14ac:dyDescent="0.25">
      <c r="P164" s="19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</row>
    <row r="165" spans="16:59" x14ac:dyDescent="0.25">
      <c r="P165" s="19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</row>
    <row r="166" spans="16:59" x14ac:dyDescent="0.25">
      <c r="P166" s="19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</row>
    <row r="167" spans="16:59" x14ac:dyDescent="0.25">
      <c r="P167" s="19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</row>
    <row r="168" spans="16:59" x14ac:dyDescent="0.25">
      <c r="P168" s="19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</row>
    <row r="169" spans="16:59" x14ac:dyDescent="0.25">
      <c r="P169" s="19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</row>
    <row r="170" spans="16:59" x14ac:dyDescent="0.25">
      <c r="P170" s="19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</row>
    <row r="171" spans="16:59" x14ac:dyDescent="0.25">
      <c r="P171" s="19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</row>
    <row r="172" spans="16:59" x14ac:dyDescent="0.25">
      <c r="P172" s="19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</row>
    <row r="173" spans="16:59" x14ac:dyDescent="0.25"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</row>
    <row r="174" spans="16:59" x14ac:dyDescent="0.25"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</row>
    <row r="175" spans="16:59" x14ac:dyDescent="0.25"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</row>
    <row r="176" spans="16:59" x14ac:dyDescent="0.25"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</row>
    <row r="177" spans="16:59" x14ac:dyDescent="0.25">
      <c r="P177" s="7"/>
      <c r="Q177" s="7"/>
      <c r="R177" s="22" t="s">
        <v>90</v>
      </c>
      <c r="S177" s="22"/>
      <c r="T177" s="22"/>
      <c r="U177" s="22" t="s">
        <v>91</v>
      </c>
      <c r="V177" s="22"/>
      <c r="W177" s="22"/>
      <c r="X177" s="7"/>
      <c r="Y177" s="22" t="s">
        <v>89</v>
      </c>
      <c r="Z177" s="22"/>
      <c r="AA177" s="22"/>
      <c r="AB177" s="22" t="s">
        <v>88</v>
      </c>
      <c r="AC177" s="22"/>
      <c r="AD177" s="22"/>
      <c r="AE177" s="7"/>
      <c r="AF177" s="22" t="s">
        <v>86</v>
      </c>
      <c r="AG177" s="22"/>
      <c r="AH177" s="22"/>
      <c r="AI177" s="22" t="s">
        <v>87</v>
      </c>
      <c r="AJ177" s="22"/>
      <c r="AK177" s="22"/>
      <c r="AL177" s="7"/>
      <c r="AM177" s="22" t="s">
        <v>84</v>
      </c>
      <c r="AN177" s="22"/>
      <c r="AO177" s="22"/>
      <c r="AP177" s="22" t="s">
        <v>85</v>
      </c>
      <c r="AQ177" s="22"/>
      <c r="AR177" s="22"/>
      <c r="AS177" s="7"/>
      <c r="AT177" s="22" t="s">
        <v>83</v>
      </c>
      <c r="AU177" s="22"/>
      <c r="AV177" s="22"/>
      <c r="AW177" s="22" t="s">
        <v>82</v>
      </c>
      <c r="AX177" s="22"/>
      <c r="AY177" s="22"/>
      <c r="AZ177" s="7"/>
      <c r="BA177" s="22" t="s">
        <v>80</v>
      </c>
      <c r="BB177" s="22"/>
      <c r="BC177" s="22"/>
      <c r="BD177" s="22" t="s">
        <v>81</v>
      </c>
      <c r="BE177" s="22"/>
      <c r="BF177" s="22"/>
      <c r="BG177" s="7"/>
    </row>
    <row r="178" spans="16:59" x14ac:dyDescent="0.25">
      <c r="P178" s="7"/>
      <c r="Q178" s="7"/>
      <c r="R178" s="22"/>
      <c r="S178" s="22"/>
      <c r="T178" s="22"/>
      <c r="U178" s="22"/>
      <c r="V178" s="22"/>
      <c r="W178" s="22"/>
      <c r="X178" s="7"/>
      <c r="Y178" s="22"/>
      <c r="Z178" s="22"/>
      <c r="AA178" s="22"/>
      <c r="AB178" s="22"/>
      <c r="AC178" s="22"/>
      <c r="AD178" s="22"/>
      <c r="AE178" s="7"/>
      <c r="AF178" s="22"/>
      <c r="AG178" s="22"/>
      <c r="AH178" s="22"/>
      <c r="AI178" s="22"/>
      <c r="AJ178" s="22"/>
      <c r="AK178" s="22"/>
      <c r="AL178" s="7"/>
      <c r="AM178" s="22"/>
      <c r="AN178" s="22"/>
      <c r="AO178" s="22"/>
      <c r="AP178" s="22"/>
      <c r="AQ178" s="22"/>
      <c r="AR178" s="22"/>
      <c r="AS178" s="7"/>
      <c r="AT178" s="22"/>
      <c r="AU178" s="22"/>
      <c r="AV178" s="22"/>
      <c r="AW178" s="22"/>
      <c r="AX178" s="22"/>
      <c r="AY178" s="22"/>
      <c r="AZ178" s="7"/>
      <c r="BA178" s="22"/>
      <c r="BB178" s="22"/>
      <c r="BC178" s="22"/>
      <c r="BD178" s="22"/>
      <c r="BE178" s="22"/>
      <c r="BF178" s="22"/>
      <c r="BG178" s="7"/>
    </row>
    <row r="179" spans="16:59" ht="15" customHeight="1" x14ac:dyDescent="0.25"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</row>
    <row r="180" spans="16:59" ht="15" customHeight="1" x14ac:dyDescent="0.25">
      <c r="P180" s="19" t="s">
        <v>105</v>
      </c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</row>
    <row r="181" spans="16:59" x14ac:dyDescent="0.25">
      <c r="P181" s="19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</row>
    <row r="182" spans="16:59" x14ac:dyDescent="0.25">
      <c r="P182" s="19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</row>
    <row r="183" spans="16:59" x14ac:dyDescent="0.25">
      <c r="P183" s="19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</row>
    <row r="184" spans="16:59" x14ac:dyDescent="0.25">
      <c r="P184" s="19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</row>
    <row r="185" spans="16:59" x14ac:dyDescent="0.25">
      <c r="P185" s="19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</row>
    <row r="186" spans="16:59" x14ac:dyDescent="0.25">
      <c r="P186" s="19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</row>
    <row r="187" spans="16:59" x14ac:dyDescent="0.25">
      <c r="P187" s="19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</row>
    <row r="188" spans="16:59" x14ac:dyDescent="0.25">
      <c r="P188" s="19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</row>
    <row r="189" spans="16:59" x14ac:dyDescent="0.25">
      <c r="P189" s="19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</row>
    <row r="190" spans="16:59" x14ac:dyDescent="0.25">
      <c r="P190" s="19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</row>
    <row r="191" spans="16:59" x14ac:dyDescent="0.25">
      <c r="P191" s="15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</row>
    <row r="192" spans="16:59" x14ac:dyDescent="0.25">
      <c r="P192" s="15"/>
      <c r="Q192" s="7"/>
      <c r="R192" s="22" t="s">
        <v>92</v>
      </c>
      <c r="S192" s="22"/>
      <c r="T192" s="22"/>
      <c r="U192" s="22" t="s">
        <v>93</v>
      </c>
      <c r="V192" s="22"/>
      <c r="W192" s="22"/>
      <c r="X192" s="7"/>
      <c r="Y192" s="22" t="s">
        <v>95</v>
      </c>
      <c r="Z192" s="22"/>
      <c r="AA192" s="22"/>
      <c r="AB192" s="22" t="s">
        <v>94</v>
      </c>
      <c r="AC192" s="22"/>
      <c r="AD192" s="22"/>
      <c r="AE192" s="7"/>
      <c r="AF192" s="22" t="s">
        <v>96</v>
      </c>
      <c r="AG192" s="22"/>
      <c r="AH192" s="22"/>
      <c r="AI192" s="22" t="s">
        <v>97</v>
      </c>
      <c r="AJ192" s="22"/>
      <c r="AK192" s="22"/>
      <c r="AL192" s="7"/>
      <c r="AM192" s="22" t="s">
        <v>98</v>
      </c>
      <c r="AN192" s="22"/>
      <c r="AO192" s="22"/>
      <c r="AP192" s="22" t="s">
        <v>99</v>
      </c>
      <c r="AQ192" s="22"/>
      <c r="AR192" s="22"/>
      <c r="AS192" s="7"/>
      <c r="AT192" s="22" t="s">
        <v>101</v>
      </c>
      <c r="AU192" s="22"/>
      <c r="AV192" s="22"/>
      <c r="AW192" s="22" t="s">
        <v>100</v>
      </c>
      <c r="AX192" s="22"/>
      <c r="AY192" s="22"/>
      <c r="AZ192" s="7"/>
      <c r="BA192" s="22" t="s">
        <v>102</v>
      </c>
      <c r="BB192" s="22"/>
      <c r="BC192" s="22"/>
      <c r="BD192" s="22" t="s">
        <v>103</v>
      </c>
      <c r="BE192" s="22"/>
      <c r="BF192" s="22"/>
      <c r="BG192" s="7"/>
    </row>
    <row r="193" spans="16:59" x14ac:dyDescent="0.25">
      <c r="P193" s="15"/>
      <c r="Q193" s="7"/>
      <c r="R193" s="22"/>
      <c r="S193" s="22"/>
      <c r="T193" s="22"/>
      <c r="U193" s="22"/>
      <c r="V193" s="22"/>
      <c r="W193" s="22"/>
      <c r="X193" s="7"/>
      <c r="Y193" s="22"/>
      <c r="Z193" s="22"/>
      <c r="AA193" s="22"/>
      <c r="AB193" s="22"/>
      <c r="AC193" s="22"/>
      <c r="AD193" s="22"/>
      <c r="AE193" s="7"/>
      <c r="AF193" s="22"/>
      <c r="AG193" s="22"/>
      <c r="AH193" s="22"/>
      <c r="AI193" s="22"/>
      <c r="AJ193" s="22"/>
      <c r="AK193" s="22"/>
      <c r="AL193" s="7"/>
      <c r="AM193" s="22"/>
      <c r="AN193" s="22"/>
      <c r="AO193" s="22"/>
      <c r="AP193" s="22"/>
      <c r="AQ193" s="22"/>
      <c r="AR193" s="22"/>
      <c r="AS193" s="7"/>
      <c r="AT193" s="22"/>
      <c r="AU193" s="22"/>
      <c r="AV193" s="22"/>
      <c r="AW193" s="22"/>
      <c r="AX193" s="22"/>
      <c r="AY193" s="22"/>
      <c r="AZ193" s="7"/>
      <c r="BA193" s="22"/>
      <c r="BB193" s="22"/>
      <c r="BC193" s="22"/>
      <c r="BD193" s="22"/>
      <c r="BE193" s="22"/>
      <c r="BF193" s="22"/>
      <c r="BG193" s="7"/>
    </row>
    <row r="194" spans="16:59" x14ac:dyDescent="0.25">
      <c r="P194" s="15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</row>
    <row r="195" spans="16:59" x14ac:dyDescent="0.25">
      <c r="P195" s="14"/>
    </row>
    <row r="196" spans="16:59" x14ac:dyDescent="0.25">
      <c r="P196" s="14"/>
    </row>
  </sheetData>
  <mergeCells count="98">
    <mergeCell ref="BD58:BF59"/>
    <mergeCell ref="R58:T59"/>
    <mergeCell ref="U58:W59"/>
    <mergeCell ref="Y58:AA59"/>
    <mergeCell ref="AB58:AD59"/>
    <mergeCell ref="AF58:AH59"/>
    <mergeCell ref="AI58:AK59"/>
    <mergeCell ref="AM58:AO59"/>
    <mergeCell ref="AP58:AR59"/>
    <mergeCell ref="AT58:AV59"/>
    <mergeCell ref="AW58:AY59"/>
    <mergeCell ref="BA58:BC59"/>
    <mergeCell ref="BD79:BF80"/>
    <mergeCell ref="R79:T80"/>
    <mergeCell ref="U79:W80"/>
    <mergeCell ref="Y79:AA80"/>
    <mergeCell ref="AB79:AD80"/>
    <mergeCell ref="AF79:AH80"/>
    <mergeCell ref="AI79:AK80"/>
    <mergeCell ref="AM79:AO80"/>
    <mergeCell ref="AP79:AR80"/>
    <mergeCell ref="AT79:AV80"/>
    <mergeCell ref="AW79:AY80"/>
    <mergeCell ref="BA79:BC80"/>
    <mergeCell ref="BA100:BC101"/>
    <mergeCell ref="BD100:BF101"/>
    <mergeCell ref="AT100:AV101"/>
    <mergeCell ref="AW100:AY101"/>
    <mergeCell ref="AM100:AO101"/>
    <mergeCell ref="AP100:AR101"/>
    <mergeCell ref="AF100:AH101"/>
    <mergeCell ref="AI100:AK101"/>
    <mergeCell ref="R100:T101"/>
    <mergeCell ref="U100:W101"/>
    <mergeCell ref="Y100:AA101"/>
    <mergeCell ref="AB100:AD101"/>
    <mergeCell ref="BD121:BF122"/>
    <mergeCell ref="R121:T122"/>
    <mergeCell ref="U121:W122"/>
    <mergeCell ref="Y121:AA122"/>
    <mergeCell ref="AB121:AD122"/>
    <mergeCell ref="AF121:AH122"/>
    <mergeCell ref="AI121:AK122"/>
    <mergeCell ref="AM121:AO122"/>
    <mergeCell ref="AP121:AR122"/>
    <mergeCell ref="AT121:AV122"/>
    <mergeCell ref="AW121:AY122"/>
    <mergeCell ref="BA121:BC122"/>
    <mergeCell ref="BA149:BC150"/>
    <mergeCell ref="BD149:BF150"/>
    <mergeCell ref="AT149:AV150"/>
    <mergeCell ref="AW149:AY150"/>
    <mergeCell ref="AM149:AO150"/>
    <mergeCell ref="AP149:AR150"/>
    <mergeCell ref="AF149:AH150"/>
    <mergeCell ref="AI149:AK150"/>
    <mergeCell ref="Y149:AA150"/>
    <mergeCell ref="AB149:AD150"/>
    <mergeCell ref="R149:T150"/>
    <mergeCell ref="U149:W150"/>
    <mergeCell ref="AT177:AV178"/>
    <mergeCell ref="AW177:AY178"/>
    <mergeCell ref="BA177:BC178"/>
    <mergeCell ref="BD177:BF178"/>
    <mergeCell ref="R177:T178"/>
    <mergeCell ref="U177:W178"/>
    <mergeCell ref="Y177:AA178"/>
    <mergeCell ref="AB177:AD178"/>
    <mergeCell ref="AF177:AH178"/>
    <mergeCell ref="AI177:AK178"/>
    <mergeCell ref="BA192:BC193"/>
    <mergeCell ref="BD192:BF193"/>
    <mergeCell ref="AT192:AV193"/>
    <mergeCell ref="AW192:AY193"/>
    <mergeCell ref="AM192:AO193"/>
    <mergeCell ref="AP192:AR193"/>
    <mergeCell ref="AF192:AH193"/>
    <mergeCell ref="AI192:AK193"/>
    <mergeCell ref="Y192:AA193"/>
    <mergeCell ref="AB192:AD193"/>
    <mergeCell ref="R192:T193"/>
    <mergeCell ref="U192:W193"/>
    <mergeCell ref="P22:BG33"/>
    <mergeCell ref="P127:P144"/>
    <mergeCell ref="P155:P172"/>
    <mergeCell ref="P180:P190"/>
    <mergeCell ref="BA34:BF37"/>
    <mergeCell ref="P40:P56"/>
    <mergeCell ref="P61:P77"/>
    <mergeCell ref="P82:P98"/>
    <mergeCell ref="P103:P119"/>
    <mergeCell ref="R34:W37"/>
    <mergeCell ref="Y34:AD37"/>
    <mergeCell ref="AF34:AK37"/>
    <mergeCell ref="AM34:AR37"/>
    <mergeCell ref="AT34:AY37"/>
    <mergeCell ref="AM177:AO178"/>
    <mergeCell ref="AP177:AR1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Figures</vt:lpstr>
      <vt:lpstr>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Rodney</dc:creator>
  <cp:lastModifiedBy>Meg Rodney</cp:lastModifiedBy>
  <dcterms:created xsi:type="dcterms:W3CDTF">2026-08-10T01:21:22Z</dcterms:created>
  <dcterms:modified xsi:type="dcterms:W3CDTF">2026-08-13T05:11:40Z</dcterms:modified>
</cp:coreProperties>
</file>