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A" sheetId="1" r:id="rId4"/>
    <sheet state="visible" name="1B" sheetId="2" r:id="rId5"/>
    <sheet state="visible" name="2AB" sheetId="3" r:id="rId6"/>
    <sheet state="visible" name="2C" sheetId="4" r:id="rId7"/>
    <sheet state="visible" name="2D" sheetId="5" r:id="rId8"/>
    <sheet state="visible" name="Sheet6" sheetId="6" r:id="rId9"/>
  </sheets>
  <definedNames/>
  <calcPr/>
</workbook>
</file>

<file path=xl/sharedStrings.xml><?xml version="1.0" encoding="utf-8"?>
<sst xmlns="http://schemas.openxmlformats.org/spreadsheetml/2006/main" count="49" uniqueCount="42">
  <si>
    <t>solenoid dc resistance</t>
  </si>
  <si>
    <t>voltage Vrms</t>
  </si>
  <si>
    <t>A rms</t>
  </si>
  <si>
    <t>calculated l0</t>
  </si>
  <si>
    <t>calculated k1</t>
  </si>
  <si>
    <t>calculated k2</t>
  </si>
  <si>
    <t>method and tool</t>
  </si>
  <si>
    <t>Starting position</t>
  </si>
  <si>
    <t>Measurement</t>
  </si>
  <si>
    <t>plunger position (mm)</t>
  </si>
  <si>
    <t>inductance (mH)</t>
  </si>
  <si>
    <t>Z</t>
  </si>
  <si>
    <t>R</t>
  </si>
  <si>
    <t>inf</t>
  </si>
  <si>
    <t>measurement</t>
  </si>
  <si>
    <t>weight mass, m (g)</t>
  </si>
  <si>
    <t>voltage</t>
  </si>
  <si>
    <t>averaged conversion coefficient</t>
  </si>
  <si>
    <t>recorded voltage</t>
  </si>
  <si>
    <t>force</t>
  </si>
  <si>
    <t>Task B</t>
  </si>
  <si>
    <t>Gyan</t>
  </si>
  <si>
    <t>Measured</t>
  </si>
  <si>
    <t>Calculated</t>
  </si>
  <si>
    <t>voltage on solenoid</t>
  </si>
  <si>
    <t>current in solenoid</t>
  </si>
  <si>
    <t>Position (mm/100)</t>
  </si>
  <si>
    <t>load cell voltage</t>
  </si>
  <si>
    <t>total measured force</t>
  </si>
  <si>
    <t>electromagnetic force</t>
  </si>
  <si>
    <t>electromagentic force from model</t>
  </si>
  <si>
    <t>plunger position</t>
  </si>
  <si>
    <t>1mm</t>
  </si>
  <si>
    <t>Applied voltage</t>
  </si>
  <si>
    <t>solenoid current</t>
  </si>
  <si>
    <t>Fast</t>
  </si>
  <si>
    <t>Medium</t>
  </si>
  <si>
    <t>Slow</t>
  </si>
  <si>
    <t>Very fast</t>
  </si>
  <si>
    <t>fast</t>
  </si>
  <si>
    <t>Very slow</t>
  </si>
  <si>
    <t>2E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</si>
</sst>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11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/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>
      <c r="A2" s="1">
        <v>25.24</v>
      </c>
      <c r="B2" s="1">
        <v>674.1</v>
      </c>
      <c r="C2" s="1">
        <v>9.966</v>
      </c>
      <c r="D2" s="1">
        <v>0.395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7</v>
      </c>
      <c r="B1" s="1">
        <v>10.0</v>
      </c>
      <c r="C1" s="1"/>
      <c r="D1" s="1"/>
    </row>
    <row r="2">
      <c r="A2" s="1" t="s">
        <v>8</v>
      </c>
      <c r="B2" s="1" t="s">
        <v>9</v>
      </c>
      <c r="C2" s="1"/>
      <c r="D2" s="1" t="s">
        <v>10</v>
      </c>
      <c r="E2" s="1" t="s">
        <v>11</v>
      </c>
      <c r="F2" s="1" t="s">
        <v>12</v>
      </c>
    </row>
    <row r="3">
      <c r="A3" s="1">
        <v>1.0</v>
      </c>
      <c r="B3" s="1">
        <v>10.0</v>
      </c>
      <c r="C3" s="1">
        <f t="shared" ref="C3:C22" si="1">B3-$B$1</f>
        <v>0</v>
      </c>
      <c r="D3" s="1">
        <v>673.6</v>
      </c>
      <c r="E3" s="1">
        <v>37.201</v>
      </c>
    </row>
    <row r="4">
      <c r="A4" s="2">
        <f t="shared" ref="A4:A29" si="2">A3+1</f>
        <v>2</v>
      </c>
      <c r="B4" s="2">
        <f t="shared" ref="B4:B21" si="3">B3+25</f>
        <v>35</v>
      </c>
      <c r="C4" s="1">
        <f t="shared" si="1"/>
        <v>25</v>
      </c>
      <c r="D4" s="1">
        <v>623.6</v>
      </c>
      <c r="E4" s="1">
        <v>36.995</v>
      </c>
      <c r="F4" s="1">
        <v>25.24</v>
      </c>
    </row>
    <row r="5">
      <c r="A5" s="2">
        <f t="shared" si="2"/>
        <v>3</v>
      </c>
      <c r="B5" s="2">
        <f t="shared" si="3"/>
        <v>60</v>
      </c>
      <c r="C5" s="1">
        <f t="shared" si="1"/>
        <v>50</v>
      </c>
      <c r="D5" s="1">
        <v>624.5</v>
      </c>
      <c r="E5" s="1">
        <v>37.011</v>
      </c>
    </row>
    <row r="6">
      <c r="A6" s="2">
        <f t="shared" si="2"/>
        <v>4</v>
      </c>
      <c r="B6" s="2">
        <f t="shared" si="3"/>
        <v>85</v>
      </c>
      <c r="C6" s="1">
        <f t="shared" si="1"/>
        <v>75</v>
      </c>
      <c r="D6" s="1">
        <v>616.9</v>
      </c>
      <c r="E6" s="1">
        <v>36.868</v>
      </c>
    </row>
    <row r="7">
      <c r="A7" s="2">
        <f t="shared" si="2"/>
        <v>5</v>
      </c>
      <c r="B7" s="2">
        <f t="shared" si="3"/>
        <v>110</v>
      </c>
      <c r="C7" s="1">
        <f t="shared" si="1"/>
        <v>100</v>
      </c>
      <c r="D7" s="1">
        <v>575.8</v>
      </c>
      <c r="E7" s="1">
        <v>35.971</v>
      </c>
    </row>
    <row r="8">
      <c r="A8" s="2">
        <f t="shared" si="2"/>
        <v>6</v>
      </c>
      <c r="B8" s="2">
        <f t="shared" si="3"/>
        <v>135</v>
      </c>
      <c r="C8" s="1">
        <f t="shared" si="1"/>
        <v>125</v>
      </c>
      <c r="D8" s="1">
        <v>530.3</v>
      </c>
      <c r="E8" s="1">
        <v>35.235</v>
      </c>
    </row>
    <row r="9">
      <c r="A9" s="2">
        <f t="shared" si="2"/>
        <v>7</v>
      </c>
      <c r="B9" s="2">
        <f t="shared" si="3"/>
        <v>160</v>
      </c>
      <c r="C9" s="1">
        <f t="shared" si="1"/>
        <v>150</v>
      </c>
      <c r="D9" s="1">
        <v>471.1</v>
      </c>
      <c r="E9" s="1">
        <v>33.494</v>
      </c>
    </row>
    <row r="10">
      <c r="A10" s="2">
        <f t="shared" si="2"/>
        <v>8</v>
      </c>
      <c r="B10" s="2">
        <f t="shared" si="3"/>
        <v>185</v>
      </c>
      <c r="C10" s="1">
        <f t="shared" si="1"/>
        <v>175</v>
      </c>
      <c r="D10" s="1">
        <v>423.5</v>
      </c>
      <c r="E10" s="1">
        <v>33.224</v>
      </c>
    </row>
    <row r="11">
      <c r="A11" s="2">
        <f t="shared" si="2"/>
        <v>9</v>
      </c>
      <c r="B11" s="2">
        <f t="shared" si="3"/>
        <v>210</v>
      </c>
      <c r="C11" s="1">
        <f t="shared" si="1"/>
        <v>200</v>
      </c>
      <c r="D11" s="1">
        <v>387.0</v>
      </c>
      <c r="E11" s="1">
        <v>32.535</v>
      </c>
    </row>
    <row r="12">
      <c r="A12" s="2">
        <f t="shared" si="2"/>
        <v>10</v>
      </c>
      <c r="B12" s="2">
        <f t="shared" si="3"/>
        <v>235</v>
      </c>
      <c r="C12" s="1">
        <f t="shared" si="1"/>
        <v>225</v>
      </c>
      <c r="D12" s="1">
        <v>353.7</v>
      </c>
      <c r="E12" s="1">
        <v>31.907</v>
      </c>
    </row>
    <row r="13">
      <c r="A13" s="2">
        <f t="shared" si="2"/>
        <v>11</v>
      </c>
      <c r="B13" s="2">
        <f t="shared" si="3"/>
        <v>260</v>
      </c>
      <c r="C13" s="1">
        <f t="shared" si="1"/>
        <v>250</v>
      </c>
      <c r="D13" s="1">
        <v>326.2</v>
      </c>
      <c r="E13" s="1">
        <v>28.843</v>
      </c>
    </row>
    <row r="14">
      <c r="A14" s="2">
        <f t="shared" si="2"/>
        <v>12</v>
      </c>
      <c r="B14" s="2">
        <f t="shared" si="3"/>
        <v>285</v>
      </c>
      <c r="C14" s="1">
        <f t="shared" si="1"/>
        <v>275</v>
      </c>
      <c r="D14" s="1">
        <v>300.1</v>
      </c>
      <c r="E14" s="1">
        <v>30.897</v>
      </c>
    </row>
    <row r="15">
      <c r="A15" s="2">
        <f t="shared" si="2"/>
        <v>13</v>
      </c>
      <c r="B15" s="2">
        <f t="shared" si="3"/>
        <v>310</v>
      </c>
      <c r="C15" s="1">
        <f t="shared" si="1"/>
        <v>300</v>
      </c>
      <c r="D15" s="1">
        <v>279.3</v>
      </c>
      <c r="E15" s="1">
        <v>30.504</v>
      </c>
    </row>
    <row r="16">
      <c r="A16" s="2">
        <f t="shared" si="2"/>
        <v>14</v>
      </c>
      <c r="B16" s="2">
        <f t="shared" si="3"/>
        <v>335</v>
      </c>
      <c r="C16" s="1">
        <f t="shared" si="1"/>
        <v>325</v>
      </c>
      <c r="D16" s="1">
        <v>258.9</v>
      </c>
      <c r="E16" s="1">
        <v>30.12</v>
      </c>
    </row>
    <row r="17">
      <c r="A17" s="2">
        <f t="shared" si="2"/>
        <v>15</v>
      </c>
      <c r="B17" s="2">
        <f t="shared" si="3"/>
        <v>360</v>
      </c>
      <c r="C17" s="1">
        <f t="shared" si="1"/>
        <v>350</v>
      </c>
      <c r="D17" s="1">
        <v>243.2</v>
      </c>
      <c r="E17" s="1">
        <v>29.824</v>
      </c>
    </row>
    <row r="18">
      <c r="A18" s="2">
        <f t="shared" si="2"/>
        <v>16</v>
      </c>
      <c r="B18" s="2">
        <f t="shared" si="3"/>
        <v>385</v>
      </c>
      <c r="C18" s="1">
        <f t="shared" si="1"/>
        <v>375</v>
      </c>
      <c r="D18" s="1">
        <v>228.2</v>
      </c>
      <c r="E18" s="1">
        <v>29.541</v>
      </c>
    </row>
    <row r="19">
      <c r="A19" s="2">
        <f t="shared" si="2"/>
        <v>17</v>
      </c>
      <c r="B19" s="2">
        <f t="shared" si="3"/>
        <v>410</v>
      </c>
      <c r="C19" s="1">
        <f t="shared" si="1"/>
        <v>400</v>
      </c>
      <c r="D19" s="1">
        <v>213.6</v>
      </c>
      <c r="E19" s="1">
        <v>29.267</v>
      </c>
    </row>
    <row r="20">
      <c r="A20" s="2">
        <f t="shared" si="2"/>
        <v>18</v>
      </c>
      <c r="B20" s="2">
        <f t="shared" si="3"/>
        <v>435</v>
      </c>
      <c r="C20" s="1">
        <f t="shared" si="1"/>
        <v>425</v>
      </c>
      <c r="D20" s="1">
        <v>198.0</v>
      </c>
      <c r="E20" s="1">
        <v>28.973</v>
      </c>
    </row>
    <row r="21">
      <c r="A21" s="2">
        <f t="shared" si="2"/>
        <v>19</v>
      </c>
      <c r="B21" s="2">
        <f t="shared" si="3"/>
        <v>460</v>
      </c>
      <c r="C21" s="1">
        <f t="shared" si="1"/>
        <v>450</v>
      </c>
      <c r="D21" s="1">
        <v>186.7</v>
      </c>
      <c r="E21" s="1">
        <v>28.759</v>
      </c>
    </row>
    <row r="22">
      <c r="A22" s="2">
        <f t="shared" si="2"/>
        <v>20</v>
      </c>
      <c r="B22" s="1">
        <v>510.0</v>
      </c>
      <c r="C22" s="1">
        <f t="shared" si="1"/>
        <v>500</v>
      </c>
      <c r="D22" s="1">
        <v>170.8</v>
      </c>
      <c r="E22" s="1">
        <v>28.459</v>
      </c>
    </row>
    <row r="23">
      <c r="A23" s="2">
        <f t="shared" si="2"/>
        <v>21</v>
      </c>
      <c r="B23" s="2">
        <f t="shared" ref="B23:C23" si="4">B22+100</f>
        <v>610</v>
      </c>
      <c r="C23" s="1">
        <f t="shared" si="4"/>
        <v>600</v>
      </c>
      <c r="D23" s="1">
        <v>138.7</v>
      </c>
      <c r="E23" s="1">
        <v>27.855</v>
      </c>
    </row>
    <row r="24">
      <c r="A24" s="2">
        <f t="shared" si="2"/>
        <v>22</v>
      </c>
      <c r="B24" s="2">
        <f t="shared" ref="B24:C24" si="5">B23+100</f>
        <v>710</v>
      </c>
      <c r="C24" s="1">
        <f t="shared" si="5"/>
        <v>700</v>
      </c>
      <c r="D24" s="1">
        <v>116.9</v>
      </c>
      <c r="E24" s="1">
        <v>27.444</v>
      </c>
    </row>
    <row r="25">
      <c r="A25" s="2">
        <f t="shared" si="2"/>
        <v>23</v>
      </c>
      <c r="B25" s="2">
        <f t="shared" ref="B25:C25" si="6">B24+100</f>
        <v>810</v>
      </c>
      <c r="C25" s="1">
        <f t="shared" si="6"/>
        <v>800</v>
      </c>
      <c r="D25" s="1">
        <v>98.76</v>
      </c>
      <c r="E25" s="1">
        <v>27.102</v>
      </c>
    </row>
    <row r="26">
      <c r="A26" s="2">
        <f t="shared" si="2"/>
        <v>24</v>
      </c>
      <c r="B26" s="2">
        <f t="shared" ref="B26:C26" si="7">B25+100</f>
        <v>910</v>
      </c>
      <c r="C26" s="1">
        <f t="shared" si="7"/>
        <v>900</v>
      </c>
      <c r="D26" s="1">
        <v>85.77</v>
      </c>
      <c r="E26" s="1">
        <v>26.857</v>
      </c>
    </row>
    <row r="27">
      <c r="A27" s="2">
        <f t="shared" si="2"/>
        <v>25</v>
      </c>
      <c r="B27" s="2">
        <f t="shared" ref="B27:C27" si="8">B26+100</f>
        <v>1010</v>
      </c>
      <c r="C27" s="1">
        <f t="shared" si="8"/>
        <v>1000</v>
      </c>
      <c r="D27" s="1">
        <v>75.63</v>
      </c>
      <c r="E27" s="1">
        <v>26.666</v>
      </c>
    </row>
    <row r="28">
      <c r="A28" s="2">
        <f t="shared" si="2"/>
        <v>26</v>
      </c>
      <c r="B28" s="2">
        <f t="shared" ref="B28:C28" si="9">B27+100</f>
        <v>1110</v>
      </c>
      <c r="C28" s="1">
        <f t="shared" si="9"/>
        <v>1100</v>
      </c>
      <c r="D28" s="1">
        <v>67.58</v>
      </c>
      <c r="E28" s="1">
        <v>26.514</v>
      </c>
    </row>
    <row r="29">
      <c r="A29" s="2">
        <f t="shared" si="2"/>
        <v>27</v>
      </c>
      <c r="B29" s="2">
        <f t="shared" ref="B29:C29" si="10">B28+100</f>
        <v>1210</v>
      </c>
      <c r="C29" s="1">
        <f t="shared" si="10"/>
        <v>1200</v>
      </c>
      <c r="D29" s="1">
        <v>61.65</v>
      </c>
      <c r="E29" s="1">
        <v>26.402</v>
      </c>
    </row>
    <row r="30">
      <c r="A30" s="1">
        <v>28.0</v>
      </c>
      <c r="B30" s="2">
        <f t="shared" ref="B30:C30" si="11">B29+100</f>
        <v>1310</v>
      </c>
      <c r="C30" s="1">
        <f t="shared" si="11"/>
        <v>1300</v>
      </c>
      <c r="D30" s="1">
        <v>55.78</v>
      </c>
      <c r="E30" s="1">
        <v>26.291</v>
      </c>
    </row>
    <row r="31">
      <c r="A31" s="1">
        <v>29.0</v>
      </c>
      <c r="B31" s="3" t="s">
        <v>13</v>
      </c>
      <c r="C31" s="1" t="s">
        <v>13</v>
      </c>
      <c r="D31" s="1">
        <v>28.37</v>
      </c>
      <c r="E31" s="1">
        <v>25.775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14</v>
      </c>
      <c r="B1" s="1" t="s">
        <v>15</v>
      </c>
      <c r="C1" s="1" t="s">
        <v>16</v>
      </c>
      <c r="D1" s="1" t="s">
        <v>17</v>
      </c>
      <c r="G1" s="1" t="s">
        <v>18</v>
      </c>
      <c r="H1" s="1" t="s">
        <v>19</v>
      </c>
    </row>
    <row r="2">
      <c r="A2" s="1">
        <v>1.0</v>
      </c>
      <c r="B2" s="1">
        <v>20.0</v>
      </c>
      <c r="C2" s="1">
        <v>0.037</v>
      </c>
    </row>
    <row r="3">
      <c r="A3" s="2">
        <f t="shared" ref="A3:A4" si="1">A2+1</f>
        <v>2</v>
      </c>
      <c r="B3" s="1">
        <v>220.0</v>
      </c>
      <c r="C3" s="1">
        <v>0.139</v>
      </c>
    </row>
    <row r="4">
      <c r="A4" s="2">
        <f t="shared" si="1"/>
        <v>3</v>
      </c>
      <c r="B4" s="1">
        <v>1020.0</v>
      </c>
      <c r="C4" s="1">
        <v>0.567</v>
      </c>
    </row>
    <row r="5">
      <c r="A5" s="1">
        <v>4.0</v>
      </c>
      <c r="B5" s="1">
        <v>1220.0</v>
      </c>
      <c r="C5" s="1">
        <v>0.701</v>
      </c>
    </row>
    <row r="6">
      <c r="A6" s="1" t="s">
        <v>20</v>
      </c>
      <c r="G6" s="1">
        <v>0.21</v>
      </c>
    </row>
    <row r="7">
      <c r="A7" s="1" t="s">
        <v>21</v>
      </c>
      <c r="G7" s="1">
        <v>0.294</v>
      </c>
    </row>
    <row r="8">
      <c r="A8" s="1" t="s">
        <v>21</v>
      </c>
      <c r="G8" s="1">
        <v>0.133</v>
      </c>
    </row>
    <row r="9">
      <c r="G9" s="1">
        <v>0.057</v>
      </c>
    </row>
    <row r="10">
      <c r="G10" s="1">
        <v>0.067</v>
      </c>
    </row>
    <row r="11">
      <c r="G11" s="1">
        <v>0.059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22</v>
      </c>
      <c r="C1" s="1" t="s">
        <v>23</v>
      </c>
    </row>
    <row r="2">
      <c r="A2" s="1" t="s">
        <v>24</v>
      </c>
    </row>
    <row r="3">
      <c r="A3" s="1" t="s">
        <v>25</v>
      </c>
    </row>
    <row r="4">
      <c r="A4" s="1" t="s">
        <v>26</v>
      </c>
      <c r="B4" s="1" t="s">
        <v>27</v>
      </c>
      <c r="C4" s="1" t="s">
        <v>28</v>
      </c>
      <c r="D4" s="1" t="s">
        <v>29</v>
      </c>
      <c r="E4" s="1" t="s">
        <v>30</v>
      </c>
    </row>
    <row r="5">
      <c r="A5" s="1">
        <v>0.0</v>
      </c>
      <c r="B5" s="1">
        <v>3.515</v>
      </c>
    </row>
    <row r="6">
      <c r="A6" s="2">
        <f t="shared" ref="A6:A21" si="1">A5+25</f>
        <v>25</v>
      </c>
      <c r="B6" s="1">
        <v>3.487</v>
      </c>
    </row>
    <row r="7">
      <c r="A7" s="2">
        <f t="shared" si="1"/>
        <v>50</v>
      </c>
      <c r="B7" s="1">
        <v>3.411</v>
      </c>
    </row>
    <row r="8">
      <c r="A8" s="2">
        <f t="shared" si="1"/>
        <v>75</v>
      </c>
      <c r="B8" s="1">
        <v>3.383</v>
      </c>
    </row>
    <row r="9">
      <c r="A9" s="2">
        <f t="shared" si="1"/>
        <v>100</v>
      </c>
      <c r="B9" s="1">
        <v>3.252</v>
      </c>
    </row>
    <row r="10">
      <c r="A10" s="2">
        <f t="shared" si="1"/>
        <v>125</v>
      </c>
      <c r="B10" s="1">
        <v>3.212</v>
      </c>
    </row>
    <row r="11">
      <c r="A11" s="2">
        <f t="shared" si="1"/>
        <v>150</v>
      </c>
      <c r="B11" s="1">
        <v>2.828</v>
      </c>
    </row>
    <row r="12">
      <c r="A12" s="2">
        <f t="shared" si="1"/>
        <v>175</v>
      </c>
      <c r="B12" s="1">
        <v>2.32</v>
      </c>
    </row>
    <row r="13">
      <c r="A13" s="2">
        <f t="shared" si="1"/>
        <v>200</v>
      </c>
      <c r="B13" s="1">
        <v>2.004</v>
      </c>
    </row>
    <row r="14">
      <c r="A14" s="2">
        <f t="shared" si="1"/>
        <v>225</v>
      </c>
      <c r="B14" s="1">
        <v>1.741</v>
      </c>
    </row>
    <row r="15">
      <c r="A15" s="2">
        <f t="shared" si="1"/>
        <v>250</v>
      </c>
      <c r="B15" s="1">
        <v>1.578</v>
      </c>
    </row>
    <row r="16">
      <c r="A16" s="2">
        <f t="shared" si="1"/>
        <v>275</v>
      </c>
      <c r="B16" s="1">
        <v>1.46</v>
      </c>
    </row>
    <row r="17">
      <c r="A17" s="2">
        <f t="shared" si="1"/>
        <v>300</v>
      </c>
      <c r="B17" s="1">
        <v>1.399</v>
      </c>
    </row>
    <row r="18">
      <c r="A18" s="2">
        <f t="shared" si="1"/>
        <v>325</v>
      </c>
      <c r="B18" s="1">
        <v>1.227</v>
      </c>
    </row>
    <row r="19">
      <c r="A19" s="2">
        <f t="shared" si="1"/>
        <v>350</v>
      </c>
      <c r="B19" s="1">
        <v>1.138</v>
      </c>
    </row>
    <row r="20">
      <c r="A20" s="2">
        <f t="shared" si="1"/>
        <v>375</v>
      </c>
      <c r="B20" s="1">
        <v>1.11</v>
      </c>
    </row>
    <row r="21">
      <c r="A21" s="2">
        <f t="shared" si="1"/>
        <v>400</v>
      </c>
      <c r="B21" s="1">
        <v>1.043</v>
      </c>
    </row>
    <row r="22">
      <c r="A22" s="2">
        <f t="shared" ref="A22:A27" si="2">A21+100</f>
        <v>500</v>
      </c>
      <c r="B22" s="1">
        <v>0.842</v>
      </c>
    </row>
    <row r="23">
      <c r="A23" s="2">
        <f t="shared" si="2"/>
        <v>600</v>
      </c>
      <c r="B23" s="1">
        <v>0.709</v>
      </c>
    </row>
    <row r="24">
      <c r="A24" s="2">
        <f t="shared" si="2"/>
        <v>700</v>
      </c>
      <c r="B24" s="1">
        <v>0.608</v>
      </c>
    </row>
    <row r="25">
      <c r="A25" s="2">
        <f t="shared" si="2"/>
        <v>800</v>
      </c>
      <c r="B25" s="1">
        <v>0.532</v>
      </c>
    </row>
    <row r="26">
      <c r="A26" s="2">
        <f t="shared" si="2"/>
        <v>900</v>
      </c>
      <c r="B26" s="1">
        <v>0.485</v>
      </c>
    </row>
    <row r="27">
      <c r="A27" s="2">
        <f t="shared" si="2"/>
        <v>1000</v>
      </c>
      <c r="B27" s="1">
        <v>0.474</v>
      </c>
    </row>
    <row r="28">
      <c r="A28" s="1">
        <v>1400.0</v>
      </c>
      <c r="B28" s="1">
        <v>0.266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22</v>
      </c>
      <c r="D1" s="1" t="s">
        <v>23</v>
      </c>
    </row>
    <row r="2">
      <c r="A2" s="1" t="s">
        <v>31</v>
      </c>
      <c r="B2" s="1" t="s">
        <v>32</v>
      </c>
    </row>
    <row r="4">
      <c r="A4" s="1" t="s">
        <v>33</v>
      </c>
      <c r="B4" s="1" t="s">
        <v>34</v>
      </c>
      <c r="C4" s="1" t="s">
        <v>27</v>
      </c>
      <c r="D4" s="1" t="s">
        <v>28</v>
      </c>
      <c r="E4" s="1" t="s">
        <v>30</v>
      </c>
    </row>
    <row r="5">
      <c r="A5" s="1">
        <v>1.0</v>
      </c>
      <c r="B5" s="1">
        <v>0.046</v>
      </c>
      <c r="C5" s="1">
        <v>0.115</v>
      </c>
    </row>
    <row r="6">
      <c r="A6" s="2">
        <f t="shared" ref="A6:A33" si="1">A5+0.5</f>
        <v>1.5</v>
      </c>
      <c r="B6" s="1">
        <v>0.065</v>
      </c>
      <c r="C6" s="1">
        <v>0.243</v>
      </c>
    </row>
    <row r="7">
      <c r="A7" s="2">
        <f t="shared" si="1"/>
        <v>2</v>
      </c>
      <c r="B7" s="1">
        <v>0.084</v>
      </c>
      <c r="C7" s="1">
        <v>0.381</v>
      </c>
    </row>
    <row r="8">
      <c r="A8" s="2">
        <f t="shared" si="1"/>
        <v>2.5</v>
      </c>
      <c r="B8" s="1">
        <v>0.103</v>
      </c>
      <c r="C8" s="1">
        <v>0.598</v>
      </c>
    </row>
    <row r="9">
      <c r="A9" s="2">
        <f t="shared" si="1"/>
        <v>3</v>
      </c>
      <c r="B9" s="1">
        <v>0.122</v>
      </c>
      <c r="C9" s="1">
        <v>0.757</v>
      </c>
    </row>
    <row r="10">
      <c r="A10" s="2">
        <f t="shared" si="1"/>
        <v>3.5</v>
      </c>
      <c r="B10" s="1">
        <v>0.141</v>
      </c>
      <c r="C10" s="1">
        <v>0.988</v>
      </c>
    </row>
    <row r="11">
      <c r="A11" s="2">
        <f t="shared" si="1"/>
        <v>4</v>
      </c>
      <c r="B11" s="1">
        <v>0.16</v>
      </c>
      <c r="C11" s="1">
        <v>1.207</v>
      </c>
    </row>
    <row r="12">
      <c r="A12" s="2">
        <f t="shared" si="1"/>
        <v>4.5</v>
      </c>
      <c r="B12" s="1">
        <v>0.179</v>
      </c>
      <c r="C12" s="1">
        <v>1.533</v>
      </c>
    </row>
    <row r="13">
      <c r="A13" s="2">
        <f t="shared" si="1"/>
        <v>5</v>
      </c>
      <c r="B13" s="1">
        <v>0.198</v>
      </c>
      <c r="C13" s="1">
        <v>1.637</v>
      </c>
    </row>
    <row r="14">
      <c r="A14" s="2">
        <f t="shared" si="1"/>
        <v>5.5</v>
      </c>
      <c r="B14" s="1">
        <v>0.216</v>
      </c>
      <c r="C14" s="1">
        <v>1.857</v>
      </c>
    </row>
    <row r="15">
      <c r="A15" s="2">
        <f t="shared" si="1"/>
        <v>6</v>
      </c>
      <c r="B15" s="1">
        <v>0.235</v>
      </c>
      <c r="C15" s="1">
        <v>2.142</v>
      </c>
    </row>
    <row r="16">
      <c r="A16" s="2">
        <f t="shared" si="1"/>
        <v>6.5</v>
      </c>
      <c r="B16" s="1">
        <v>0.254</v>
      </c>
      <c r="C16" s="1">
        <v>2.329</v>
      </c>
    </row>
    <row r="17">
      <c r="A17" s="2">
        <f t="shared" si="1"/>
        <v>7</v>
      </c>
      <c r="B17" s="1">
        <v>0.271</v>
      </c>
      <c r="C17" s="1">
        <v>2.423</v>
      </c>
    </row>
    <row r="18">
      <c r="A18" s="2">
        <f t="shared" si="1"/>
        <v>7.5</v>
      </c>
      <c r="B18" s="1">
        <v>0.291</v>
      </c>
      <c r="C18" s="1">
        <v>2.61</v>
      </c>
    </row>
    <row r="19">
      <c r="A19" s="2">
        <f t="shared" si="1"/>
        <v>8</v>
      </c>
      <c r="B19" s="1">
        <v>0.31</v>
      </c>
      <c r="C19" s="1">
        <v>2.737</v>
      </c>
    </row>
    <row r="20">
      <c r="A20" s="2">
        <f t="shared" si="1"/>
        <v>8.5</v>
      </c>
      <c r="B20" s="1">
        <v>0.328</v>
      </c>
      <c r="C20" s="1">
        <v>2.969</v>
      </c>
    </row>
    <row r="21">
      <c r="A21" s="2">
        <f t="shared" si="1"/>
        <v>9</v>
      </c>
      <c r="B21" s="1">
        <v>0.347</v>
      </c>
      <c r="C21" s="1">
        <v>3.066</v>
      </c>
    </row>
    <row r="22">
      <c r="A22" s="2">
        <f t="shared" si="1"/>
        <v>9.5</v>
      </c>
      <c r="B22" s="1">
        <v>0.365</v>
      </c>
      <c r="C22" s="1">
        <v>3.196</v>
      </c>
    </row>
    <row r="23">
      <c r="A23" s="2">
        <f t="shared" si="1"/>
        <v>10</v>
      </c>
      <c r="B23" s="1">
        <v>0.383</v>
      </c>
      <c r="C23" s="1">
        <v>3.317</v>
      </c>
    </row>
    <row r="24">
      <c r="A24" s="2">
        <f t="shared" si="1"/>
        <v>10.5</v>
      </c>
      <c r="B24" s="1">
        <v>0.401</v>
      </c>
      <c r="C24" s="1">
        <v>3.398</v>
      </c>
    </row>
    <row r="25">
      <c r="A25" s="2">
        <f t="shared" si="1"/>
        <v>11</v>
      </c>
      <c r="B25" s="1">
        <v>0.418</v>
      </c>
      <c r="C25" s="1">
        <v>3.488</v>
      </c>
    </row>
    <row r="26">
      <c r="A26" s="2">
        <f t="shared" si="1"/>
        <v>11.5</v>
      </c>
      <c r="B26" s="1">
        <v>0.436</v>
      </c>
      <c r="C26" s="1">
        <v>3.594</v>
      </c>
    </row>
    <row r="27">
      <c r="A27" s="2">
        <f t="shared" si="1"/>
        <v>12</v>
      </c>
      <c r="B27" s="1">
        <v>0.453</v>
      </c>
      <c r="C27" s="1">
        <v>3.639</v>
      </c>
    </row>
    <row r="28">
      <c r="A28" s="2">
        <f t="shared" si="1"/>
        <v>12.5</v>
      </c>
      <c r="B28" s="1">
        <v>0.47</v>
      </c>
      <c r="C28" s="1">
        <v>3.74</v>
      </c>
    </row>
    <row r="29">
      <c r="A29" s="2">
        <f t="shared" si="1"/>
        <v>13</v>
      </c>
      <c r="B29" s="1">
        <v>0.487</v>
      </c>
      <c r="C29" s="1">
        <v>3.838</v>
      </c>
    </row>
    <row r="30">
      <c r="A30" s="2">
        <f t="shared" si="1"/>
        <v>13.5</v>
      </c>
      <c r="B30" s="1">
        <v>0.503</v>
      </c>
      <c r="C30" s="1">
        <v>3.84</v>
      </c>
    </row>
    <row r="31">
      <c r="A31" s="2">
        <f t="shared" si="1"/>
        <v>14</v>
      </c>
      <c r="B31" s="1">
        <v>0.52</v>
      </c>
      <c r="C31" s="1">
        <v>3.94</v>
      </c>
    </row>
    <row r="32">
      <c r="A32" s="2">
        <f t="shared" si="1"/>
        <v>14.5</v>
      </c>
      <c r="B32" s="1">
        <v>0.535</v>
      </c>
      <c r="C32" s="1">
        <v>4.034</v>
      </c>
    </row>
    <row r="33">
      <c r="A33" s="2">
        <f t="shared" si="1"/>
        <v>15</v>
      </c>
      <c r="B33" s="1">
        <v>0.552</v>
      </c>
      <c r="C33" s="1">
        <v>4.012</v>
      </c>
    </row>
    <row r="34">
      <c r="A34" s="1">
        <v>10.0</v>
      </c>
      <c r="B34" s="1">
        <v>0.366</v>
      </c>
      <c r="C34" s="1">
        <v>3.345</v>
      </c>
      <c r="D34" s="1" t="s">
        <v>35</v>
      </c>
    </row>
    <row r="35">
      <c r="A35" s="1">
        <v>10.0</v>
      </c>
      <c r="B35" s="1">
        <v>0.366</v>
      </c>
      <c r="C35" s="1">
        <v>3.185</v>
      </c>
      <c r="D35" s="1" t="s">
        <v>36</v>
      </c>
    </row>
    <row r="36">
      <c r="A36" s="1">
        <v>10.0</v>
      </c>
      <c r="B36" s="1">
        <v>0.366</v>
      </c>
      <c r="C36" s="1">
        <v>3.191</v>
      </c>
      <c r="D36" s="1" t="s">
        <v>37</v>
      </c>
    </row>
    <row r="37">
      <c r="A37" s="1">
        <v>10.0</v>
      </c>
      <c r="B37" s="1">
        <v>0.366</v>
      </c>
      <c r="C37" s="1">
        <v>3.22</v>
      </c>
      <c r="D37" s="1" t="s">
        <v>38</v>
      </c>
    </row>
    <row r="38">
      <c r="A38" s="1">
        <v>10.0</v>
      </c>
      <c r="B38" s="1">
        <v>0.366</v>
      </c>
      <c r="C38" s="1">
        <v>3.224</v>
      </c>
      <c r="D38" s="1" t="s">
        <v>39</v>
      </c>
    </row>
    <row r="39">
      <c r="A39" s="1">
        <v>10.0</v>
      </c>
      <c r="B39" s="1">
        <v>0.366</v>
      </c>
      <c r="C39" s="1">
        <v>3.199</v>
      </c>
      <c r="D39" s="1" t="s">
        <v>40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41</v>
      </c>
    </row>
  </sheetData>
  <drawing r:id="rId1"/>
</worksheet>
</file>