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vaclav.ondracka\FIB spot samples\"/>
    </mc:Choice>
  </mc:AlternateContent>
  <xr:revisionPtr revIDLastSave="0" documentId="8_{59DDB89D-AA16-40AF-B796-A6BCA9A9EB4A}" xr6:coauthVersionLast="47" xr6:coauthVersionMax="47" xr10:uidLastSave="{00000000-0000-0000-0000-000000000000}"/>
  <bookViews>
    <workbookView xWindow="-120" yWindow="-120" windowWidth="38640" windowHeight="21240" xr2:uid="{24DF24B2-0A40-4367-9D40-5F839AC7B1F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W15" i="1"/>
  <c r="X15" i="1" s="1"/>
  <c r="W16" i="1"/>
  <c r="W17" i="1"/>
  <c r="W18" i="1"/>
  <c r="X18" i="1" s="1"/>
  <c r="W19" i="1"/>
  <c r="X19" i="1" s="1"/>
  <c r="W20" i="1"/>
  <c r="X20" i="1" s="1"/>
  <c r="W21" i="1"/>
  <c r="X21" i="1" s="1"/>
  <c r="W14" i="1"/>
  <c r="X14" i="1" s="1"/>
  <c r="T14" i="1"/>
  <c r="T15" i="1"/>
  <c r="U15" i="1"/>
  <c r="T16" i="1"/>
  <c r="X16" i="1" s="1"/>
  <c r="U16" i="1"/>
  <c r="T17" i="1"/>
  <c r="X17" i="1" s="1"/>
  <c r="U17" i="1"/>
  <c r="T18" i="1"/>
  <c r="U18" i="1"/>
  <c r="T19" i="1"/>
  <c r="U19" i="1"/>
  <c r="V19" i="1" s="1"/>
  <c r="T20" i="1"/>
  <c r="U20" i="1"/>
  <c r="V20" i="1" s="1"/>
  <c r="T21" i="1"/>
  <c r="U21" i="1"/>
  <c r="V21" i="1" s="1"/>
  <c r="U14" i="1"/>
  <c r="V17" i="1" l="1"/>
  <c r="V18" i="1"/>
  <c r="V15" i="1"/>
  <c r="V16" i="1"/>
  <c r="V14" i="1"/>
  <c r="U22" i="1"/>
  <c r="V22" i="1" s="1"/>
  <c r="T22" i="1"/>
  <c r="W22" i="1"/>
  <c r="X22" i="1" s="1"/>
</calcChain>
</file>

<file path=xl/sharedStrings.xml><?xml version="1.0" encoding="utf-8"?>
<sst xmlns="http://schemas.openxmlformats.org/spreadsheetml/2006/main" count="32" uniqueCount="31">
  <si>
    <t>Samples</t>
  </si>
  <si>
    <t>_2022_122-0050 S8251G, GB_images_FIB_Spots_2022_09_06_122-0050_20 keV; 1 nA_FOV-28um_FC-9.95e-01nA_WOB-10V_2022_09_06-14-32-16</t>
  </si>
  <si>
    <t>_2022_122-0049 S8254X, GB_images_FIB_Spots_EV_test_3uA</t>
  </si>
  <si>
    <t>_2022_122-0040, S9251G, CN_images_FIB_Spots_30keV;1nA SEM</t>
  </si>
  <si>
    <t>_2022_122-0040, S9251G, CN_images_FIB_Spots_30keV;100nA SEM</t>
  </si>
  <si>
    <t>_2022_121-0201 S9251G, CN_images_FIB_Spots_30 keV; 50 pA</t>
  </si>
  <si>
    <t>_2022_121-0201 S9251G, CN_images_FIB_Spots_30 keV; 1 nA</t>
  </si>
  <si>
    <t>_2022_121-0319 S8251X, CN_images_FIB_Spots_15kV_20nA</t>
  </si>
  <si>
    <t>_2022_122-0046 S8251X, KR_images_FIB_Spots_EV_test_300nA_Analysis</t>
  </si>
  <si>
    <t>_2022_122-0046 S8251X, KR_images_FIB_Spots_1uA</t>
  </si>
  <si>
    <t>Rosta</t>
  </si>
  <si>
    <t>Ivča</t>
  </si>
  <si>
    <t>Martin K</t>
  </si>
  <si>
    <t>Jakub V.</t>
  </si>
  <si>
    <t>MartinB</t>
  </si>
  <si>
    <t>Lukáš O.</t>
  </si>
  <si>
    <t>Tomáš</t>
  </si>
  <si>
    <t>Vašek</t>
  </si>
  <si>
    <t>průměr</t>
  </si>
  <si>
    <t>sm odchy</t>
  </si>
  <si>
    <t>MartinaZ</t>
  </si>
  <si>
    <t>Jana</t>
  </si>
  <si>
    <t>Katka</t>
  </si>
  <si>
    <t>odchylka v procentech</t>
  </si>
  <si>
    <t>AndrejB</t>
  </si>
  <si>
    <t>Kuba - line profile</t>
  </si>
  <si>
    <t>max-min/2</t>
  </si>
  <si>
    <t>maxmin v procentech</t>
  </si>
  <si>
    <t>pixel size</t>
  </si>
  <si>
    <t>tzn +- xx %</t>
  </si>
  <si>
    <t>Kuba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</si>
</sst>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47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20" fontId="0" fillId="0" borderId="0" xfId="0" applyNumberFormat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2202-8595-494A-987E-653BC830A476}">
  <dimension ref="C2:AG77"/>
  <sheetViews>
    <sheetView tabSelected="1" topLeftCell="C1" workbookViewId="0">
      <selection activeCell="T25" sqref="T25"/>
    </sheetView>
  </sheetViews>
  <sheetFormatPr defaultRowHeight="15" x14ac:dyDescent="0.25"/>
  <cols>
    <col min="4" max="4" width="10.28515625" customWidth="1"/>
    <col min="19" max="19" width="13.5703125" customWidth="1"/>
    <col min="20" max="20" width="14.85546875" customWidth="1"/>
    <col min="21" max="21" width="16.28515625" customWidth="1"/>
    <col min="22" max="22" width="20.7109375" customWidth="1"/>
    <col min="23" max="23" width="11" customWidth="1"/>
    <col min="24" max="24" width="19.7109375" customWidth="1"/>
  </cols>
  <sheetData>
    <row r="2" spans="3:33" x14ac:dyDescent="0.25">
      <c r="C2" t="s">
        <v>0</v>
      </c>
      <c r="S2" t="s">
        <v>28</v>
      </c>
      <c r="AG2" t="s">
        <v>25</v>
      </c>
    </row>
    <row r="3" spans="3:33" x14ac:dyDescent="0.25">
      <c r="C3">
        <v>0</v>
      </c>
      <c r="D3" t="s">
        <v>9</v>
      </c>
      <c r="AG3">
        <v>119.74</v>
      </c>
    </row>
    <row r="4" spans="3:33" x14ac:dyDescent="0.25">
      <c r="C4">
        <v>1</v>
      </c>
      <c r="D4" t="s">
        <v>1</v>
      </c>
      <c r="AG4">
        <v>20.83</v>
      </c>
    </row>
    <row r="5" spans="3:33" x14ac:dyDescent="0.25">
      <c r="C5">
        <v>2</v>
      </c>
      <c r="D5" t="s">
        <v>2</v>
      </c>
      <c r="AG5">
        <v>110.4</v>
      </c>
    </row>
    <row r="6" spans="3:33" x14ac:dyDescent="0.25">
      <c r="C6">
        <v>3</v>
      </c>
      <c r="D6" t="s">
        <v>3</v>
      </c>
      <c r="AG6">
        <v>17.940000000000001</v>
      </c>
    </row>
    <row r="7" spans="3:33" x14ac:dyDescent="0.25">
      <c r="C7">
        <v>4</v>
      </c>
      <c r="D7" t="s">
        <v>4</v>
      </c>
      <c r="AG7">
        <v>9.5299999999999994</v>
      </c>
    </row>
    <row r="8" spans="3:33" x14ac:dyDescent="0.25">
      <c r="C8">
        <v>5</v>
      </c>
      <c r="D8" t="s">
        <v>5</v>
      </c>
      <c r="AG8">
        <v>95.93</v>
      </c>
    </row>
    <row r="9" spans="3:33" x14ac:dyDescent="0.25">
      <c r="C9">
        <v>6</v>
      </c>
      <c r="D9" t="s">
        <v>6</v>
      </c>
      <c r="AG9">
        <v>150.82</v>
      </c>
    </row>
    <row r="10" spans="3:33" x14ac:dyDescent="0.25">
      <c r="C10">
        <v>7</v>
      </c>
      <c r="D10" t="s">
        <v>7</v>
      </c>
      <c r="AG10">
        <v>107.68</v>
      </c>
    </row>
    <row r="11" spans="3:33" x14ac:dyDescent="0.25">
      <c r="C11">
        <v>8</v>
      </c>
      <c r="D11" t="s">
        <v>8</v>
      </c>
      <c r="S11">
        <f>0.00000009765625</f>
        <v>9.7656250000000005E-8</v>
      </c>
      <c r="AG11">
        <v>128.31</v>
      </c>
    </row>
    <row r="12" spans="3:33" x14ac:dyDescent="0.25">
      <c r="V12" t="s">
        <v>29</v>
      </c>
      <c r="X12" t="s">
        <v>29</v>
      </c>
    </row>
    <row r="13" spans="3:33" x14ac:dyDescent="0.25">
      <c r="D13" t="s">
        <v>10</v>
      </c>
      <c r="E13" t="s">
        <v>14</v>
      </c>
      <c r="F13" s="1" t="s">
        <v>13</v>
      </c>
      <c r="G13" s="2" t="s">
        <v>12</v>
      </c>
      <c r="H13" t="s">
        <v>15</v>
      </c>
      <c r="I13" t="s">
        <v>11</v>
      </c>
      <c r="J13" t="s">
        <v>16</v>
      </c>
      <c r="K13" t="s">
        <v>17</v>
      </c>
      <c r="L13" t="s">
        <v>20</v>
      </c>
      <c r="M13" s="5" t="s">
        <v>21</v>
      </c>
      <c r="N13" t="s">
        <v>22</v>
      </c>
      <c r="O13" t="s">
        <v>24</v>
      </c>
      <c r="P13" t="s">
        <v>30</v>
      </c>
      <c r="T13" t="s">
        <v>18</v>
      </c>
      <c r="U13" t="s">
        <v>19</v>
      </c>
      <c r="V13" t="s">
        <v>23</v>
      </c>
      <c r="W13" t="s">
        <v>26</v>
      </c>
      <c r="X13" t="s">
        <v>27</v>
      </c>
    </row>
    <row r="14" spans="3:33" x14ac:dyDescent="0.25">
      <c r="C14" s="1">
        <v>0</v>
      </c>
      <c r="D14">
        <v>106</v>
      </c>
      <c r="E14">
        <v>112</v>
      </c>
      <c r="F14">
        <v>114</v>
      </c>
      <c r="G14">
        <v>114.9</v>
      </c>
      <c r="H14">
        <v>111.79</v>
      </c>
      <c r="I14">
        <v>114.78</v>
      </c>
      <c r="J14">
        <v>122</v>
      </c>
      <c r="K14">
        <v>102</v>
      </c>
      <c r="L14">
        <v>114.64</v>
      </c>
      <c r="M14" s="7">
        <v>112.82</v>
      </c>
      <c r="N14" s="1">
        <v>120</v>
      </c>
      <c r="O14">
        <v>113.7</v>
      </c>
      <c r="P14">
        <v>115.98</v>
      </c>
      <c r="T14">
        <f>AVERAGE(D14:S14)</f>
        <v>113.43153846153845</v>
      </c>
      <c r="U14">
        <f>_xlfn.STDEV.P(D14:S14)</f>
        <v>4.9607224135104895</v>
      </c>
      <c r="V14">
        <f>U14/T14*100</f>
        <v>4.3733184622128132</v>
      </c>
      <c r="W14">
        <f>(MAX(D14:S14)-MIN(D14:S14))/2</f>
        <v>10</v>
      </c>
      <c r="X14">
        <f>W14/T14*100</f>
        <v>8.8158903031988132</v>
      </c>
    </row>
    <row r="15" spans="3:33" x14ac:dyDescent="0.25">
      <c r="C15" s="1">
        <v>1</v>
      </c>
      <c r="D15">
        <v>16.82</v>
      </c>
      <c r="E15">
        <v>16.7</v>
      </c>
      <c r="F15">
        <v>18.2</v>
      </c>
      <c r="G15">
        <v>17.7</v>
      </c>
      <c r="H15">
        <v>14.71</v>
      </c>
      <c r="I15">
        <v>20.9</v>
      </c>
      <c r="J15">
        <v>19.62</v>
      </c>
      <c r="K15">
        <v>18.29</v>
      </c>
      <c r="L15">
        <v>17.84</v>
      </c>
      <c r="M15" s="6">
        <v>16.260000000000002</v>
      </c>
      <c r="N15" s="1">
        <v>20</v>
      </c>
      <c r="O15">
        <v>15.3</v>
      </c>
      <c r="P15">
        <v>15.42</v>
      </c>
      <c r="T15">
        <f t="shared" ref="T15:T22" si="0">AVERAGE(D15:S15)</f>
        <v>17.52</v>
      </c>
      <c r="U15">
        <f t="shared" ref="U15:U22" si="1">_xlfn.STDEV.P(D15:S15)</f>
        <v>1.8220740506779363</v>
      </c>
      <c r="V15">
        <f t="shared" ref="V15:V22" si="2">U15/T15*100</f>
        <v>10.399966042682285</v>
      </c>
      <c r="W15">
        <f t="shared" ref="W15:W22" si="3">(MAX(D15:S15)-MIN(D15:S15))/2</f>
        <v>3.0949999999999989</v>
      </c>
      <c r="X15">
        <f t="shared" ref="X15:X22" si="4">W15/T15*100</f>
        <v>17.665525114155244</v>
      </c>
    </row>
    <row r="16" spans="3:33" x14ac:dyDescent="0.25">
      <c r="C16" s="1">
        <v>2</v>
      </c>
      <c r="D16">
        <v>78.2</v>
      </c>
      <c r="E16">
        <v>77.3</v>
      </c>
      <c r="F16">
        <v>88.6</v>
      </c>
      <c r="G16">
        <v>87.9</v>
      </c>
      <c r="H16">
        <v>80</v>
      </c>
      <c r="I16">
        <v>89.77</v>
      </c>
      <c r="J16">
        <v>90.38</v>
      </c>
      <c r="K16">
        <v>79.900000000000006</v>
      </c>
      <c r="L16">
        <v>87.45</v>
      </c>
      <c r="M16" s="6">
        <v>81.150000000000006</v>
      </c>
      <c r="N16" s="1">
        <v>92</v>
      </c>
      <c r="O16">
        <v>90.3</v>
      </c>
      <c r="P16">
        <v>87.14</v>
      </c>
      <c r="T16">
        <f t="shared" si="0"/>
        <v>85.39153846153846</v>
      </c>
      <c r="U16">
        <f t="shared" si="1"/>
        <v>5.0391465183239195</v>
      </c>
      <c r="V16">
        <f t="shared" si="2"/>
        <v>5.9012246518940765</v>
      </c>
      <c r="W16">
        <f t="shared" si="3"/>
        <v>7.3500000000000014</v>
      </c>
      <c r="X16">
        <f t="shared" si="4"/>
        <v>8.6074102099829766</v>
      </c>
    </row>
    <row r="17" spans="3:24" x14ac:dyDescent="0.25">
      <c r="C17" s="1">
        <v>3</v>
      </c>
      <c r="D17">
        <v>17</v>
      </c>
      <c r="E17">
        <v>16.5</v>
      </c>
      <c r="F17">
        <v>17.3</v>
      </c>
      <c r="G17">
        <v>15.7</v>
      </c>
      <c r="H17">
        <v>16.190000000000001</v>
      </c>
      <c r="I17">
        <v>16.899999999999999</v>
      </c>
      <c r="J17">
        <v>19.55</v>
      </c>
      <c r="K17">
        <v>16.399999999999999</v>
      </c>
      <c r="L17">
        <v>19.03</v>
      </c>
      <c r="M17" s="7">
        <v>15.56</v>
      </c>
      <c r="N17" s="1">
        <v>19</v>
      </c>
      <c r="O17">
        <v>18.899999999999999</v>
      </c>
      <c r="P17">
        <v>16.71</v>
      </c>
      <c r="T17">
        <f t="shared" si="0"/>
        <v>17.287692307692307</v>
      </c>
      <c r="U17">
        <f t="shared" si="1"/>
        <v>1.3118170243313068</v>
      </c>
      <c r="V17">
        <f t="shared" si="2"/>
        <v>7.588155787268394</v>
      </c>
      <c r="W17">
        <f t="shared" si="3"/>
        <v>1.9950000000000001</v>
      </c>
      <c r="X17">
        <f t="shared" si="4"/>
        <v>11.540001779834476</v>
      </c>
    </row>
    <row r="18" spans="3:24" x14ac:dyDescent="0.25">
      <c r="C18" s="1">
        <v>4</v>
      </c>
      <c r="D18">
        <v>45.58</v>
      </c>
      <c r="E18">
        <v>45.8</v>
      </c>
      <c r="F18">
        <v>41.1</v>
      </c>
      <c r="G18">
        <v>20.9</v>
      </c>
      <c r="H18">
        <v>18.739999999999998</v>
      </c>
      <c r="I18">
        <v>20.399999999999999</v>
      </c>
      <c r="J18">
        <v>39.5</v>
      </c>
      <c r="K18">
        <v>47.1</v>
      </c>
      <c r="L18">
        <v>22.07</v>
      </c>
      <c r="M18" s="6">
        <v>19.82</v>
      </c>
      <c r="N18">
        <v>47.5</v>
      </c>
      <c r="O18">
        <v>42</v>
      </c>
      <c r="P18">
        <v>9</v>
      </c>
      <c r="T18">
        <f t="shared" si="0"/>
        <v>32.269999999999996</v>
      </c>
      <c r="U18">
        <f t="shared" si="1"/>
        <v>13.274566775489255</v>
      </c>
      <c r="V18">
        <f t="shared" si="2"/>
        <v>41.135936707434944</v>
      </c>
      <c r="W18">
        <f t="shared" si="3"/>
        <v>19.25</v>
      </c>
      <c r="X18">
        <f t="shared" si="4"/>
        <v>59.652928416485906</v>
      </c>
    </row>
    <row r="19" spans="3:24" x14ac:dyDescent="0.25">
      <c r="C19" s="1">
        <v>5</v>
      </c>
      <c r="D19">
        <v>80.31</v>
      </c>
      <c r="E19">
        <v>79.900000000000006</v>
      </c>
      <c r="F19">
        <v>87.66</v>
      </c>
      <c r="G19">
        <v>87.3</v>
      </c>
      <c r="H19">
        <v>78.14</v>
      </c>
      <c r="I19">
        <v>94.81</v>
      </c>
      <c r="J19">
        <v>85.21</v>
      </c>
      <c r="K19">
        <v>80.61</v>
      </c>
      <c r="L19">
        <v>86.27</v>
      </c>
      <c r="M19" s="7">
        <v>81.13</v>
      </c>
      <c r="N19">
        <v>102</v>
      </c>
      <c r="O19">
        <v>90.2</v>
      </c>
      <c r="P19">
        <v>82.57</v>
      </c>
      <c r="T19">
        <f t="shared" si="0"/>
        <v>85.854615384615371</v>
      </c>
      <c r="U19">
        <f t="shared" si="1"/>
        <v>6.5163907133469277</v>
      </c>
      <c r="V19">
        <f t="shared" si="2"/>
        <v>7.5900295914838214</v>
      </c>
      <c r="W19">
        <f t="shared" si="3"/>
        <v>11.93</v>
      </c>
      <c r="X19">
        <f t="shared" si="4"/>
        <v>13.895583768624958</v>
      </c>
    </row>
    <row r="20" spans="3:24" x14ac:dyDescent="0.25">
      <c r="C20" s="1">
        <v>6</v>
      </c>
      <c r="D20">
        <v>133</v>
      </c>
      <c r="E20">
        <v>143.80000000000001</v>
      </c>
      <c r="F20">
        <v>150.36000000000001</v>
      </c>
      <c r="G20">
        <v>149.30000000000001</v>
      </c>
      <c r="H20">
        <v>126.82</v>
      </c>
      <c r="I20">
        <v>150.74</v>
      </c>
      <c r="J20">
        <v>146.5</v>
      </c>
      <c r="K20">
        <v>130.34</v>
      </c>
      <c r="L20">
        <v>148</v>
      </c>
      <c r="M20" s="6">
        <v>145.88</v>
      </c>
      <c r="N20">
        <v>150</v>
      </c>
      <c r="O20">
        <v>148.6</v>
      </c>
      <c r="P20">
        <v>147.1</v>
      </c>
      <c r="T20">
        <f t="shared" si="0"/>
        <v>143.87999999999997</v>
      </c>
      <c r="U20">
        <f t="shared" si="1"/>
        <v>7.8892448697821926</v>
      </c>
      <c r="V20">
        <f t="shared" si="2"/>
        <v>5.4832116136934905</v>
      </c>
      <c r="W20">
        <f t="shared" si="3"/>
        <v>11.960000000000008</v>
      </c>
      <c r="X20">
        <f t="shared" si="4"/>
        <v>8.3124826244092365</v>
      </c>
    </row>
    <row r="21" spans="3:24" x14ac:dyDescent="0.25">
      <c r="C21" s="1">
        <v>7</v>
      </c>
      <c r="D21">
        <v>86.25</v>
      </c>
      <c r="E21">
        <v>90.3</v>
      </c>
      <c r="F21">
        <v>92.97</v>
      </c>
      <c r="G21">
        <v>91.2</v>
      </c>
      <c r="H21">
        <v>81.5</v>
      </c>
      <c r="I21">
        <v>89.79</v>
      </c>
      <c r="J21">
        <v>89.79</v>
      </c>
      <c r="K21">
        <v>86.22</v>
      </c>
      <c r="L21">
        <v>90.75</v>
      </c>
      <c r="M21" s="7">
        <v>90</v>
      </c>
      <c r="N21">
        <v>93</v>
      </c>
      <c r="O21">
        <v>92.1</v>
      </c>
      <c r="P21">
        <v>90.96</v>
      </c>
      <c r="T21">
        <f t="shared" si="0"/>
        <v>89.60230769230769</v>
      </c>
      <c r="U21">
        <f t="shared" si="1"/>
        <v>3.0869206808631846</v>
      </c>
      <c r="V21">
        <f t="shared" si="2"/>
        <v>3.4451352430158391</v>
      </c>
      <c r="W21">
        <f t="shared" si="3"/>
        <v>5.75</v>
      </c>
      <c r="X21">
        <f t="shared" si="4"/>
        <v>6.4172454349561745</v>
      </c>
    </row>
    <row r="22" spans="3:24" x14ac:dyDescent="0.25">
      <c r="C22" s="1">
        <v>8</v>
      </c>
      <c r="D22">
        <v>108</v>
      </c>
      <c r="E22">
        <v>120.6</v>
      </c>
      <c r="F22">
        <v>120</v>
      </c>
      <c r="G22">
        <v>121</v>
      </c>
      <c r="H22">
        <v>117.73</v>
      </c>
      <c r="I22">
        <v>121</v>
      </c>
      <c r="J22">
        <v>122</v>
      </c>
      <c r="K22">
        <v>111.8</v>
      </c>
      <c r="L22">
        <v>122.5</v>
      </c>
      <c r="M22" s="7">
        <v>119.86</v>
      </c>
      <c r="N22">
        <v>126</v>
      </c>
      <c r="O22">
        <v>120.7</v>
      </c>
      <c r="P22">
        <v>115.1</v>
      </c>
      <c r="T22">
        <f t="shared" si="0"/>
        <v>118.94538461538461</v>
      </c>
      <c r="U22">
        <f t="shared" si="1"/>
        <v>4.5998639033121496</v>
      </c>
      <c r="V22">
        <f t="shared" si="2"/>
        <v>3.8672067169197204</v>
      </c>
      <c r="W22">
        <f t="shared" si="3"/>
        <v>9</v>
      </c>
      <c r="X22">
        <f t="shared" si="4"/>
        <v>7.5664978755602119</v>
      </c>
    </row>
    <row r="25" spans="3:24" x14ac:dyDescent="0.25">
      <c r="C25" s="1"/>
      <c r="D25" s="1"/>
    </row>
    <row r="26" spans="3:24" x14ac:dyDescent="0.25">
      <c r="C26" s="1"/>
      <c r="D26" s="5"/>
      <c r="F26" s="1"/>
      <c r="K26" s="1"/>
    </row>
    <row r="27" spans="3:24" x14ac:dyDescent="0.25">
      <c r="C27" s="1"/>
      <c r="D27" s="5"/>
      <c r="F27" s="1"/>
      <c r="H27" s="1"/>
      <c r="K27" s="1"/>
    </row>
    <row r="28" spans="3:24" x14ac:dyDescent="0.25">
      <c r="C28" s="1"/>
      <c r="D28" s="5"/>
      <c r="F28" s="1"/>
      <c r="H28" s="5"/>
      <c r="K28" s="1"/>
      <c r="M28" s="1"/>
    </row>
    <row r="29" spans="3:24" x14ac:dyDescent="0.25">
      <c r="C29" s="1"/>
      <c r="D29" s="5"/>
      <c r="F29" s="1"/>
      <c r="K29" s="1"/>
      <c r="M29" s="1"/>
    </row>
    <row r="30" spans="3:24" x14ac:dyDescent="0.25">
      <c r="C30" s="1"/>
      <c r="D30" s="5"/>
      <c r="F30" s="1"/>
      <c r="G30" s="1"/>
      <c r="K30" s="1"/>
      <c r="M30" s="1"/>
    </row>
    <row r="31" spans="3:24" x14ac:dyDescent="0.25">
      <c r="C31" s="1"/>
      <c r="D31" s="5"/>
      <c r="F31" s="1"/>
      <c r="G31" s="1"/>
      <c r="I31" s="1"/>
      <c r="M31" s="1"/>
    </row>
    <row r="32" spans="3:24" x14ac:dyDescent="0.25">
      <c r="C32" s="1"/>
      <c r="D32" s="5"/>
      <c r="F32" s="1"/>
      <c r="G32" s="1"/>
      <c r="H32" s="8"/>
      <c r="I32" s="1"/>
      <c r="M32" s="1"/>
    </row>
    <row r="33" spans="3:13" x14ac:dyDescent="0.25">
      <c r="C33" s="1"/>
      <c r="D33" s="1"/>
      <c r="F33" s="1"/>
      <c r="G33" s="1"/>
      <c r="H33" s="8"/>
      <c r="I33" s="1"/>
      <c r="M33" s="1"/>
    </row>
    <row r="34" spans="3:13" x14ac:dyDescent="0.25">
      <c r="C34" s="3"/>
      <c r="D34" s="3"/>
      <c r="F34" s="1"/>
      <c r="G34" s="1"/>
      <c r="H34" s="8"/>
      <c r="I34" s="1"/>
      <c r="M34" s="1"/>
    </row>
    <row r="35" spans="3:13" x14ac:dyDescent="0.25">
      <c r="F35" s="1"/>
      <c r="G35" s="1"/>
      <c r="H35" s="8"/>
      <c r="I35" s="1"/>
      <c r="M35" s="1"/>
    </row>
    <row r="36" spans="3:13" x14ac:dyDescent="0.25">
      <c r="C36" s="2"/>
      <c r="G36" s="1"/>
      <c r="H36" s="8"/>
      <c r="I36" s="1"/>
      <c r="M36" s="1"/>
    </row>
    <row r="37" spans="3:13" x14ac:dyDescent="0.25">
      <c r="C37" s="2"/>
      <c r="G37" s="1"/>
      <c r="H37" s="8"/>
      <c r="I37" s="1"/>
    </row>
    <row r="38" spans="3:13" x14ac:dyDescent="0.25">
      <c r="C38" s="2"/>
      <c r="G38" s="1"/>
      <c r="H38" s="8"/>
      <c r="I38" s="1"/>
    </row>
    <row r="39" spans="3:13" x14ac:dyDescent="0.25">
      <c r="C39" s="2"/>
      <c r="H39" s="8"/>
      <c r="I39" s="1"/>
    </row>
    <row r="40" spans="3:13" x14ac:dyDescent="0.25">
      <c r="C40" s="2"/>
      <c r="H40" s="8"/>
    </row>
    <row r="41" spans="3:13" x14ac:dyDescent="0.25">
      <c r="C41" s="2"/>
    </row>
    <row r="42" spans="3:13" x14ac:dyDescent="0.25">
      <c r="C42" s="2"/>
    </row>
    <row r="43" spans="3:13" x14ac:dyDescent="0.25">
      <c r="C43" s="2"/>
    </row>
    <row r="44" spans="3:13" x14ac:dyDescent="0.25">
      <c r="C44" s="2"/>
    </row>
    <row r="47" spans="3:13" x14ac:dyDescent="0.25">
      <c r="C47" s="1"/>
    </row>
    <row r="48" spans="3:1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9" spans="3:3" ht="15.75" x14ac:dyDescent="0.25">
      <c r="C69" s="4"/>
    </row>
    <row r="70" spans="3:3" ht="15.75" x14ac:dyDescent="0.25">
      <c r="C70" s="4"/>
    </row>
    <row r="71" spans="3:3" ht="15.75" x14ac:dyDescent="0.25">
      <c r="C71" s="4"/>
    </row>
    <row r="72" spans="3:3" ht="15.75" x14ac:dyDescent="0.25">
      <c r="C72" s="4"/>
    </row>
    <row r="73" spans="3:3" ht="15.75" x14ac:dyDescent="0.25">
      <c r="C73" s="4"/>
    </row>
    <row r="74" spans="3:3" ht="15.75" x14ac:dyDescent="0.25">
      <c r="C74" s="4"/>
    </row>
    <row r="75" spans="3:3" ht="15.75" x14ac:dyDescent="0.25">
      <c r="C75" s="4"/>
    </row>
    <row r="76" spans="3:3" ht="15.75" x14ac:dyDescent="0.25">
      <c r="C76" s="4"/>
    </row>
    <row r="77" spans="3:3" ht="15.75" x14ac:dyDescent="0.25">
      <c r="C77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Ondračka</dc:creator>
  <cp:lastModifiedBy>Václav Ondračka</cp:lastModifiedBy>
  <dcterms:created xsi:type="dcterms:W3CDTF">2023-02-08T14:20:10Z</dcterms:created>
  <dcterms:modified xsi:type="dcterms:W3CDTF">2023-02-28T14:35:24Z</dcterms:modified>
</cp:coreProperties>
</file>