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chandora\Downloads\"/>
    </mc:Choice>
  </mc:AlternateContent>
  <xr:revisionPtr revIDLastSave="0" documentId="13_ncr:1_{9E596D5D-0CA8-4487-8267-79FAEC8BE0D1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Energy" sheetId="1" r:id="rId1"/>
    <sheet name="Pharmaceuticals Company" sheetId="2" r:id="rId2"/>
  </sheets>
  <definedNames>
    <definedName name="_xlnm._FilterDatabase" localSheetId="0" hidden="1">Energy!$B$5:$E$42</definedName>
    <definedName name="_xlnm._FilterDatabase" localSheetId="1" hidden="1">'Pharmaceuticals Company'!$B$5:$E$229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E2Q4pi6Kty+/cbRJ0YGPaSVPOig=="/>
    </ext>
  </extLst>
</workbook>
</file>

<file path=xl/calcChain.xml><?xml version="1.0" encoding="utf-8"?>
<calcChain xmlns="http://schemas.openxmlformats.org/spreadsheetml/2006/main">
  <c r="D446" i="2" l="1"/>
  <c r="F443" i="2" s="1"/>
  <c r="G443" i="2" s="1"/>
  <c r="F442" i="2"/>
  <c r="G442" i="2" s="1"/>
  <c r="F438" i="2"/>
  <c r="G438" i="2" s="1"/>
  <c r="F434" i="2"/>
  <c r="G434" i="2" s="1"/>
  <c r="F430" i="2"/>
  <c r="G430" i="2" s="1"/>
  <c r="F426" i="2"/>
  <c r="G426" i="2" s="1"/>
  <c r="F422" i="2"/>
  <c r="G422" i="2" s="1"/>
  <c r="F418" i="2"/>
  <c r="G418" i="2" s="1"/>
  <c r="F414" i="2"/>
  <c r="G414" i="2" s="1"/>
  <c r="F410" i="2"/>
  <c r="G410" i="2" s="1"/>
  <c r="F406" i="2"/>
  <c r="G406" i="2" s="1"/>
  <c r="F402" i="2"/>
  <c r="G402" i="2" s="1"/>
  <c r="F398" i="2"/>
  <c r="G398" i="2" s="1"/>
  <c r="F394" i="2"/>
  <c r="G394" i="2" s="1"/>
  <c r="F390" i="2"/>
  <c r="G390" i="2" s="1"/>
  <c r="F386" i="2"/>
  <c r="G386" i="2" s="1"/>
  <c r="F382" i="2"/>
  <c r="G382" i="2" s="1"/>
  <c r="F378" i="2"/>
  <c r="G378" i="2" s="1"/>
  <c r="F374" i="2"/>
  <c r="G374" i="2" s="1"/>
  <c r="F370" i="2"/>
  <c r="G370" i="2" s="1"/>
  <c r="F366" i="2"/>
  <c r="G366" i="2" s="1"/>
  <c r="F362" i="2"/>
  <c r="G362" i="2" s="1"/>
  <c r="F358" i="2"/>
  <c r="G358" i="2" s="1"/>
  <c r="F354" i="2"/>
  <c r="G354" i="2" s="1"/>
  <c r="F350" i="2"/>
  <c r="G350" i="2" s="1"/>
  <c r="F347" i="2"/>
  <c r="G347" i="2" s="1"/>
  <c r="F346" i="2"/>
  <c r="G346" i="2" s="1"/>
  <c r="F343" i="2"/>
  <c r="G343" i="2" s="1"/>
  <c r="F342" i="2"/>
  <c r="G342" i="2" s="1"/>
  <c r="F339" i="2"/>
  <c r="G339" i="2" s="1"/>
  <c r="F338" i="2"/>
  <c r="G338" i="2" s="1"/>
  <c r="F335" i="2"/>
  <c r="G335" i="2" s="1"/>
  <c r="F334" i="2"/>
  <c r="G334" i="2" s="1"/>
  <c r="F331" i="2"/>
  <c r="G331" i="2" s="1"/>
  <c r="F330" i="2"/>
  <c r="G330" i="2" s="1"/>
  <c r="F327" i="2"/>
  <c r="G327" i="2" s="1"/>
  <c r="F326" i="2"/>
  <c r="G326" i="2" s="1"/>
  <c r="F323" i="2"/>
  <c r="G323" i="2" s="1"/>
  <c r="F322" i="2"/>
  <c r="G322" i="2" s="1"/>
  <c r="F319" i="2"/>
  <c r="G319" i="2" s="1"/>
  <c r="F318" i="2"/>
  <c r="G318" i="2" s="1"/>
  <c r="F315" i="2"/>
  <c r="G315" i="2" s="1"/>
  <c r="F314" i="2"/>
  <c r="G314" i="2" s="1"/>
  <c r="F311" i="2"/>
  <c r="G311" i="2" s="1"/>
  <c r="F310" i="2"/>
  <c r="G310" i="2" s="1"/>
  <c r="F307" i="2"/>
  <c r="G307" i="2" s="1"/>
  <c r="F306" i="2"/>
  <c r="G306" i="2" s="1"/>
  <c r="F303" i="2"/>
  <c r="G303" i="2" s="1"/>
  <c r="F302" i="2"/>
  <c r="G302" i="2" s="1"/>
  <c r="F299" i="2"/>
  <c r="G299" i="2" s="1"/>
  <c r="F298" i="2"/>
  <c r="G298" i="2" s="1"/>
  <c r="F295" i="2"/>
  <c r="G295" i="2" s="1"/>
  <c r="F294" i="2"/>
  <c r="G294" i="2" s="1"/>
  <c r="F291" i="2"/>
  <c r="G291" i="2" s="1"/>
  <c r="F290" i="2"/>
  <c r="G290" i="2" s="1"/>
  <c r="F287" i="2"/>
  <c r="G287" i="2" s="1"/>
  <c r="F286" i="2"/>
  <c r="G286" i="2" s="1"/>
  <c r="F283" i="2"/>
  <c r="G283" i="2" s="1"/>
  <c r="F282" i="2"/>
  <c r="G282" i="2" s="1"/>
  <c r="F280" i="2"/>
  <c r="G280" i="2" s="1"/>
  <c r="F279" i="2"/>
  <c r="G279" i="2" s="1"/>
  <c r="F278" i="2"/>
  <c r="G278" i="2" s="1"/>
  <c r="F276" i="2"/>
  <c r="G276" i="2" s="1"/>
  <c r="F275" i="2"/>
  <c r="G275" i="2" s="1"/>
  <c r="F274" i="2"/>
  <c r="G274" i="2" s="1"/>
  <c r="F272" i="2"/>
  <c r="G272" i="2" s="1"/>
  <c r="F271" i="2"/>
  <c r="G271" i="2" s="1"/>
  <c r="F270" i="2"/>
  <c r="G270" i="2" s="1"/>
  <c r="F268" i="2"/>
  <c r="G268" i="2" s="1"/>
  <c r="F267" i="2"/>
  <c r="G267" i="2" s="1"/>
  <c r="F266" i="2"/>
  <c r="G266" i="2" s="1"/>
  <c r="F264" i="2"/>
  <c r="G264" i="2" s="1"/>
  <c r="F263" i="2"/>
  <c r="G263" i="2" s="1"/>
  <c r="F262" i="2"/>
  <c r="G262" i="2" s="1"/>
  <c r="F260" i="2"/>
  <c r="G260" i="2" s="1"/>
  <c r="F259" i="2"/>
  <c r="G259" i="2" s="1"/>
  <c r="F258" i="2"/>
  <c r="G258" i="2" s="1"/>
  <c r="F256" i="2"/>
  <c r="G256" i="2" s="1"/>
  <c r="F255" i="2"/>
  <c r="G255" i="2" s="1"/>
  <c r="F254" i="2"/>
  <c r="G254" i="2" s="1"/>
  <c r="F252" i="2"/>
  <c r="G252" i="2" s="1"/>
  <c r="F251" i="2"/>
  <c r="G251" i="2" s="1"/>
  <c r="F250" i="2"/>
  <c r="G250" i="2" s="1"/>
  <c r="F248" i="2"/>
  <c r="G248" i="2" s="1"/>
  <c r="F247" i="2"/>
  <c r="G247" i="2" s="1"/>
  <c r="F246" i="2"/>
  <c r="G246" i="2" s="1"/>
  <c r="F244" i="2"/>
  <c r="G244" i="2" s="1"/>
  <c r="F243" i="2"/>
  <c r="G243" i="2" s="1"/>
  <c r="F242" i="2"/>
  <c r="G242" i="2" s="1"/>
  <c r="F87" i="1"/>
  <c r="D87" i="1"/>
  <c r="F84" i="1" s="1"/>
  <c r="G84" i="1"/>
  <c r="G83" i="1"/>
  <c r="F83" i="1"/>
  <c r="F79" i="1"/>
  <c r="G79" i="1" s="1"/>
  <c r="F75" i="1"/>
  <c r="G75" i="1" s="1"/>
  <c r="F71" i="1"/>
  <c r="G71" i="1" s="1"/>
  <c r="G70" i="1"/>
  <c r="F70" i="1"/>
  <c r="G67" i="1"/>
  <c r="F67" i="1"/>
  <c r="F66" i="1"/>
  <c r="G66" i="1" s="1"/>
  <c r="F63" i="1"/>
  <c r="G63" i="1" s="1"/>
  <c r="F62" i="1"/>
  <c r="G62" i="1" s="1"/>
  <c r="F59" i="1"/>
  <c r="G59" i="1" s="1"/>
  <c r="F58" i="1"/>
  <c r="G58" i="1" s="1"/>
  <c r="F55" i="1"/>
  <c r="G55" i="1" s="1"/>
  <c r="F54" i="1"/>
  <c r="G54" i="1" s="1"/>
  <c r="F53" i="1"/>
  <c r="G53" i="1" s="1"/>
  <c r="F444" i="2" l="1"/>
  <c r="G444" i="2" s="1"/>
  <c r="F288" i="2"/>
  <c r="G288" i="2" s="1"/>
  <c r="F292" i="2"/>
  <c r="G292" i="2" s="1"/>
  <c r="F300" i="2"/>
  <c r="G300" i="2" s="1"/>
  <c r="F304" i="2"/>
  <c r="G304" i="2" s="1"/>
  <c r="F312" i="2"/>
  <c r="G312" i="2" s="1"/>
  <c r="F320" i="2"/>
  <c r="G320" i="2" s="1"/>
  <c r="F328" i="2"/>
  <c r="G328" i="2" s="1"/>
  <c r="F340" i="2"/>
  <c r="G340" i="2" s="1"/>
  <c r="F348" i="2"/>
  <c r="G348" i="2" s="1"/>
  <c r="F356" i="2"/>
  <c r="G356" i="2" s="1"/>
  <c r="F364" i="2"/>
  <c r="G364" i="2" s="1"/>
  <c r="F368" i="2"/>
  <c r="G368" i="2" s="1"/>
  <c r="F380" i="2"/>
  <c r="G380" i="2" s="1"/>
  <c r="F388" i="2"/>
  <c r="G388" i="2" s="1"/>
  <c r="F396" i="2"/>
  <c r="G396" i="2" s="1"/>
  <c r="F404" i="2"/>
  <c r="G404" i="2" s="1"/>
  <c r="F408" i="2"/>
  <c r="G408" i="2" s="1"/>
  <c r="F416" i="2"/>
  <c r="G416" i="2" s="1"/>
  <c r="F428" i="2"/>
  <c r="G428" i="2" s="1"/>
  <c r="F440" i="2"/>
  <c r="G440" i="2" s="1"/>
  <c r="F57" i="1"/>
  <c r="G57" i="1" s="1"/>
  <c r="F61" i="1"/>
  <c r="G61" i="1" s="1"/>
  <c r="F65" i="1"/>
  <c r="G65" i="1" s="1"/>
  <c r="F69" i="1"/>
  <c r="G69" i="1" s="1"/>
  <c r="F73" i="1"/>
  <c r="G73" i="1" s="1"/>
  <c r="F77" i="1"/>
  <c r="G77" i="1" s="1"/>
  <c r="F81" i="1"/>
  <c r="G81" i="1" s="1"/>
  <c r="F85" i="1"/>
  <c r="G85" i="1" s="1"/>
  <c r="F241" i="2"/>
  <c r="F284" i="2"/>
  <c r="G284" i="2" s="1"/>
  <c r="F296" i="2"/>
  <c r="G296" i="2" s="1"/>
  <c r="F308" i="2"/>
  <c r="G308" i="2" s="1"/>
  <c r="F316" i="2"/>
  <c r="G316" i="2" s="1"/>
  <c r="F324" i="2"/>
  <c r="G324" i="2" s="1"/>
  <c r="F332" i="2"/>
  <c r="G332" i="2" s="1"/>
  <c r="F336" i="2"/>
  <c r="G336" i="2" s="1"/>
  <c r="F344" i="2"/>
  <c r="G344" i="2" s="1"/>
  <c r="F352" i="2"/>
  <c r="G352" i="2" s="1"/>
  <c r="F360" i="2"/>
  <c r="G360" i="2" s="1"/>
  <c r="F372" i="2"/>
  <c r="G372" i="2" s="1"/>
  <c r="F376" i="2"/>
  <c r="G376" i="2" s="1"/>
  <c r="F384" i="2"/>
  <c r="G384" i="2" s="1"/>
  <c r="F392" i="2"/>
  <c r="G392" i="2" s="1"/>
  <c r="F400" i="2"/>
  <c r="G400" i="2" s="1"/>
  <c r="F412" i="2"/>
  <c r="G412" i="2" s="1"/>
  <c r="F420" i="2"/>
  <c r="G420" i="2" s="1"/>
  <c r="F424" i="2"/>
  <c r="G424" i="2" s="1"/>
  <c r="F432" i="2"/>
  <c r="G432" i="2" s="1"/>
  <c r="F436" i="2"/>
  <c r="G436" i="2" s="1"/>
  <c r="F245" i="2"/>
  <c r="G245" i="2" s="1"/>
  <c r="F249" i="2"/>
  <c r="G249" i="2" s="1"/>
  <c r="F253" i="2"/>
  <c r="G253" i="2" s="1"/>
  <c r="F257" i="2"/>
  <c r="G257" i="2" s="1"/>
  <c r="F261" i="2"/>
  <c r="G261" i="2" s="1"/>
  <c r="F265" i="2"/>
  <c r="G265" i="2" s="1"/>
  <c r="F269" i="2"/>
  <c r="G269" i="2" s="1"/>
  <c r="F273" i="2"/>
  <c r="G273" i="2" s="1"/>
  <c r="F277" i="2"/>
  <c r="G277" i="2" s="1"/>
  <c r="F281" i="2"/>
  <c r="G281" i="2" s="1"/>
  <c r="F285" i="2"/>
  <c r="G285" i="2" s="1"/>
  <c r="F289" i="2"/>
  <c r="G289" i="2" s="1"/>
  <c r="F293" i="2"/>
  <c r="G293" i="2" s="1"/>
  <c r="F297" i="2"/>
  <c r="G297" i="2" s="1"/>
  <c r="F301" i="2"/>
  <c r="G301" i="2" s="1"/>
  <c r="F305" i="2"/>
  <c r="G305" i="2" s="1"/>
  <c r="F309" i="2"/>
  <c r="G309" i="2" s="1"/>
  <c r="F313" i="2"/>
  <c r="G313" i="2" s="1"/>
  <c r="F317" i="2"/>
  <c r="G317" i="2" s="1"/>
  <c r="F321" i="2"/>
  <c r="G321" i="2" s="1"/>
  <c r="F325" i="2"/>
  <c r="G325" i="2" s="1"/>
  <c r="F329" i="2"/>
  <c r="G329" i="2" s="1"/>
  <c r="F333" i="2"/>
  <c r="G333" i="2" s="1"/>
  <c r="F337" i="2"/>
  <c r="G337" i="2" s="1"/>
  <c r="F341" i="2"/>
  <c r="G341" i="2" s="1"/>
  <c r="F345" i="2"/>
  <c r="G345" i="2" s="1"/>
  <c r="F349" i="2"/>
  <c r="G349" i="2" s="1"/>
  <c r="F353" i="2"/>
  <c r="G353" i="2" s="1"/>
  <c r="F357" i="2"/>
  <c r="G357" i="2" s="1"/>
  <c r="F361" i="2"/>
  <c r="G361" i="2" s="1"/>
  <c r="F365" i="2"/>
  <c r="G365" i="2" s="1"/>
  <c r="F369" i="2"/>
  <c r="G369" i="2" s="1"/>
  <c r="F373" i="2"/>
  <c r="G373" i="2" s="1"/>
  <c r="F377" i="2"/>
  <c r="G377" i="2" s="1"/>
  <c r="F381" i="2"/>
  <c r="G381" i="2" s="1"/>
  <c r="F385" i="2"/>
  <c r="G385" i="2" s="1"/>
  <c r="F389" i="2"/>
  <c r="G389" i="2" s="1"/>
  <c r="F393" i="2"/>
  <c r="G393" i="2" s="1"/>
  <c r="F397" i="2"/>
  <c r="G397" i="2" s="1"/>
  <c r="F401" i="2"/>
  <c r="G401" i="2" s="1"/>
  <c r="F405" i="2"/>
  <c r="G405" i="2" s="1"/>
  <c r="F409" i="2"/>
  <c r="G409" i="2" s="1"/>
  <c r="F413" i="2"/>
  <c r="G413" i="2" s="1"/>
  <c r="F417" i="2"/>
  <c r="G417" i="2" s="1"/>
  <c r="F421" i="2"/>
  <c r="G421" i="2" s="1"/>
  <c r="F425" i="2"/>
  <c r="G425" i="2" s="1"/>
  <c r="F429" i="2"/>
  <c r="G429" i="2" s="1"/>
  <c r="F433" i="2"/>
  <c r="G433" i="2" s="1"/>
  <c r="F437" i="2"/>
  <c r="G437" i="2" s="1"/>
  <c r="F441" i="2"/>
  <c r="G441" i="2" s="1"/>
  <c r="F445" i="2"/>
  <c r="G445" i="2" s="1"/>
  <c r="F74" i="1"/>
  <c r="G74" i="1" s="1"/>
  <c r="F78" i="1"/>
  <c r="G78" i="1" s="1"/>
  <c r="F82" i="1"/>
  <c r="G82" i="1" s="1"/>
  <c r="F86" i="1"/>
  <c r="G86" i="1" s="1"/>
  <c r="F351" i="2"/>
  <c r="G351" i="2" s="1"/>
  <c r="F355" i="2"/>
  <c r="G355" i="2" s="1"/>
  <c r="F359" i="2"/>
  <c r="G359" i="2" s="1"/>
  <c r="F363" i="2"/>
  <c r="G363" i="2" s="1"/>
  <c r="F367" i="2"/>
  <c r="G367" i="2" s="1"/>
  <c r="F371" i="2"/>
  <c r="G371" i="2" s="1"/>
  <c r="F375" i="2"/>
  <c r="G375" i="2" s="1"/>
  <c r="F379" i="2"/>
  <c r="G379" i="2" s="1"/>
  <c r="F383" i="2"/>
  <c r="G383" i="2" s="1"/>
  <c r="F387" i="2"/>
  <c r="G387" i="2" s="1"/>
  <c r="F391" i="2"/>
  <c r="G391" i="2" s="1"/>
  <c r="F395" i="2"/>
  <c r="G395" i="2" s="1"/>
  <c r="F399" i="2"/>
  <c r="G399" i="2" s="1"/>
  <c r="F403" i="2"/>
  <c r="G403" i="2" s="1"/>
  <c r="F407" i="2"/>
  <c r="G407" i="2" s="1"/>
  <c r="F411" i="2"/>
  <c r="G411" i="2" s="1"/>
  <c r="F415" i="2"/>
  <c r="G415" i="2" s="1"/>
  <c r="F419" i="2"/>
  <c r="G419" i="2" s="1"/>
  <c r="F423" i="2"/>
  <c r="G423" i="2" s="1"/>
  <c r="F427" i="2"/>
  <c r="G427" i="2" s="1"/>
  <c r="F431" i="2"/>
  <c r="G431" i="2" s="1"/>
  <c r="F435" i="2"/>
  <c r="G435" i="2" s="1"/>
  <c r="F439" i="2"/>
  <c r="G439" i="2" s="1"/>
  <c r="F56" i="1"/>
  <c r="G56" i="1" s="1"/>
  <c r="G87" i="1" s="1"/>
  <c r="H53" i="1" s="1"/>
  <c r="C116" i="1" s="1"/>
  <c r="F60" i="1"/>
  <c r="G60" i="1" s="1"/>
  <c r="F64" i="1"/>
  <c r="G64" i="1" s="1"/>
  <c r="F68" i="1"/>
  <c r="G68" i="1" s="1"/>
  <c r="F72" i="1"/>
  <c r="G72" i="1" s="1"/>
  <c r="F76" i="1"/>
  <c r="G76" i="1" s="1"/>
  <c r="F80" i="1"/>
  <c r="G80" i="1" s="1"/>
  <c r="F446" i="2" l="1"/>
  <c r="G241" i="2"/>
  <c r="G446" i="2" s="1"/>
  <c r="H241" i="2" s="1"/>
  <c r="C470" i="2" s="1"/>
</calcChain>
</file>

<file path=xl/sharedStrings.xml><?xml version="1.0" encoding="utf-8"?>
<sst xmlns="http://schemas.openxmlformats.org/spreadsheetml/2006/main" count="1039" uniqueCount="290">
  <si>
    <t>Energy</t>
  </si>
  <si>
    <t>Data Link</t>
  </si>
  <si>
    <t>Name</t>
  </si>
  <si>
    <t>Sub-Sector</t>
  </si>
  <si>
    <t>Market Cap (in Cr.)</t>
  </si>
  <si>
    <t>PB Ratio</t>
  </si>
  <si>
    <t>Aakash Exploration Services Ltd</t>
  </si>
  <si>
    <t>Oil &amp; Gas - Equipment &amp; Services</t>
  </si>
  <si>
    <t>Aban Offshore Ltd</t>
  </si>
  <si>
    <t>Advance Petrochemicals Ltd</t>
  </si>
  <si>
    <t>Oil &amp; Gas - Refining &amp; Marketing</t>
  </si>
  <si>
    <t>Aegis Logistics Ltd</t>
  </si>
  <si>
    <t>Oil &amp; Gas - Storage &amp; Transportation</t>
  </si>
  <si>
    <t>Alphageo (India) Ltd</t>
  </si>
  <si>
    <t>Ashoka Refineries Ltd</t>
  </si>
  <si>
    <t>Asian Energy Services Ltd</t>
  </si>
  <si>
    <t>Oil &amp; Gas - Exploration &amp; Production</t>
  </si>
  <si>
    <t>Bharat Petroleum Corporation Ltd</t>
  </si>
  <si>
    <t>Chennai Petroleum Corporation Ltd</t>
  </si>
  <si>
    <t>Confidence Futuristic Energetech Ltd</t>
  </si>
  <si>
    <t>Confidence Petroleum India Ltd</t>
  </si>
  <si>
    <t>Deep Energy Resources Ltd</t>
  </si>
  <si>
    <t>Deep Industries Ltd</t>
  </si>
  <si>
    <t>Duke Offshore Ltd</t>
  </si>
  <si>
    <t>Gagan Gases Ltd</t>
  </si>
  <si>
    <t>Global Offshore Services Ltd</t>
  </si>
  <si>
    <t>Great Eastern Shipping Company Ltd</t>
  </si>
  <si>
    <t>Gujarat Natural Resources Ltd</t>
  </si>
  <si>
    <t>Hindustan Oil Exploration Company Ltd</t>
  </si>
  <si>
    <t>Hindustan Petroleum Corp Ltd</t>
  </si>
  <si>
    <t>Indian Oil Corporation Ltd</t>
  </si>
  <si>
    <t>Jindal Drilling and Industries Ltd</t>
  </si>
  <si>
    <t>Kesar Terminals &amp; Infrastructure Ltd</t>
  </si>
  <si>
    <t>Kotyark Industries Ltd</t>
  </si>
  <si>
    <t>Mangalore Refinery and Petrochemicals Ltd</t>
  </si>
  <si>
    <t>Oil and Natural Gas Corporation Ltd</t>
  </si>
  <si>
    <t>Oil Country Tubular Ltd</t>
  </si>
  <si>
    <t>Oil India Ltd</t>
  </si>
  <si>
    <t>Petronet LNG Ltd</t>
  </si>
  <si>
    <t>Rajasthan Cylinders and Containers Ltd</t>
  </si>
  <si>
    <t>Reliance Industrial Infrastructure Ltd</t>
  </si>
  <si>
    <t>Reliance Industries Ltd</t>
  </si>
  <si>
    <t>Seamec Ltd</t>
  </si>
  <si>
    <t>Selan Exploration Technology Ltd</t>
  </si>
  <si>
    <t>Sri Havisha Hospitality and Infrastructure Ltd</t>
  </si>
  <si>
    <t>Trishakti Electronics and Industries Ltd</t>
  </si>
  <si>
    <t>United Drilling Tools Ltd</t>
  </si>
  <si>
    <t xml:space="preserve">Remove </t>
  </si>
  <si>
    <t xml:space="preserve">  - Negative PB  Ratio &lt;= 0</t>
  </si>
  <si>
    <r>
      <rPr>
        <b/>
        <sz val="12"/>
        <color theme="1"/>
        <rFont val="Comic Sans MS"/>
      </rPr>
      <t>PB Ratio (r</t>
    </r>
    <r>
      <rPr>
        <b/>
        <sz val="8"/>
        <color theme="1"/>
        <rFont val="Comic Sans MS"/>
      </rPr>
      <t>i</t>
    </r>
    <r>
      <rPr>
        <b/>
        <sz val="12"/>
        <color theme="1"/>
        <rFont val="Comic Sans MS"/>
      </rPr>
      <t>)</t>
    </r>
  </si>
  <si>
    <r>
      <rPr>
        <b/>
        <sz val="12"/>
        <color theme="1"/>
        <rFont val="Comic Sans MS"/>
      </rPr>
      <t>Relative Market Cap Proportion (w</t>
    </r>
    <r>
      <rPr>
        <b/>
        <sz val="8"/>
        <color theme="1"/>
        <rFont val="Comic Sans MS"/>
      </rPr>
      <t>i</t>
    </r>
    <r>
      <rPr>
        <b/>
        <sz val="12"/>
        <color theme="1"/>
        <rFont val="Comic Sans MS"/>
      </rPr>
      <t>)</t>
    </r>
  </si>
  <si>
    <r>
      <rPr>
        <b/>
        <sz val="12"/>
        <color theme="1"/>
        <rFont val="Comic Sans MS"/>
      </rPr>
      <t>Weightage Market Cap PB Ratio
(w</t>
    </r>
    <r>
      <rPr>
        <b/>
        <sz val="8"/>
        <color theme="1"/>
        <rFont val="Comic Sans MS"/>
      </rPr>
      <t>i</t>
    </r>
    <r>
      <rPr>
        <b/>
        <sz val="14"/>
        <color theme="1"/>
        <rFont val="Comic Sans MS"/>
      </rPr>
      <t>/</t>
    </r>
    <r>
      <rPr>
        <b/>
        <sz val="12"/>
        <color theme="1"/>
        <rFont val="Comic Sans MS"/>
      </rPr>
      <t>r</t>
    </r>
    <r>
      <rPr>
        <b/>
        <sz val="8"/>
        <color theme="1"/>
        <rFont val="Comic Sans MS"/>
      </rPr>
      <t>i</t>
    </r>
    <r>
      <rPr>
        <b/>
        <sz val="12"/>
        <color theme="1"/>
        <rFont val="Comic Sans MS"/>
      </rPr>
      <t>)</t>
    </r>
  </si>
  <si>
    <t>Sector PB Ratio*</t>
  </si>
  <si>
    <t>For Sector PB Ratio : Weighted Harmonic Mean Is Used</t>
  </si>
  <si>
    <t>Sector PB Ratio Manually Calculated</t>
  </si>
  <si>
    <t>Image and Calculated Sector Ratio Are Same</t>
  </si>
  <si>
    <t>Pharmaceuticals</t>
  </si>
  <si>
    <t>Equippp Social Impact Technologies Ltd</t>
  </si>
  <si>
    <t>Biotechnology</t>
  </si>
  <si>
    <t>Sun Pharma Advanced Research Co Ltd</t>
  </si>
  <si>
    <t>Dhruv Wellness Ltd</t>
  </si>
  <si>
    <t>Krebs Biochemicals and Industries Ltd</t>
  </si>
  <si>
    <t>Lyka Labs Ltd</t>
  </si>
  <si>
    <t>Kabra Drugs Ltd</t>
  </si>
  <si>
    <t>Norris Medicines Ltd</t>
  </si>
  <si>
    <t>Medinova Diagnostic Services Ltd</t>
  </si>
  <si>
    <t>Hospitals &amp; Diagnostic Centres</t>
  </si>
  <si>
    <t>Panacea Biotec Ltd</t>
  </si>
  <si>
    <t>Chennai Meenakshi Multispeciality Hospital Ltd</t>
  </si>
  <si>
    <t>Wanbury Ltd</t>
  </si>
  <si>
    <t>Syncom Healthcare Ltd</t>
  </si>
  <si>
    <t>Sanjivani Paranteral Ltd</t>
  </si>
  <si>
    <t>KOBO Biotech Ltd</t>
  </si>
  <si>
    <t>Ind Swift Ltd</t>
  </si>
  <si>
    <t>Parabolic Drugs Ltd</t>
  </si>
  <si>
    <t>Parenteral Drugs (India) Ltd</t>
  </si>
  <si>
    <t>Alchemist Ltd</t>
  </si>
  <si>
    <t>Triochem Products Ltd</t>
  </si>
  <si>
    <t>-</t>
  </si>
  <si>
    <t>Desh Rakshak Aushdhalaya Ltd</t>
  </si>
  <si>
    <t>Dishman Carbogen Amcis Ltd</t>
  </si>
  <si>
    <t>Labs &amp; Life Sciences Services</t>
  </si>
  <si>
    <t>Universus Photo Imagings Ltd</t>
  </si>
  <si>
    <t>Health Care Equipment &amp; Supplies</t>
  </si>
  <si>
    <t>Nectar Lifesciences Ltd</t>
  </si>
  <si>
    <t>Max India Ltd</t>
  </si>
  <si>
    <t>MediCaps Ltd</t>
  </si>
  <si>
    <t>Veerhealth Care Ltd</t>
  </si>
  <si>
    <t>GKB Ophthalmics Ltd</t>
  </si>
  <si>
    <t>Shukra Pharmaceuticals Ltd</t>
  </si>
  <si>
    <t>IND Swift Laboratories Ltd</t>
  </si>
  <si>
    <t>Tiaan Consumer Ltd</t>
  </si>
  <si>
    <t>Beryl Drugs Ltd</t>
  </si>
  <si>
    <t>Coral Laboratories Ltd</t>
  </si>
  <si>
    <t>Dhanvantri Jeevan Rekha Ltd</t>
  </si>
  <si>
    <t>Unichem Laboratories Ltd</t>
  </si>
  <si>
    <t>Centenial Surgical Suture Ltd</t>
  </si>
  <si>
    <t>Ganga Pharmaceuticals Ltd</t>
  </si>
  <si>
    <t>Looks Health Services Ltd</t>
  </si>
  <si>
    <t>Alembic Ltd</t>
  </si>
  <si>
    <t>Cian Healthcare Ltd</t>
  </si>
  <si>
    <t>Venus Remedies Ltd</t>
  </si>
  <si>
    <t>Concord Drugs Ltd</t>
  </si>
  <si>
    <t>Mohini Health &amp; Hygiene Ltd</t>
  </si>
  <si>
    <t>Bliss GVS Pharma Ltd</t>
  </si>
  <si>
    <t>Trimurthi Ltd</t>
  </si>
  <si>
    <t>Vista Pharmaceuticals Ltd</t>
  </si>
  <si>
    <t>Wockhardt Ltd</t>
  </si>
  <si>
    <t>Strides Pharma Science Ltd</t>
  </si>
  <si>
    <t>Bilcare Ltd</t>
  </si>
  <si>
    <t>Aarey Drugs and Pharmaceuticals Ltd</t>
  </si>
  <si>
    <t>Makers Laboratories Ltd</t>
  </si>
  <si>
    <t>Fortis Malar Hospitals Ltd</t>
  </si>
  <si>
    <t>Transgene Biotek Ltd</t>
  </si>
  <si>
    <t>Vivo Bio Tech Ltd</t>
  </si>
  <si>
    <t>Vivanta Industries Ltd</t>
  </si>
  <si>
    <t>Shree Pacetronix Ltd</t>
  </si>
  <si>
    <t>Albert David Ltd</t>
  </si>
  <si>
    <t>Mangalam Drugs and Organics Ltd</t>
  </si>
  <si>
    <t>Lasa Supergenerics Ltd</t>
  </si>
  <si>
    <t>Bharat Parenterals Ltd</t>
  </si>
  <si>
    <t>Tyche Industries Ltd</t>
  </si>
  <si>
    <t>Jubilant Pharmova Ltd</t>
  </si>
  <si>
    <t>Panjon Ltd</t>
  </si>
  <si>
    <t>Sunil Healthcare Ltd</t>
  </si>
  <si>
    <t>Bijoy Hans Ltd</t>
  </si>
  <si>
    <t>SMS Lifesciences India Ltd</t>
  </si>
  <si>
    <t>Solara Active Pharma Sciences Ltd</t>
  </si>
  <si>
    <t>Opto Circuits (India) Ltd</t>
  </si>
  <si>
    <t>N G Industries Ltd</t>
  </si>
  <si>
    <t>Alpa Laboratories Ltd</t>
  </si>
  <si>
    <t>Mercury Laboratories Ltd</t>
  </si>
  <si>
    <t>Shalby Ltd</t>
  </si>
  <si>
    <t>Aurobindo Pharma Ltd</t>
  </si>
  <si>
    <t>Pharmaids Pharmacuticals Ltd</t>
  </si>
  <si>
    <t>Denis Chem Lab Ltd</t>
  </si>
  <si>
    <t>Colinz Laboratories Ltd</t>
  </si>
  <si>
    <t>Glenmark Pharmaceuticals Ltd</t>
  </si>
  <si>
    <t>Lincoln Pharmaceuticals Ltd</t>
  </si>
  <si>
    <t>Shamrock Industrial Company Ltd</t>
  </si>
  <si>
    <t>Fermenta Biotech Ltd</t>
  </si>
  <si>
    <t>Genomic Valley Biotech Ltd</t>
  </si>
  <si>
    <t>Dr Lalchandani Labs Ltd</t>
  </si>
  <si>
    <t>Medico Intercontinental Ltd</t>
  </si>
  <si>
    <t>BDH Industries Ltd</t>
  </si>
  <si>
    <t>Ishita Drugs and Industries Ltd</t>
  </si>
  <si>
    <t>Ortin Laboratories Ltd</t>
  </si>
  <si>
    <t>Bacil Pharma Ltd</t>
  </si>
  <si>
    <t>SMS Pharmaceuticals Ltd</t>
  </si>
  <si>
    <t>Godavari Drugs Ltd</t>
  </si>
  <si>
    <t>Neuland Laboratories Ltd</t>
  </si>
  <si>
    <t>Novartis India Ltd</t>
  </si>
  <si>
    <t>Lotus Eye Hospital and Institute Ltd</t>
  </si>
  <si>
    <t>Indraprastha Medical Corporation Ltd</t>
  </si>
  <si>
    <t>Lactose India Ltd</t>
  </si>
  <si>
    <t>Auro Laboratories Ltd</t>
  </si>
  <si>
    <t>Zim Laboratories Ltd</t>
  </si>
  <si>
    <t>Kilitch Drugs (India) Ltd</t>
  </si>
  <si>
    <t>Orchid Pharma Ltd</t>
  </si>
  <si>
    <t>Zydus Lifesciences Ltd</t>
  </si>
  <si>
    <t>Zenlabs Ethica Ltd</t>
  </si>
  <si>
    <t>Adline Chem Lab Ltd</t>
  </si>
  <si>
    <t>Soni Medicare Ltd</t>
  </si>
  <si>
    <t>Lupin Ltd</t>
  </si>
  <si>
    <t>Gennex Laboratories Ltd</t>
  </si>
  <si>
    <t>Marksans Pharma Ltd</t>
  </si>
  <si>
    <t>Sakar Healthcare Ltd</t>
  </si>
  <si>
    <t>Aster DM Healthcare Ltd</t>
  </si>
  <si>
    <t>Anuh Pharma Ltd</t>
  </si>
  <si>
    <t>F D C Ltd</t>
  </si>
  <si>
    <t>Vikram Thermo (India) Ltd</t>
  </si>
  <si>
    <t>Shilpa Medicare Ltd</t>
  </si>
  <si>
    <t>Jenburkt Pharmaceuticals Ltd</t>
  </si>
  <si>
    <t>Windlas Biotech Ltd</t>
  </si>
  <si>
    <t>Brooks Laboratories Ltd</t>
  </si>
  <si>
    <t>Vanta Bioscience Ltd</t>
  </si>
  <si>
    <t>Alembic Pharmaceuticals Ltd</t>
  </si>
  <si>
    <t>Fortis Healthcare Ltd</t>
  </si>
  <si>
    <t>Gujarat Terce Laboratories Ltd</t>
  </si>
  <si>
    <t>Hindustan Bio Sciences Ltd</t>
  </si>
  <si>
    <t>Everest Organics Ltd</t>
  </si>
  <si>
    <t>Granules India Ltd</t>
  </si>
  <si>
    <t>Natco Pharma Ltd</t>
  </si>
  <si>
    <t>Bajaj Healthcare Ltd</t>
  </si>
  <si>
    <t>Bal Pharma Ltd</t>
  </si>
  <si>
    <t>Parnax Lab Ltd</t>
  </si>
  <si>
    <t>Kovai Medical Center and Hospital Ltd</t>
  </si>
  <si>
    <t>TTK Healthcare Ltd</t>
  </si>
  <si>
    <t>Ambalal Sarabhai Enterprises Ltd</t>
  </si>
  <si>
    <t>Dr Habeebullah Life Sciences Ltd</t>
  </si>
  <si>
    <t>Par Drugs and Chemicals Ltd</t>
  </si>
  <si>
    <t>Dr Reddy's Laboratories Ltd</t>
  </si>
  <si>
    <t>Decipher Labs Ltd</t>
  </si>
  <si>
    <t>Themis Medicare Ltd</t>
  </si>
  <si>
    <t>Vimta Labs Ltd</t>
  </si>
  <si>
    <t>Jubilant Ingrevia Ltd</t>
  </si>
  <si>
    <t>Bharat Immunologicals and Biologicals Corporation Ltd</t>
  </si>
  <si>
    <t>Cipla Ltd</t>
  </si>
  <si>
    <t>Smruthi Organics Ltd</t>
  </si>
  <si>
    <t>Vaishali Pharma Ltd</t>
  </si>
  <si>
    <t>SeQuent Scientific Ltd</t>
  </si>
  <si>
    <t>Panchsheel Organics Ltd</t>
  </si>
  <si>
    <t>Nidan Laboratories &amp; Healthcare Ltd</t>
  </si>
  <si>
    <t>Ajooni Biotech Ltd</t>
  </si>
  <si>
    <t>Sun Pharmaceutical Industries Ltd</t>
  </si>
  <si>
    <t>RPG Life Sciences Limited</t>
  </si>
  <si>
    <t>Indoco Remedies Ltd</t>
  </si>
  <si>
    <t>Caplin Point Laboratories Ltd</t>
  </si>
  <si>
    <t>Aarti Drugs Ltd</t>
  </si>
  <si>
    <t>Medico Remedies Ltd</t>
  </si>
  <si>
    <t>Syschem (India) Ltd</t>
  </si>
  <si>
    <t>Source Natural Foods and Herbal Supplements Ltd</t>
  </si>
  <si>
    <t>Ajanta Pharma Ltd</t>
  </si>
  <si>
    <t>Syncom Formulations (India) Ltd</t>
  </si>
  <si>
    <t>Kopran Ltd</t>
  </si>
  <si>
    <t>Alkem Laboratories Ltd</t>
  </si>
  <si>
    <t>Hikal Ltd</t>
  </si>
  <si>
    <t>Biocon Ltd</t>
  </si>
  <si>
    <t>Jeevan Scientific Technology Ltd</t>
  </si>
  <si>
    <t>IPCA Laboratories Ltd</t>
  </si>
  <si>
    <t>Bafna Pharmaceuticals Ltd</t>
  </si>
  <si>
    <t>Healthcare Global Enterprises Ltd</t>
  </si>
  <si>
    <t>Eris Lifesciences Ltd</t>
  </si>
  <si>
    <t>Morepen Laboratories Ltd</t>
  </si>
  <si>
    <t>Medicamen Biotech Ltd</t>
  </si>
  <si>
    <t>Dr Agarwal's Eye Hospital Ltd</t>
  </si>
  <si>
    <t>Aspira Pathlab &amp; Diagnostics Ltd</t>
  </si>
  <si>
    <t>Biofil Chemicals and Pharmaceuticals Ltd</t>
  </si>
  <si>
    <t>Jagsonpal Pharmaceuticals Ltd</t>
  </si>
  <si>
    <t>ANG Lifesciences India Ltd</t>
  </si>
  <si>
    <t>Transpact Enterprises Ltd</t>
  </si>
  <si>
    <t>Max Healthcare Institute Ltd</t>
  </si>
  <si>
    <t>Sanofi India Ltd</t>
  </si>
  <si>
    <t>Balaxi Pharmaceuticals Ltd</t>
  </si>
  <si>
    <t>J B Chemicals and Pharmaceuticals Ltd</t>
  </si>
  <si>
    <t>Natural Capsules Ltd</t>
  </si>
  <si>
    <t>Shree Ganesh Remedies Ltd</t>
  </si>
  <si>
    <t>Glenmark Life Sciences Ltd</t>
  </si>
  <si>
    <t>Torrent Pharmaceuticals Ltd</t>
  </si>
  <si>
    <t>Scandent Imaging Ltd</t>
  </si>
  <si>
    <t>Pfizer Ltd</t>
  </si>
  <si>
    <t>Nureca Ltd</t>
  </si>
  <si>
    <t>Zenotech Laboratories Ltd</t>
  </si>
  <si>
    <t>Kwality Pharmaceuticals Ltd</t>
  </si>
  <si>
    <t>Krsnaa Diagnostics Ltd</t>
  </si>
  <si>
    <t>Ngl Fine Chem Ltd</t>
  </si>
  <si>
    <t>Gland Pharma Ltd</t>
  </si>
  <si>
    <t>Syngene International Ltd</t>
  </si>
  <si>
    <t>Poly Medicure Ltd</t>
  </si>
  <si>
    <t>Gujarat Themis Biosyn Ltd</t>
  </si>
  <si>
    <t>Tejnaksh Healthcare Ltd</t>
  </si>
  <si>
    <t>Hester Biosciences Ltd</t>
  </si>
  <si>
    <t>Thyrocare Technologies Ltd</t>
  </si>
  <si>
    <t>Beta Drugs Ltd</t>
  </si>
  <si>
    <t>Jeena Sikho Lifecare Ltd</t>
  </si>
  <si>
    <t>Procter &amp; Gamble Health Ltd</t>
  </si>
  <si>
    <t>Maitri Enterprises Ltd</t>
  </si>
  <si>
    <t>Kimia Biosciences Ltd</t>
  </si>
  <si>
    <t>Suven Life Sciences Ltd</t>
  </si>
  <si>
    <t>Laurus Labs Ltd</t>
  </si>
  <si>
    <t>Zota Health Care Ltd</t>
  </si>
  <si>
    <t>Amrutanjan Health Care Ltd</t>
  </si>
  <si>
    <t>Krishna Institute of Medical Sciences Ltd</t>
  </si>
  <si>
    <t>Vijaya Diagnostic Centre Ltd</t>
  </si>
  <si>
    <t>Narayana Hrudayalaya Ltd</t>
  </si>
  <si>
    <t>Divi's Laboratories Ltd</t>
  </si>
  <si>
    <t>Suven Pharmaceuticals Ltd</t>
  </si>
  <si>
    <t>Supriya Lifescience Ltd</t>
  </si>
  <si>
    <t>Fredun Pharmaceuticals Ltd</t>
  </si>
  <si>
    <t>Apollo Hospitals Enterprise Ltd</t>
  </si>
  <si>
    <t>Abbott India Ltd</t>
  </si>
  <si>
    <t>Gufic Biosciences Ltd</t>
  </si>
  <si>
    <t>Astrazeneca Pharma India Ltd</t>
  </si>
  <si>
    <t>Kerala Ayurveda Ltd</t>
  </si>
  <si>
    <t>Tarsons Products Ltd</t>
  </si>
  <si>
    <t>Metropolis Healthcare Ltd</t>
  </si>
  <si>
    <t>KMC Speciality Hospitals India Ltd</t>
  </si>
  <si>
    <t>Dr. Lal PathLabs Ltd</t>
  </si>
  <si>
    <t>GlaxoSmithKline Pharmaceuticals Ltd</t>
  </si>
  <si>
    <t>Vaidya Sane Ayurved Laboratories Ltd</t>
  </si>
  <si>
    <t>Ami Organics Ltd</t>
  </si>
  <si>
    <t>Vivanza Biosciences Ltd</t>
  </si>
  <si>
    <t>Raaj Medisafe India Ltd</t>
  </si>
  <si>
    <t>Welcure Drugs and Pharmaceuticals Ltd</t>
  </si>
  <si>
    <t>Hemo Organic Ltd</t>
  </si>
  <si>
    <t>Constronics Infra Ltd</t>
  </si>
  <si>
    <r>
      <rPr>
        <b/>
        <sz val="12"/>
        <color theme="1"/>
        <rFont val="Comic Sans MS"/>
      </rPr>
      <t>PB Ratio (r</t>
    </r>
    <r>
      <rPr>
        <b/>
        <sz val="8"/>
        <color theme="1"/>
        <rFont val="Comic Sans MS"/>
      </rPr>
      <t>i</t>
    </r>
    <r>
      <rPr>
        <b/>
        <sz val="12"/>
        <color theme="1"/>
        <rFont val="Comic Sans MS"/>
      </rPr>
      <t>)</t>
    </r>
  </si>
  <si>
    <r>
      <rPr>
        <b/>
        <sz val="12"/>
        <color theme="1"/>
        <rFont val="Comic Sans MS"/>
      </rPr>
      <t>Relative Market Cap Proportion (w</t>
    </r>
    <r>
      <rPr>
        <b/>
        <sz val="8"/>
        <color theme="1"/>
        <rFont val="Comic Sans MS"/>
      </rPr>
      <t>i</t>
    </r>
    <r>
      <rPr>
        <b/>
        <sz val="12"/>
        <color theme="1"/>
        <rFont val="Comic Sans MS"/>
      </rPr>
      <t>)</t>
    </r>
  </si>
  <si>
    <r>
      <rPr>
        <b/>
        <sz val="12"/>
        <color theme="1"/>
        <rFont val="Comic Sans MS"/>
      </rPr>
      <t>Weightage Market Cap PB Ratio
(w</t>
    </r>
    <r>
      <rPr>
        <b/>
        <sz val="8"/>
        <color theme="1"/>
        <rFont val="Comic Sans MS"/>
      </rPr>
      <t>i</t>
    </r>
    <r>
      <rPr>
        <b/>
        <sz val="14"/>
        <color theme="1"/>
        <rFont val="Comic Sans MS"/>
      </rPr>
      <t>/</t>
    </r>
    <r>
      <rPr>
        <b/>
        <sz val="12"/>
        <color theme="1"/>
        <rFont val="Comic Sans MS"/>
      </rPr>
      <t>r</t>
    </r>
    <r>
      <rPr>
        <b/>
        <sz val="8"/>
        <color theme="1"/>
        <rFont val="Comic Sans MS"/>
      </rPr>
      <t>i</t>
    </r>
    <r>
      <rPr>
        <b/>
        <sz val="12"/>
        <color theme="1"/>
        <rFont val="Comic Sans MS"/>
      </rPr>
      <t>)</t>
    </r>
  </si>
  <si>
    <t>Image and Calculated Sector Ratio Are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</si>
</sst>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0"/>
      <color rgb="FF000000"/>
      <name val="Arial"/>
      <scheme val="minor"/>
    </font>
    <font>
      <sz val="10"/>
      <color theme="1"/>
      <name val="Comic Sans MS"/>
    </font>
    <font>
      <b/>
      <sz val="18"/>
      <color theme="1"/>
      <name val="Comic Sans MS"/>
    </font>
    <font>
      <b/>
      <u/>
      <sz val="12"/>
      <color rgb="FF1155CC"/>
      <name val="Comic Sans MS"/>
    </font>
    <font>
      <b/>
      <sz val="10"/>
      <color theme="1"/>
      <name val="Comic Sans MS"/>
    </font>
    <font>
      <sz val="10"/>
      <color rgb="FFFF0000"/>
      <name val="Comic Sans MS"/>
    </font>
    <font>
      <b/>
      <sz val="12"/>
      <color theme="1"/>
      <name val="Comic Sans MS"/>
    </font>
    <font>
      <b/>
      <sz val="24"/>
      <color theme="1"/>
      <name val="Comic Sans MS"/>
    </font>
    <font>
      <sz val="10"/>
      <name val="Arial"/>
    </font>
    <font>
      <b/>
      <sz val="14"/>
      <color theme="1"/>
      <name val="Comic Sans MS"/>
    </font>
    <font>
      <sz val="10"/>
      <color rgb="FFFFFFFF"/>
      <name val="Comic Sans MS"/>
    </font>
    <font>
      <sz val="24"/>
      <color theme="1"/>
      <name val="Comic Sans MS"/>
    </font>
    <font>
      <sz val="10"/>
      <color theme="0"/>
      <name val="Comic Sans MS"/>
    </font>
    <font>
      <b/>
      <sz val="8"/>
      <color theme="1"/>
      <name val="Comic Sans MS"/>
    </font>
  </fonts>
  <fills count="8">
    <fill>
      <patternFill patternType="none"/>
    </fill>
    <fill>
      <patternFill patternType="gray125"/>
    </fill>
    <fill>
      <patternFill patternType="solid">
        <fgColor rgb="FF99FFFA"/>
        <bgColor rgb="FF99FFFA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9DFF9D"/>
        <bgColor rgb="FF9DFF9D"/>
      </patternFill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5" fillId="0" borderId="0" xfId="0" applyFont="1" applyAlignment="1"/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5" borderId="1" xfId="0" applyFont="1" applyFill="1" applyBorder="1"/>
    <xf numFmtId="0" fontId="4" fillId="0" borderId="0" xfId="0" applyFont="1" applyAlignment="1"/>
    <xf numFmtId="0" fontId="6" fillId="6" borderId="1" xfId="0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3" borderId="1" xfId="0" applyFont="1" applyFill="1" applyBorder="1" applyAlignment="1"/>
    <xf numFmtId="0" fontId="1" fillId="0" borderId="1" xfId="0" applyFont="1" applyBorder="1" applyAlignment="1"/>
    <xf numFmtId="0" fontId="12" fillId="7" borderId="0" xfId="0" applyFont="1" applyFill="1" applyAlignment="1">
      <alignment vertical="center"/>
    </xf>
    <xf numFmtId="164" fontId="7" fillId="4" borderId="2" xfId="0" applyNumberFormat="1" applyFont="1" applyFill="1" applyBorder="1" applyAlignment="1">
      <alignment horizontal="center" vertical="center"/>
    </xf>
    <xf numFmtId="0" fontId="8" fillId="0" borderId="3" xfId="0" applyFont="1" applyBorder="1"/>
    <xf numFmtId="0" fontId="8" fillId="0" borderId="4" xfId="0" applyFont="1" applyBorder="1"/>
    <xf numFmtId="2" fontId="9" fillId="6" borderId="5" xfId="0" applyNumberFormat="1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2" fontId="11" fillId="4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95</xdr:row>
      <xdr:rowOff>171450</xdr:rowOff>
    </xdr:from>
    <xdr:ext cx="3667125" cy="14192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1038225</xdr:colOff>
      <xdr:row>105</xdr:row>
      <xdr:rowOff>95250</xdr:rowOff>
    </xdr:from>
    <xdr:ext cx="10391775" cy="1628775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104</xdr:row>
      <xdr:rowOff>66675</xdr:rowOff>
    </xdr:from>
    <xdr:ext cx="10391775" cy="16287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962025</xdr:colOff>
      <xdr:row>452</xdr:row>
      <xdr:rowOff>28575</xdr:rowOff>
    </xdr:from>
    <xdr:ext cx="3667125" cy="14192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460</xdr:row>
      <xdr:rowOff>28575</xdr:rowOff>
    </xdr:from>
    <xdr:ext cx="10391775" cy="121920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tickertape.in/screener/equity?src=stocks&amp;subindustry=Oil+%26+Gas+-+Equipment+%26+Services&amp;stock=JNDR&amp;tab=valuation&amp;ref=stock-peers_compare-screen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tickertape.in/screener/equity?src=stocks&amp;subindustry=Pharmaceuticals&amp;stock=SUN&amp;tab=valuation&amp;ref=stock-peers_compare-screen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7"/>
  <sheetViews>
    <sheetView showGridLines="0" tabSelected="1" workbookViewId="0">
      <selection activeCell="F6" sqref="F6"/>
    </sheetView>
  </sheetViews>
  <sheetFormatPr defaultColWidth="12.6328125" defaultRowHeight="15" customHeight="1" x14ac:dyDescent="0.25"/>
  <cols>
    <col min="1" max="1" width="14.36328125" customWidth="1"/>
    <col min="2" max="2" width="39.26953125" customWidth="1"/>
    <col min="3" max="3" width="33.26953125" customWidth="1"/>
    <col min="4" max="4" width="22.6328125" customWidth="1"/>
    <col min="5" max="5" width="14.36328125" customWidth="1"/>
    <col min="6" max="6" width="37.08984375" customWidth="1"/>
    <col min="7" max="7" width="36.453125" customWidth="1"/>
    <col min="8" max="8" width="21.26953125" customWidth="1"/>
    <col min="9" max="26" width="14.36328125" customWidth="1"/>
  </cols>
  <sheetData>
    <row r="1" spans="1:26" ht="15.75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45">
      <c r="A3" s="1"/>
      <c r="C3" s="2" t="s">
        <v>0</v>
      </c>
      <c r="D3" s="3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4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45">
      <c r="A5" s="1"/>
      <c r="B5" s="4" t="s">
        <v>2</v>
      </c>
      <c r="C5" s="4" t="s">
        <v>3</v>
      </c>
      <c r="D5" s="4" t="s">
        <v>4</v>
      </c>
      <c r="E5" s="4" t="s">
        <v>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45">
      <c r="A6" s="1"/>
      <c r="B6" s="5" t="s">
        <v>6</v>
      </c>
      <c r="C6" s="5" t="s">
        <v>7</v>
      </c>
      <c r="D6" s="5">
        <v>302.23</v>
      </c>
      <c r="E6" s="5">
        <v>7.28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45">
      <c r="A7" s="1"/>
      <c r="B7" s="6" t="s">
        <v>8</v>
      </c>
      <c r="C7" s="6" t="s">
        <v>7</v>
      </c>
      <c r="D7" s="6">
        <v>375.87</v>
      </c>
      <c r="E7" s="6">
        <v>-0.02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45">
      <c r="A8" s="1"/>
      <c r="B8" s="5" t="s">
        <v>9</v>
      </c>
      <c r="C8" s="5" t="s">
        <v>10</v>
      </c>
      <c r="D8" s="5">
        <v>3.77</v>
      </c>
      <c r="E8" s="5">
        <v>1.65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45">
      <c r="A9" s="1"/>
      <c r="B9" s="5" t="s">
        <v>11</v>
      </c>
      <c r="C9" s="5" t="s">
        <v>12</v>
      </c>
      <c r="D9" s="5">
        <v>7967.7</v>
      </c>
      <c r="E9" s="5">
        <v>3.9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45">
      <c r="A10" s="1"/>
      <c r="B10" s="5" t="s">
        <v>13</v>
      </c>
      <c r="C10" s="5" t="s">
        <v>7</v>
      </c>
      <c r="D10" s="5">
        <v>212.04</v>
      </c>
      <c r="E10" s="5">
        <v>0.81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45">
      <c r="A11" s="1"/>
      <c r="B11" s="5" t="s">
        <v>14</v>
      </c>
      <c r="C11" s="5" t="s">
        <v>10</v>
      </c>
      <c r="D11" s="5">
        <v>3.33</v>
      </c>
      <c r="E11" s="5">
        <v>1.7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45">
      <c r="A12" s="1"/>
      <c r="B12" s="5" t="s">
        <v>15</v>
      </c>
      <c r="C12" s="5" t="s">
        <v>16</v>
      </c>
      <c r="D12" s="5">
        <v>432.35</v>
      </c>
      <c r="E12" s="5">
        <v>2.13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45">
      <c r="A13" s="1"/>
      <c r="B13" s="5" t="s">
        <v>17</v>
      </c>
      <c r="C13" s="5" t="s">
        <v>10</v>
      </c>
      <c r="D13" s="5">
        <v>80625.67</v>
      </c>
      <c r="E13" s="5">
        <v>1.51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45">
      <c r="A14" s="1"/>
      <c r="B14" s="5" t="s">
        <v>18</v>
      </c>
      <c r="C14" s="5" t="s">
        <v>10</v>
      </c>
      <c r="D14" s="5">
        <v>3428.68</v>
      </c>
      <c r="E14" s="5">
        <v>1.55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45">
      <c r="A15" s="1"/>
      <c r="B15" s="5" t="s">
        <v>19</v>
      </c>
      <c r="C15" s="5" t="s">
        <v>12</v>
      </c>
      <c r="D15" s="5">
        <v>171.39</v>
      </c>
      <c r="E15" s="5">
        <v>19.77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45">
      <c r="A16" s="1"/>
      <c r="B16" s="5" t="s">
        <v>20</v>
      </c>
      <c r="C16" s="5" t="s">
        <v>12</v>
      </c>
      <c r="D16" s="5">
        <v>1705.49</v>
      </c>
      <c r="E16" s="5">
        <v>3.08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45">
      <c r="A17" s="1"/>
      <c r="B17" s="5" t="s">
        <v>21</v>
      </c>
      <c r="C17" s="5" t="s">
        <v>7</v>
      </c>
      <c r="D17" s="5">
        <v>312.64</v>
      </c>
      <c r="E17" s="5">
        <v>0.72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45">
      <c r="A18" s="1"/>
      <c r="B18" s="5" t="s">
        <v>22</v>
      </c>
      <c r="C18" s="5" t="s">
        <v>7</v>
      </c>
      <c r="D18" s="5">
        <v>867.84</v>
      </c>
      <c r="E18" s="5">
        <v>0.82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45">
      <c r="A19" s="1"/>
      <c r="B19" s="5" t="s">
        <v>23</v>
      </c>
      <c r="C19" s="5" t="s">
        <v>7</v>
      </c>
      <c r="D19" s="5">
        <v>9.86</v>
      </c>
      <c r="E19" s="5">
        <v>0.95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45">
      <c r="A20" s="1"/>
      <c r="B20" s="5" t="s">
        <v>24</v>
      </c>
      <c r="C20" s="5" t="s">
        <v>12</v>
      </c>
      <c r="D20" s="5">
        <v>4.7</v>
      </c>
      <c r="E20" s="5">
        <v>4.4400000000000004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45">
      <c r="A21" s="1"/>
      <c r="B21" s="6" t="s">
        <v>25</v>
      </c>
      <c r="C21" s="6" t="s">
        <v>7</v>
      </c>
      <c r="D21" s="6">
        <v>19.41</v>
      </c>
      <c r="E21" s="6">
        <v>-7.0000000000000007E-2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45">
      <c r="A22" s="1"/>
      <c r="B22" s="5" t="s">
        <v>26</v>
      </c>
      <c r="C22" s="5" t="s">
        <v>12</v>
      </c>
      <c r="D22" s="5">
        <v>5630.93</v>
      </c>
      <c r="E22" s="5">
        <v>0.73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45">
      <c r="A23" s="1"/>
      <c r="B23" s="5" t="s">
        <v>27</v>
      </c>
      <c r="C23" s="5" t="s">
        <v>16</v>
      </c>
      <c r="D23" s="5">
        <v>189.8</v>
      </c>
      <c r="E23" s="5">
        <v>1.79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45">
      <c r="A24" s="1"/>
      <c r="B24" s="5" t="s">
        <v>28</v>
      </c>
      <c r="C24" s="5" t="s">
        <v>16</v>
      </c>
      <c r="D24" s="5">
        <v>2410.13</v>
      </c>
      <c r="E24" s="5">
        <v>3.29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45">
      <c r="A25" s="1"/>
      <c r="B25" s="5" t="s">
        <v>29</v>
      </c>
      <c r="C25" s="5" t="s">
        <v>10</v>
      </c>
      <c r="D25" s="5">
        <v>41492.54</v>
      </c>
      <c r="E25" s="5">
        <v>1.0900000000000001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45">
      <c r="A26" s="1"/>
      <c r="B26" s="5" t="s">
        <v>30</v>
      </c>
      <c r="C26" s="5" t="s">
        <v>10</v>
      </c>
      <c r="D26" s="5">
        <v>121489.72</v>
      </c>
      <c r="E26" s="5">
        <v>1.08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45">
      <c r="A27" s="1"/>
      <c r="B27" s="5" t="s">
        <v>31</v>
      </c>
      <c r="C27" s="5" t="s">
        <v>7</v>
      </c>
      <c r="D27" s="5">
        <v>677.29</v>
      </c>
      <c r="E27" s="5">
        <v>0.6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45">
      <c r="A28" s="1"/>
      <c r="B28" s="5" t="s">
        <v>32</v>
      </c>
      <c r="C28" s="5" t="s">
        <v>12</v>
      </c>
      <c r="D28" s="5">
        <v>39.5</v>
      </c>
      <c r="E28" s="5">
        <v>158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45">
      <c r="A29" s="1"/>
      <c r="B29" s="5" t="s">
        <v>33</v>
      </c>
      <c r="C29" s="5" t="s">
        <v>10</v>
      </c>
      <c r="D29" s="5">
        <v>270.05</v>
      </c>
      <c r="E29" s="5">
        <v>84.92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45">
      <c r="A30" s="1"/>
      <c r="B30" s="5" t="s">
        <v>34</v>
      </c>
      <c r="C30" s="5" t="s">
        <v>10</v>
      </c>
      <c r="D30" s="5">
        <v>11313.03</v>
      </c>
      <c r="E30" s="5">
        <v>2.66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45">
      <c r="A31" s="1"/>
      <c r="B31" s="5" t="s">
        <v>35</v>
      </c>
      <c r="C31" s="5" t="s">
        <v>16</v>
      </c>
      <c r="D31" s="5">
        <v>210027.76</v>
      </c>
      <c r="E31" s="5">
        <v>0.87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45">
      <c r="A32" s="1"/>
      <c r="B32" s="6" t="s">
        <v>36</v>
      </c>
      <c r="C32" s="6" t="s">
        <v>7</v>
      </c>
      <c r="D32" s="6">
        <v>40.08</v>
      </c>
      <c r="E32" s="6">
        <v>-0.54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45">
      <c r="A33" s="1"/>
      <c r="B33" s="5" t="s">
        <v>37</v>
      </c>
      <c r="C33" s="5" t="s">
        <v>16</v>
      </c>
      <c r="D33" s="5">
        <v>25488.94</v>
      </c>
      <c r="E33" s="5">
        <v>1.03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45">
      <c r="A34" s="1"/>
      <c r="B34" s="5" t="s">
        <v>38</v>
      </c>
      <c r="C34" s="5" t="s">
        <v>12</v>
      </c>
      <c r="D34" s="5">
        <v>30382.5</v>
      </c>
      <c r="E34" s="5">
        <v>2.57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45">
      <c r="A35" s="1"/>
      <c r="B35" s="5" t="s">
        <v>39</v>
      </c>
      <c r="C35" s="5" t="s">
        <v>12</v>
      </c>
      <c r="D35" s="5">
        <v>9.24</v>
      </c>
      <c r="E35" s="5">
        <v>0.48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45">
      <c r="A36" s="1"/>
      <c r="B36" s="5" t="s">
        <v>40</v>
      </c>
      <c r="C36" s="5" t="s">
        <v>12</v>
      </c>
      <c r="D36" s="5">
        <v>1424.01</v>
      </c>
      <c r="E36" s="5">
        <v>3.46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45">
      <c r="A37" s="1"/>
      <c r="B37" s="5" t="s">
        <v>41</v>
      </c>
      <c r="C37" s="5" t="s">
        <v>10</v>
      </c>
      <c r="D37" s="5">
        <v>1878719.49</v>
      </c>
      <c r="E37" s="5">
        <v>2.35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45">
      <c r="A38" s="1"/>
      <c r="B38" s="5" t="s">
        <v>42</v>
      </c>
      <c r="C38" s="5" t="s">
        <v>7</v>
      </c>
      <c r="D38" s="5">
        <v>2914.72</v>
      </c>
      <c r="E38" s="5">
        <v>4.3899999999999997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45">
      <c r="A39" s="1"/>
      <c r="B39" s="5" t="s">
        <v>43</v>
      </c>
      <c r="C39" s="5" t="s">
        <v>16</v>
      </c>
      <c r="D39" s="5">
        <v>316.77</v>
      </c>
      <c r="E39" s="5">
        <v>0.97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45">
      <c r="A40" s="1"/>
      <c r="B40" s="5" t="s">
        <v>44</v>
      </c>
      <c r="C40" s="5" t="s">
        <v>12</v>
      </c>
      <c r="D40" s="5">
        <v>44.53</v>
      </c>
      <c r="E40" s="5">
        <v>2.2400000000000002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45">
      <c r="A41" s="1"/>
      <c r="B41" s="5" t="s">
        <v>45</v>
      </c>
      <c r="C41" s="5" t="s">
        <v>7</v>
      </c>
      <c r="D41" s="5">
        <v>25.07</v>
      </c>
      <c r="E41" s="5">
        <v>2.66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45">
      <c r="A42" s="1"/>
      <c r="B42" s="5" t="s">
        <v>46</v>
      </c>
      <c r="C42" s="5" t="s">
        <v>7</v>
      </c>
      <c r="D42" s="5">
        <v>1063.8800000000001</v>
      </c>
      <c r="E42" s="5">
        <v>5.49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45">
      <c r="A47" s="1"/>
      <c r="B47" s="7" t="s">
        <v>47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45">
      <c r="A48" s="1"/>
      <c r="B48" s="7" t="s">
        <v>48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42.75" customHeight="1" x14ac:dyDescent="0.45">
      <c r="A52" s="1"/>
      <c r="B52" s="8" t="s">
        <v>2</v>
      </c>
      <c r="C52" s="8" t="s">
        <v>3</v>
      </c>
      <c r="D52" s="8" t="s">
        <v>4</v>
      </c>
      <c r="E52" s="8" t="s">
        <v>49</v>
      </c>
      <c r="F52" s="8" t="s">
        <v>50</v>
      </c>
      <c r="G52" s="8" t="s">
        <v>51</v>
      </c>
      <c r="H52" s="8" t="s">
        <v>52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45">
      <c r="A53" s="1"/>
      <c r="B53" s="5" t="s">
        <v>39</v>
      </c>
      <c r="C53" s="5" t="s">
        <v>12</v>
      </c>
      <c r="D53" s="5">
        <v>9.24</v>
      </c>
      <c r="E53" s="5">
        <v>0.48</v>
      </c>
      <c r="F53" s="9">
        <f t="shared" ref="F53:F87" si="0">D53/$D$87</f>
        <v>3.8025042033412337E-6</v>
      </c>
      <c r="G53" s="9">
        <f t="shared" ref="G53:G86" si="1">F53/E53</f>
        <v>7.9218837569609033E-6</v>
      </c>
      <c r="H53" s="18">
        <f>1/G87</f>
        <v>1.8637652951040047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45">
      <c r="A54" s="1"/>
      <c r="B54" s="5" t="s">
        <v>31</v>
      </c>
      <c r="C54" s="5" t="s">
        <v>7</v>
      </c>
      <c r="D54" s="5">
        <v>677.29</v>
      </c>
      <c r="E54" s="5">
        <v>0.6</v>
      </c>
      <c r="F54" s="9">
        <f t="shared" si="0"/>
        <v>2.7872273505205456E-4</v>
      </c>
      <c r="G54" s="9">
        <f t="shared" si="1"/>
        <v>4.6453789175342431E-4</v>
      </c>
      <c r="H54" s="19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45">
      <c r="A55" s="1"/>
      <c r="B55" s="5" t="s">
        <v>21</v>
      </c>
      <c r="C55" s="5" t="s">
        <v>7</v>
      </c>
      <c r="D55" s="5">
        <v>312.64</v>
      </c>
      <c r="E55" s="5">
        <v>0.72</v>
      </c>
      <c r="F55" s="9">
        <f t="shared" si="0"/>
        <v>1.2865962274162372E-4</v>
      </c>
      <c r="G55" s="9">
        <f t="shared" si="1"/>
        <v>1.7869392047447741E-4</v>
      </c>
      <c r="H55" s="19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45">
      <c r="A56" s="1"/>
      <c r="B56" s="5" t="s">
        <v>26</v>
      </c>
      <c r="C56" s="5" t="s">
        <v>12</v>
      </c>
      <c r="D56" s="5">
        <v>5630.93</v>
      </c>
      <c r="E56" s="5">
        <v>0.73</v>
      </c>
      <c r="F56" s="9">
        <f t="shared" si="0"/>
        <v>2.3172765144718888E-3</v>
      </c>
      <c r="G56" s="9">
        <f t="shared" si="1"/>
        <v>3.174351389687519E-3</v>
      </c>
      <c r="H56" s="19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45">
      <c r="A57" s="1"/>
      <c r="B57" s="5" t="s">
        <v>13</v>
      </c>
      <c r="C57" s="5" t="s">
        <v>7</v>
      </c>
      <c r="D57" s="5">
        <v>212.04</v>
      </c>
      <c r="E57" s="5">
        <v>0.81</v>
      </c>
      <c r="F57" s="9">
        <f t="shared" si="0"/>
        <v>8.7260063990960508E-5</v>
      </c>
      <c r="G57" s="9">
        <f t="shared" si="1"/>
        <v>1.077284740629142E-4</v>
      </c>
      <c r="H57" s="19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45">
      <c r="A58" s="1"/>
      <c r="B58" s="5" t="s">
        <v>22</v>
      </c>
      <c r="C58" s="5" t="s">
        <v>7</v>
      </c>
      <c r="D58" s="5">
        <v>867.84</v>
      </c>
      <c r="E58" s="5">
        <v>0.82</v>
      </c>
      <c r="F58" s="9">
        <f t="shared" si="0"/>
        <v>3.5713909608524417E-4</v>
      </c>
      <c r="G58" s="9">
        <f t="shared" si="1"/>
        <v>4.3553548303078559E-4</v>
      </c>
      <c r="H58" s="19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45">
      <c r="A59" s="1"/>
      <c r="B59" s="5" t="s">
        <v>35</v>
      </c>
      <c r="C59" s="5" t="s">
        <v>16</v>
      </c>
      <c r="D59" s="5">
        <v>210027.76</v>
      </c>
      <c r="E59" s="5">
        <v>0.87</v>
      </c>
      <c r="F59" s="9">
        <f t="shared" si="0"/>
        <v>8.6431974049604315E-2</v>
      </c>
      <c r="G59" s="9">
        <f t="shared" si="1"/>
        <v>9.9347096608740595E-2</v>
      </c>
      <c r="H59" s="19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45">
      <c r="A60" s="1"/>
      <c r="B60" s="5" t="s">
        <v>23</v>
      </c>
      <c r="C60" s="5" t="s">
        <v>7</v>
      </c>
      <c r="D60" s="5">
        <v>9.86</v>
      </c>
      <c r="E60" s="5">
        <v>0.95</v>
      </c>
      <c r="F60" s="9">
        <f t="shared" si="0"/>
        <v>4.0576505892797144E-6</v>
      </c>
      <c r="G60" s="9">
        <f t="shared" si="1"/>
        <v>4.2712111466102257E-6</v>
      </c>
      <c r="H60" s="19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45">
      <c r="A61" s="1"/>
      <c r="B61" s="5" t="s">
        <v>43</v>
      </c>
      <c r="C61" s="5" t="s">
        <v>16</v>
      </c>
      <c r="D61" s="5">
        <v>316.77</v>
      </c>
      <c r="E61" s="5">
        <v>0.97</v>
      </c>
      <c r="F61" s="9">
        <f t="shared" si="0"/>
        <v>1.3035922689311715E-4</v>
      </c>
      <c r="G61" s="9">
        <f t="shared" si="1"/>
        <v>1.3439095555991458E-4</v>
      </c>
      <c r="H61" s="19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45">
      <c r="A62" s="1"/>
      <c r="B62" s="5" t="s">
        <v>37</v>
      </c>
      <c r="C62" s="5" t="s">
        <v>16</v>
      </c>
      <c r="D62" s="5">
        <v>25488.94</v>
      </c>
      <c r="E62" s="5">
        <v>1.03</v>
      </c>
      <c r="F62" s="9">
        <f t="shared" si="0"/>
        <v>1.0489372455488366E-2</v>
      </c>
      <c r="G62" s="9">
        <f t="shared" si="1"/>
        <v>1.0183856752901326E-2</v>
      </c>
      <c r="H62" s="19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45">
      <c r="A63" s="1"/>
      <c r="B63" s="5" t="s">
        <v>30</v>
      </c>
      <c r="C63" s="5" t="s">
        <v>10</v>
      </c>
      <c r="D63" s="5">
        <v>121489.72</v>
      </c>
      <c r="E63" s="5">
        <v>1.08</v>
      </c>
      <c r="F63" s="9">
        <f t="shared" si="0"/>
        <v>4.9996230623674191E-2</v>
      </c>
      <c r="G63" s="9">
        <f t="shared" si="1"/>
        <v>4.6292806133031654E-2</v>
      </c>
      <c r="H63" s="19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45">
      <c r="A64" s="1"/>
      <c r="B64" s="5" t="s">
        <v>29</v>
      </c>
      <c r="C64" s="5" t="s">
        <v>10</v>
      </c>
      <c r="D64" s="5">
        <v>41492.54</v>
      </c>
      <c r="E64" s="5">
        <v>1.0900000000000001</v>
      </c>
      <c r="F64" s="9">
        <f t="shared" si="0"/>
        <v>1.707527681356107E-2</v>
      </c>
      <c r="G64" s="9">
        <f t="shared" si="1"/>
        <v>1.5665391572074375E-2</v>
      </c>
      <c r="H64" s="19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45">
      <c r="A65" s="1"/>
      <c r="B65" s="5" t="s">
        <v>17</v>
      </c>
      <c r="C65" s="5" t="s">
        <v>10</v>
      </c>
      <c r="D65" s="5">
        <v>80625.67</v>
      </c>
      <c r="E65" s="5">
        <v>1.51</v>
      </c>
      <c r="F65" s="9">
        <f t="shared" si="0"/>
        <v>3.3179594055433248E-2</v>
      </c>
      <c r="G65" s="9">
        <f t="shared" si="1"/>
        <v>2.197324109631341E-2</v>
      </c>
      <c r="H65" s="19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45">
      <c r="A66" s="1"/>
      <c r="B66" s="5" t="s">
        <v>18</v>
      </c>
      <c r="C66" s="5" t="s">
        <v>10</v>
      </c>
      <c r="D66" s="5">
        <v>3428.68</v>
      </c>
      <c r="E66" s="5">
        <v>1.55</v>
      </c>
      <c r="F66" s="9">
        <f t="shared" si="0"/>
        <v>1.4109924363541148E-3</v>
      </c>
      <c r="G66" s="9">
        <f t="shared" si="1"/>
        <v>9.1031770087362238E-4</v>
      </c>
      <c r="H66" s="19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45">
      <c r="A67" s="1"/>
      <c r="B67" s="5" t="s">
        <v>9</v>
      </c>
      <c r="C67" s="5" t="s">
        <v>10</v>
      </c>
      <c r="D67" s="5">
        <v>3.77</v>
      </c>
      <c r="E67" s="5">
        <v>1.65</v>
      </c>
      <c r="F67" s="9">
        <f t="shared" si="0"/>
        <v>1.551454637077538E-6</v>
      </c>
      <c r="G67" s="9">
        <f t="shared" si="1"/>
        <v>9.4027553762275039E-7</v>
      </c>
      <c r="H67" s="19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45">
      <c r="A68" s="1"/>
      <c r="B68" s="5" t="s">
        <v>14</v>
      </c>
      <c r="C68" s="5" t="s">
        <v>10</v>
      </c>
      <c r="D68" s="5">
        <v>3.33</v>
      </c>
      <c r="E68" s="5">
        <v>1.7</v>
      </c>
      <c r="F68" s="9">
        <f t="shared" si="0"/>
        <v>1.370383008347003E-6</v>
      </c>
      <c r="G68" s="9">
        <f t="shared" si="1"/>
        <v>8.0610765196882529E-7</v>
      </c>
      <c r="H68" s="19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45">
      <c r="A69" s="1"/>
      <c r="B69" s="5" t="s">
        <v>27</v>
      </c>
      <c r="C69" s="5" t="s">
        <v>16</v>
      </c>
      <c r="D69" s="5">
        <v>189.8</v>
      </c>
      <c r="E69" s="5">
        <v>1.79</v>
      </c>
      <c r="F69" s="9">
        <f t="shared" si="0"/>
        <v>7.8107716211489844E-5</v>
      </c>
      <c r="G69" s="9">
        <f t="shared" si="1"/>
        <v>4.3635595648877008E-5</v>
      </c>
      <c r="H69" s="19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45">
      <c r="A70" s="1"/>
      <c r="B70" s="5" t="s">
        <v>15</v>
      </c>
      <c r="C70" s="5" t="s">
        <v>16</v>
      </c>
      <c r="D70" s="5">
        <v>432.35</v>
      </c>
      <c r="E70" s="5">
        <v>2.13</v>
      </c>
      <c r="F70" s="9">
        <f t="shared" si="0"/>
        <v>1.7792345154919723E-4</v>
      </c>
      <c r="G70" s="9">
        <f t="shared" si="1"/>
        <v>8.3532136877557383E-5</v>
      </c>
      <c r="H70" s="19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45">
      <c r="A71" s="1"/>
      <c r="B71" s="5" t="s">
        <v>44</v>
      </c>
      <c r="C71" s="5" t="s">
        <v>12</v>
      </c>
      <c r="D71" s="5">
        <v>44.53</v>
      </c>
      <c r="E71" s="5">
        <v>2.2400000000000002</v>
      </c>
      <c r="F71" s="9">
        <f t="shared" si="0"/>
        <v>1.8325271880388E-5</v>
      </c>
      <c r="G71" s="9">
        <f t="shared" si="1"/>
        <v>8.1809249466017843E-6</v>
      </c>
      <c r="H71" s="19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45">
      <c r="A72" s="1"/>
      <c r="B72" s="5" t="s">
        <v>41</v>
      </c>
      <c r="C72" s="5" t="s">
        <v>10</v>
      </c>
      <c r="D72" s="5">
        <v>1878719.49</v>
      </c>
      <c r="E72" s="5">
        <v>2.35</v>
      </c>
      <c r="F72" s="9">
        <f t="shared" si="0"/>
        <v>0.77314272268659079</v>
      </c>
      <c r="G72" s="9">
        <f t="shared" si="1"/>
        <v>0.32899690327088971</v>
      </c>
      <c r="H72" s="19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45">
      <c r="A73" s="1"/>
      <c r="B73" s="5" t="s">
        <v>38</v>
      </c>
      <c r="C73" s="5" t="s">
        <v>12</v>
      </c>
      <c r="D73" s="5">
        <v>30382.5</v>
      </c>
      <c r="E73" s="5">
        <v>2.57</v>
      </c>
      <c r="F73" s="9">
        <f t="shared" si="0"/>
        <v>1.2503201727057904E-2</v>
      </c>
      <c r="G73" s="9">
        <f t="shared" si="1"/>
        <v>4.8650590377657217E-3</v>
      </c>
      <c r="H73" s="19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45">
      <c r="A74" s="1"/>
      <c r="B74" s="5" t="s">
        <v>34</v>
      </c>
      <c r="C74" s="5" t="s">
        <v>10</v>
      </c>
      <c r="D74" s="5">
        <v>11313.03</v>
      </c>
      <c r="E74" s="5">
        <v>2.66</v>
      </c>
      <c r="F74" s="9">
        <f t="shared" si="0"/>
        <v>4.6556108363122808E-3</v>
      </c>
      <c r="G74" s="9">
        <f t="shared" si="1"/>
        <v>1.7502296377113838E-3</v>
      </c>
      <c r="H74" s="19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45">
      <c r="A75" s="1"/>
      <c r="B75" s="5" t="s">
        <v>45</v>
      </c>
      <c r="C75" s="5" t="s">
        <v>7</v>
      </c>
      <c r="D75" s="5">
        <v>25.07</v>
      </c>
      <c r="E75" s="5">
        <v>2.66</v>
      </c>
      <c r="F75" s="9">
        <f t="shared" si="0"/>
        <v>1.031696757335116E-5</v>
      </c>
      <c r="G75" s="9">
        <f t="shared" si="1"/>
        <v>3.8785592381019397E-6</v>
      </c>
      <c r="H75" s="19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45">
      <c r="A76" s="1"/>
      <c r="B76" s="5" t="s">
        <v>20</v>
      </c>
      <c r="C76" s="5" t="s">
        <v>12</v>
      </c>
      <c r="D76" s="5">
        <v>1705.49</v>
      </c>
      <c r="E76" s="5">
        <v>3.08</v>
      </c>
      <c r="F76" s="9">
        <f t="shared" si="0"/>
        <v>7.0185420928099999E-4</v>
      </c>
      <c r="G76" s="9">
        <f t="shared" si="1"/>
        <v>2.2787474327305195E-4</v>
      </c>
      <c r="H76" s="19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45">
      <c r="A77" s="1"/>
      <c r="B77" s="5" t="s">
        <v>28</v>
      </c>
      <c r="C77" s="5" t="s">
        <v>16</v>
      </c>
      <c r="D77" s="5">
        <v>2410.13</v>
      </c>
      <c r="E77" s="5">
        <v>3.29</v>
      </c>
      <c r="F77" s="9">
        <f t="shared" si="0"/>
        <v>9.9183219216437317E-4</v>
      </c>
      <c r="G77" s="9">
        <f t="shared" si="1"/>
        <v>3.0146875141774258E-4</v>
      </c>
      <c r="H77" s="19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45">
      <c r="A78" s="1"/>
      <c r="B78" s="5" t="s">
        <v>40</v>
      </c>
      <c r="C78" s="5" t="s">
        <v>12</v>
      </c>
      <c r="D78" s="5">
        <v>1424.01</v>
      </c>
      <c r="E78" s="5">
        <v>3.46</v>
      </c>
      <c r="F78" s="9">
        <f t="shared" si="0"/>
        <v>5.8601775006492964E-4</v>
      </c>
      <c r="G78" s="9">
        <f t="shared" si="1"/>
        <v>1.6936929192628024E-4</v>
      </c>
      <c r="H78" s="19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45">
      <c r="A79" s="1"/>
      <c r="B79" s="5" t="s">
        <v>11</v>
      </c>
      <c r="C79" s="5" t="s">
        <v>12</v>
      </c>
      <c r="D79" s="5">
        <v>7967.7</v>
      </c>
      <c r="E79" s="5">
        <v>3.9</v>
      </c>
      <c r="F79" s="9">
        <f t="shared" si="0"/>
        <v>3.2789191278097345E-3</v>
      </c>
      <c r="G79" s="9">
        <f t="shared" si="1"/>
        <v>8.4074849431018837E-4</v>
      </c>
      <c r="H79" s="19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45">
      <c r="A80" s="1"/>
      <c r="B80" s="5" t="s">
        <v>42</v>
      </c>
      <c r="C80" s="5" t="s">
        <v>7</v>
      </c>
      <c r="D80" s="5">
        <v>2914.72</v>
      </c>
      <c r="E80" s="5">
        <v>4.3899999999999997</v>
      </c>
      <c r="F80" s="9">
        <f t="shared" si="0"/>
        <v>1.1994843129396926E-3</v>
      </c>
      <c r="G80" s="9">
        <f t="shared" si="1"/>
        <v>2.732310507835291E-4</v>
      </c>
      <c r="H80" s="19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45">
      <c r="A81" s="1"/>
      <c r="B81" s="5" t="s">
        <v>24</v>
      </c>
      <c r="C81" s="5" t="s">
        <v>12</v>
      </c>
      <c r="D81" s="5">
        <v>4.7</v>
      </c>
      <c r="E81" s="5">
        <v>4.4400000000000004</v>
      </c>
      <c r="F81" s="9">
        <f t="shared" si="0"/>
        <v>1.9341742159852596E-6</v>
      </c>
      <c r="G81" s="9">
        <f t="shared" si="1"/>
        <v>4.3562482342010346E-7</v>
      </c>
      <c r="H81" s="19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45">
      <c r="A82" s="1"/>
      <c r="B82" s="5" t="s">
        <v>46</v>
      </c>
      <c r="C82" s="5" t="s">
        <v>7</v>
      </c>
      <c r="D82" s="5">
        <v>1063.8800000000001</v>
      </c>
      <c r="E82" s="5">
        <v>5.49</v>
      </c>
      <c r="F82" s="9">
        <f t="shared" si="0"/>
        <v>4.3781473721327618E-4</v>
      </c>
      <c r="G82" s="9">
        <f t="shared" si="1"/>
        <v>7.9747675266534821E-5</v>
      </c>
      <c r="H82" s="19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45">
      <c r="A83" s="1"/>
      <c r="B83" s="5" t="s">
        <v>6</v>
      </c>
      <c r="C83" s="5" t="s">
        <v>7</v>
      </c>
      <c r="D83" s="5">
        <v>302.23</v>
      </c>
      <c r="E83" s="5">
        <v>7.28</v>
      </c>
      <c r="F83" s="9">
        <f t="shared" si="0"/>
        <v>1.2437563261643084E-4</v>
      </c>
      <c r="G83" s="9">
        <f t="shared" si="1"/>
        <v>1.7084564919839401E-5</v>
      </c>
      <c r="H83" s="19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45">
      <c r="A84" s="1"/>
      <c r="B84" s="5" t="s">
        <v>19</v>
      </c>
      <c r="C84" s="5" t="s">
        <v>12</v>
      </c>
      <c r="D84" s="5">
        <v>171.39</v>
      </c>
      <c r="E84" s="5">
        <v>19.77</v>
      </c>
      <c r="F84" s="9">
        <f t="shared" si="0"/>
        <v>7.0531514654832686E-5</v>
      </c>
      <c r="G84" s="9">
        <f t="shared" si="1"/>
        <v>3.5676031691872882E-6</v>
      </c>
      <c r="H84" s="19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45">
      <c r="A85" s="1"/>
      <c r="B85" s="5" t="s">
        <v>33</v>
      </c>
      <c r="C85" s="5" t="s">
        <v>10</v>
      </c>
      <c r="D85" s="5">
        <v>270.05</v>
      </c>
      <c r="E85" s="5">
        <v>84.92</v>
      </c>
      <c r="F85" s="9">
        <f t="shared" si="0"/>
        <v>1.1113271213336582E-4</v>
      </c>
      <c r="G85" s="9">
        <f t="shared" si="1"/>
        <v>1.308675366619946E-6</v>
      </c>
      <c r="H85" s="19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45">
      <c r="A86" s="1"/>
      <c r="B86" s="5" t="s">
        <v>32</v>
      </c>
      <c r="C86" s="5" t="s">
        <v>12</v>
      </c>
      <c r="D86" s="5">
        <v>39.5</v>
      </c>
      <c r="E86" s="5">
        <v>158</v>
      </c>
      <c r="F86" s="9">
        <f t="shared" si="0"/>
        <v>1.6255293942854841E-5</v>
      </c>
      <c r="G86" s="9">
        <f t="shared" si="1"/>
        <v>1.0288160723325849E-7</v>
      </c>
      <c r="H86" s="2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45">
      <c r="A87" s="1"/>
      <c r="B87" s="1"/>
      <c r="C87" s="1"/>
      <c r="D87" s="10">
        <f>SUM(D53:D86)</f>
        <v>2429977.59</v>
      </c>
      <c r="E87" s="1"/>
      <c r="F87" s="10">
        <f t="shared" si="0"/>
        <v>1</v>
      </c>
      <c r="G87" s="10">
        <f>SUM(G53:G86)</f>
        <v>0.53654824597653883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45">
      <c r="A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30" customHeight="1" x14ac:dyDescent="0.45">
      <c r="A92" s="1"/>
      <c r="B92" s="8" t="s">
        <v>52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5">
      <c r="A94" s="1"/>
      <c r="B94" s="11" t="s">
        <v>53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45">
      <c r="A116" s="1"/>
      <c r="B116" s="12" t="s">
        <v>54</v>
      </c>
      <c r="C116" s="21">
        <f>H53</f>
        <v>1.8637652951040047</v>
      </c>
      <c r="D116" s="22"/>
      <c r="E116" s="22"/>
      <c r="F116" s="2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45">
      <c r="A119" s="1"/>
      <c r="B119" s="13" t="s">
        <v>55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autoFilter ref="B5:E42" xr:uid="{00000000-0001-0000-0000-000000000000}"/>
  <mergeCells count="2">
    <mergeCell ref="H53:H86"/>
    <mergeCell ref="C116:F116"/>
  </mergeCells>
  <hyperlinks>
    <hyperlink ref="D3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showGridLines="0" workbookViewId="0">
      <selection activeCell="F10" sqref="F10"/>
    </sheetView>
  </sheetViews>
  <sheetFormatPr defaultColWidth="12.6328125" defaultRowHeight="15" customHeight="1" x14ac:dyDescent="0.25"/>
  <cols>
    <col min="2" max="2" width="41.6328125" customWidth="1"/>
    <col min="3" max="3" width="26.7265625" customWidth="1"/>
    <col min="4" max="4" width="28.08984375" customWidth="1"/>
    <col min="5" max="5" width="23.7265625" customWidth="1"/>
    <col min="6" max="6" width="47.36328125" customWidth="1"/>
    <col min="7" max="7" width="38.26953125" customWidth="1"/>
    <col min="8" max="8" width="21.6328125" customWidth="1"/>
  </cols>
  <sheetData>
    <row r="1" spans="1:26" ht="15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45">
      <c r="A2" s="1"/>
      <c r="B2" s="1"/>
      <c r="C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45">
      <c r="A3" s="1"/>
      <c r="B3" s="2" t="s">
        <v>56</v>
      </c>
      <c r="C3" s="14"/>
      <c r="D3" s="3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4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45">
      <c r="A5" s="1"/>
      <c r="B5" s="4" t="s">
        <v>2</v>
      </c>
      <c r="C5" s="4" t="s">
        <v>3</v>
      </c>
      <c r="D5" s="4" t="s">
        <v>4</v>
      </c>
      <c r="E5" s="4" t="s">
        <v>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45">
      <c r="A6" s="1"/>
      <c r="B6" s="15" t="s">
        <v>57</v>
      </c>
      <c r="C6" s="15" t="s">
        <v>58</v>
      </c>
      <c r="D6" s="15">
        <v>731.46</v>
      </c>
      <c r="E6" s="15">
        <v>-2438.1999999999998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45">
      <c r="A7" s="1"/>
      <c r="B7" s="15" t="s">
        <v>59</v>
      </c>
      <c r="C7" s="15" t="s">
        <v>56</v>
      </c>
      <c r="D7" s="15">
        <v>7260.53</v>
      </c>
      <c r="E7" s="15">
        <v>-43.15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45">
      <c r="A8" s="1"/>
      <c r="B8" s="15" t="s">
        <v>60</v>
      </c>
      <c r="C8" s="15" t="s">
        <v>56</v>
      </c>
      <c r="D8" s="15">
        <v>421.59</v>
      </c>
      <c r="E8" s="15">
        <v>-29.54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45">
      <c r="A9" s="1"/>
      <c r="B9" s="15" t="s">
        <v>61</v>
      </c>
      <c r="C9" s="15" t="s">
        <v>56</v>
      </c>
      <c r="D9" s="15">
        <v>344.97</v>
      </c>
      <c r="E9" s="15">
        <v>-27.1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45">
      <c r="A10" s="1"/>
      <c r="B10" s="15" t="s">
        <v>62</v>
      </c>
      <c r="C10" s="15" t="s">
        <v>56</v>
      </c>
      <c r="D10" s="15">
        <v>512.4</v>
      </c>
      <c r="E10" s="15">
        <v>-21.01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45">
      <c r="A11" s="1"/>
      <c r="B11" s="15" t="s">
        <v>63</v>
      </c>
      <c r="C11" s="15" t="s">
        <v>56</v>
      </c>
      <c r="D11" s="15">
        <v>1.48</v>
      </c>
      <c r="E11" s="15">
        <v>-7.04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45">
      <c r="A12" s="1"/>
      <c r="B12" s="15" t="s">
        <v>64</v>
      </c>
      <c r="C12" s="15" t="s">
        <v>56</v>
      </c>
      <c r="D12" s="15">
        <v>34.950000000000003</v>
      </c>
      <c r="E12" s="15">
        <v>-4.7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45">
      <c r="A13" s="1"/>
      <c r="B13" s="15" t="s">
        <v>65</v>
      </c>
      <c r="C13" s="15" t="s">
        <v>66</v>
      </c>
      <c r="D13" s="15">
        <v>34.39</v>
      </c>
      <c r="E13" s="15">
        <v>-4.58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45">
      <c r="A14" s="1"/>
      <c r="B14" s="15" t="s">
        <v>67</v>
      </c>
      <c r="C14" s="15" t="s">
        <v>58</v>
      </c>
      <c r="D14" s="15">
        <v>1028.4000000000001</v>
      </c>
      <c r="E14" s="15">
        <v>-4.4400000000000004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45">
      <c r="A15" s="1"/>
      <c r="B15" s="15" t="s">
        <v>68</v>
      </c>
      <c r="C15" s="15" t="s">
        <v>66</v>
      </c>
      <c r="D15" s="15">
        <v>17.329999999999998</v>
      </c>
      <c r="E15" s="15">
        <v>-3.63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45">
      <c r="A16" s="1"/>
      <c r="B16" s="15" t="s">
        <v>69</v>
      </c>
      <c r="C16" s="15" t="s">
        <v>56</v>
      </c>
      <c r="D16" s="15">
        <v>262.95999999999998</v>
      </c>
      <c r="E16" s="15">
        <v>-1.68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45">
      <c r="A17" s="1"/>
      <c r="B17" s="15" t="s">
        <v>70</v>
      </c>
      <c r="C17" s="15" t="s">
        <v>56</v>
      </c>
      <c r="D17" s="15">
        <v>16.8</v>
      </c>
      <c r="E17" s="15">
        <v>-1.35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45">
      <c r="A18" s="1"/>
      <c r="B18" s="15" t="s">
        <v>71</v>
      </c>
      <c r="C18" s="15" t="s">
        <v>56</v>
      </c>
      <c r="D18" s="15">
        <v>50.74</v>
      </c>
      <c r="E18" s="15">
        <v>-1.1299999999999999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45">
      <c r="A19" s="1"/>
      <c r="B19" s="15" t="s">
        <v>72</v>
      </c>
      <c r="C19" s="15" t="s">
        <v>56</v>
      </c>
      <c r="D19" s="15">
        <v>14.41</v>
      </c>
      <c r="E19" s="15">
        <v>-0.13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45">
      <c r="A20" s="1"/>
      <c r="B20" s="15" t="s">
        <v>73</v>
      </c>
      <c r="C20" s="15" t="s">
        <v>56</v>
      </c>
      <c r="D20" s="15">
        <v>67.709999999999994</v>
      </c>
      <c r="E20" s="15">
        <v>-0.1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45">
      <c r="A21" s="1"/>
      <c r="B21" s="15" t="s">
        <v>74</v>
      </c>
      <c r="C21" s="15" t="s">
        <v>56</v>
      </c>
      <c r="D21" s="15">
        <v>34.04</v>
      </c>
      <c r="E21" s="15">
        <v>-0.04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45">
      <c r="A22" s="1"/>
      <c r="B22" s="15" t="s">
        <v>75</v>
      </c>
      <c r="C22" s="15" t="s">
        <v>56</v>
      </c>
      <c r="D22" s="15">
        <v>11.03</v>
      </c>
      <c r="E22" s="15">
        <v>-0.02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45">
      <c r="A23" s="1"/>
      <c r="B23" s="15" t="s">
        <v>76</v>
      </c>
      <c r="C23" s="15" t="s">
        <v>56</v>
      </c>
      <c r="D23" s="15">
        <v>4.2699999999999996</v>
      </c>
      <c r="E23" s="15">
        <v>-0.02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45">
      <c r="A24" s="1"/>
      <c r="B24" s="15" t="s">
        <v>77</v>
      </c>
      <c r="C24" s="15" t="s">
        <v>56</v>
      </c>
      <c r="D24" s="15" t="s">
        <v>78</v>
      </c>
      <c r="E24" s="15">
        <v>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45">
      <c r="A25" s="1"/>
      <c r="B25" s="16" t="s">
        <v>79</v>
      </c>
      <c r="C25" s="16" t="s">
        <v>56</v>
      </c>
      <c r="D25" s="16">
        <v>1.91</v>
      </c>
      <c r="E25" s="16">
        <v>0.22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45">
      <c r="A26" s="1"/>
      <c r="B26" s="16" t="s">
        <v>80</v>
      </c>
      <c r="C26" s="16" t="s">
        <v>81</v>
      </c>
      <c r="D26" s="16">
        <v>2739</v>
      </c>
      <c r="E26" s="16">
        <v>0.48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45">
      <c r="A27" s="1"/>
      <c r="B27" s="16" t="s">
        <v>82</v>
      </c>
      <c r="C27" s="16" t="s">
        <v>83</v>
      </c>
      <c r="D27" s="16">
        <v>527.79</v>
      </c>
      <c r="E27" s="16">
        <v>0.48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45">
      <c r="A28" s="1"/>
      <c r="B28" s="16" t="s">
        <v>84</v>
      </c>
      <c r="C28" s="16" t="s">
        <v>56</v>
      </c>
      <c r="D28" s="16">
        <v>666.06</v>
      </c>
      <c r="E28" s="16">
        <v>0.63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45">
      <c r="A29" s="1"/>
      <c r="B29" s="16" t="s">
        <v>85</v>
      </c>
      <c r="C29" s="16" t="s">
        <v>66</v>
      </c>
      <c r="D29" s="16">
        <v>414.69</v>
      </c>
      <c r="E29" s="16">
        <v>0.63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45">
      <c r="A30" s="1"/>
      <c r="B30" s="16" t="s">
        <v>86</v>
      </c>
      <c r="C30" s="16" t="s">
        <v>56</v>
      </c>
      <c r="D30" s="16">
        <v>66.03</v>
      </c>
      <c r="E30" s="16">
        <v>0.63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45">
      <c r="A31" s="1"/>
      <c r="B31" s="16" t="s">
        <v>87</v>
      </c>
      <c r="C31" s="16" t="s">
        <v>56</v>
      </c>
      <c r="D31" s="16">
        <v>9.02</v>
      </c>
      <c r="E31" s="16">
        <v>0.64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45">
      <c r="A32" s="1"/>
      <c r="B32" s="16" t="s">
        <v>88</v>
      </c>
      <c r="C32" s="16" t="s">
        <v>83</v>
      </c>
      <c r="D32" s="16">
        <v>42.84</v>
      </c>
      <c r="E32" s="16">
        <v>0.65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45">
      <c r="A33" s="1"/>
      <c r="B33" s="16" t="s">
        <v>89</v>
      </c>
      <c r="C33" s="16" t="s">
        <v>56</v>
      </c>
      <c r="D33" s="16">
        <v>10.26</v>
      </c>
      <c r="E33" s="16">
        <v>0.66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45">
      <c r="A34" s="1"/>
      <c r="B34" s="16" t="s">
        <v>90</v>
      </c>
      <c r="C34" s="16" t="s">
        <v>56</v>
      </c>
      <c r="D34" s="16">
        <v>405.34</v>
      </c>
      <c r="E34" s="16">
        <v>0.67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45">
      <c r="A35" s="1"/>
      <c r="B35" s="16" t="s">
        <v>91</v>
      </c>
      <c r="C35" s="16" t="s">
        <v>56</v>
      </c>
      <c r="D35" s="16">
        <v>7.2</v>
      </c>
      <c r="E35" s="16">
        <v>0.67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45">
      <c r="A36" s="1"/>
      <c r="B36" s="16" t="s">
        <v>92</v>
      </c>
      <c r="C36" s="16" t="s">
        <v>56</v>
      </c>
      <c r="D36" s="16">
        <v>5.29</v>
      </c>
      <c r="E36" s="16">
        <v>0.67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45">
      <c r="A37" s="1"/>
      <c r="B37" s="16" t="s">
        <v>93</v>
      </c>
      <c r="C37" s="16" t="s">
        <v>56</v>
      </c>
      <c r="D37" s="16">
        <v>98.23</v>
      </c>
      <c r="E37" s="16">
        <v>0.72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45">
      <c r="A38" s="1"/>
      <c r="B38" s="16" t="s">
        <v>94</v>
      </c>
      <c r="C38" s="16" t="s">
        <v>66</v>
      </c>
      <c r="D38" s="16">
        <v>6.56</v>
      </c>
      <c r="E38" s="16">
        <v>0.73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45">
      <c r="A39" s="1"/>
      <c r="B39" s="16" t="s">
        <v>95</v>
      </c>
      <c r="C39" s="16" t="s">
        <v>56</v>
      </c>
      <c r="D39" s="16">
        <v>1910.81</v>
      </c>
      <c r="E39" s="16">
        <v>0.75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45">
      <c r="A40" s="1"/>
      <c r="B40" s="16" t="s">
        <v>96</v>
      </c>
      <c r="C40" s="16" t="s">
        <v>83</v>
      </c>
      <c r="D40" s="16">
        <v>22.56</v>
      </c>
      <c r="E40" s="16">
        <v>0.76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45">
      <c r="A41" s="1"/>
      <c r="B41" s="16" t="s">
        <v>97</v>
      </c>
      <c r="C41" s="16" t="s">
        <v>56</v>
      </c>
      <c r="D41" s="16">
        <v>4.16</v>
      </c>
      <c r="E41" s="16">
        <v>0.78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45">
      <c r="A42" s="1"/>
      <c r="B42" s="16" t="s">
        <v>98</v>
      </c>
      <c r="C42" s="16" t="s">
        <v>83</v>
      </c>
      <c r="D42" s="16">
        <v>12.04</v>
      </c>
      <c r="E42" s="16">
        <v>0.81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45">
      <c r="A43" s="1"/>
      <c r="B43" s="16" t="s">
        <v>99</v>
      </c>
      <c r="C43" s="16" t="s">
        <v>56</v>
      </c>
      <c r="D43" s="16">
        <v>2065.81</v>
      </c>
      <c r="E43" s="16">
        <v>0.9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45">
      <c r="A44" s="1"/>
      <c r="B44" s="16" t="s">
        <v>100</v>
      </c>
      <c r="C44" s="16" t="s">
        <v>56</v>
      </c>
      <c r="D44" s="16">
        <v>52.37</v>
      </c>
      <c r="E44" s="16">
        <v>0.9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45">
      <c r="A45" s="1"/>
      <c r="B45" s="16" t="s">
        <v>101</v>
      </c>
      <c r="C45" s="16" t="s">
        <v>56</v>
      </c>
      <c r="D45" s="16">
        <v>378.82</v>
      </c>
      <c r="E45" s="16">
        <v>0.95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45">
      <c r="A46" s="1"/>
      <c r="B46" s="16" t="s">
        <v>102</v>
      </c>
      <c r="C46" s="16" t="s">
        <v>56</v>
      </c>
      <c r="D46" s="16">
        <v>26.32</v>
      </c>
      <c r="E46" s="16">
        <v>0.98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45">
      <c r="A47" s="1"/>
      <c r="B47" s="16" t="s">
        <v>103</v>
      </c>
      <c r="C47" s="16" t="s">
        <v>83</v>
      </c>
      <c r="D47" s="16">
        <v>78.78</v>
      </c>
      <c r="E47" s="16">
        <v>1.01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45">
      <c r="A48" s="1"/>
      <c r="B48" s="16" t="s">
        <v>104</v>
      </c>
      <c r="C48" s="16" t="s">
        <v>56</v>
      </c>
      <c r="D48" s="16">
        <v>844.98</v>
      </c>
      <c r="E48" s="16">
        <v>1.02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45">
      <c r="A49" s="1"/>
      <c r="B49" s="16" t="s">
        <v>105</v>
      </c>
      <c r="C49" s="16" t="s">
        <v>83</v>
      </c>
      <c r="D49" s="16">
        <v>7.49</v>
      </c>
      <c r="E49" s="16">
        <v>1.02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45">
      <c r="A50" s="1"/>
      <c r="B50" s="16" t="s">
        <v>106</v>
      </c>
      <c r="C50" s="16" t="s">
        <v>56</v>
      </c>
      <c r="D50" s="16">
        <v>33.85</v>
      </c>
      <c r="E50" s="16">
        <v>1.03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45">
      <c r="A51" s="1"/>
      <c r="B51" s="16" t="s">
        <v>107</v>
      </c>
      <c r="C51" s="16" t="s">
        <v>56</v>
      </c>
      <c r="D51" s="16">
        <v>4069.7</v>
      </c>
      <c r="E51" s="16">
        <v>1.08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45">
      <c r="A52" s="1"/>
      <c r="B52" s="16" t="s">
        <v>108</v>
      </c>
      <c r="C52" s="16" t="s">
        <v>56</v>
      </c>
      <c r="D52" s="16">
        <v>3029.08</v>
      </c>
      <c r="E52" s="16">
        <v>1.08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45">
      <c r="A53" s="1"/>
      <c r="B53" s="16" t="s">
        <v>109</v>
      </c>
      <c r="C53" s="16" t="s">
        <v>81</v>
      </c>
      <c r="D53" s="16">
        <v>178.71</v>
      </c>
      <c r="E53" s="16">
        <v>1.0900000000000001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45">
      <c r="A54" s="1"/>
      <c r="B54" s="16" t="s">
        <v>110</v>
      </c>
      <c r="C54" s="16" t="s">
        <v>56</v>
      </c>
      <c r="D54" s="16">
        <v>111.18</v>
      </c>
      <c r="E54" s="16">
        <v>1.1200000000000001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45">
      <c r="A55" s="1"/>
      <c r="B55" s="16" t="s">
        <v>111</v>
      </c>
      <c r="C55" s="16" t="s">
        <v>56</v>
      </c>
      <c r="D55" s="16">
        <v>103.88</v>
      </c>
      <c r="E55" s="16">
        <v>1.2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45">
      <c r="A56" s="1"/>
      <c r="B56" s="16" t="s">
        <v>112</v>
      </c>
      <c r="C56" s="16" t="s">
        <v>66</v>
      </c>
      <c r="D56" s="16">
        <v>111.04</v>
      </c>
      <c r="E56" s="16">
        <v>1.25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45">
      <c r="A57" s="1"/>
      <c r="B57" s="16" t="s">
        <v>113</v>
      </c>
      <c r="C57" s="16" t="s">
        <v>58</v>
      </c>
      <c r="D57" s="16">
        <v>29.25</v>
      </c>
      <c r="E57" s="16">
        <v>1.32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45">
      <c r="A58" s="1"/>
      <c r="B58" s="16" t="s">
        <v>114</v>
      </c>
      <c r="C58" s="16" t="s">
        <v>58</v>
      </c>
      <c r="D58" s="16">
        <v>57.27</v>
      </c>
      <c r="E58" s="16">
        <v>1.35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45">
      <c r="A59" s="1"/>
      <c r="B59" s="16" t="s">
        <v>115</v>
      </c>
      <c r="C59" s="16" t="s">
        <v>56</v>
      </c>
      <c r="D59" s="16">
        <v>19.100000000000001</v>
      </c>
      <c r="E59" s="16">
        <v>1.35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45">
      <c r="A60" s="1"/>
      <c r="B60" s="16" t="s">
        <v>116</v>
      </c>
      <c r="C60" s="16" t="s">
        <v>83</v>
      </c>
      <c r="D60" s="16">
        <v>7.67</v>
      </c>
      <c r="E60" s="16">
        <v>1.36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45">
      <c r="A61" s="1"/>
      <c r="B61" s="16" t="s">
        <v>117</v>
      </c>
      <c r="C61" s="16" t="s">
        <v>56</v>
      </c>
      <c r="D61" s="16">
        <v>346.65</v>
      </c>
      <c r="E61" s="16">
        <v>1.42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45">
      <c r="A62" s="1"/>
      <c r="B62" s="16" t="s">
        <v>118</v>
      </c>
      <c r="C62" s="16" t="s">
        <v>56</v>
      </c>
      <c r="D62" s="16">
        <v>190.97</v>
      </c>
      <c r="E62" s="16">
        <v>1.46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45">
      <c r="A63" s="1"/>
      <c r="B63" s="16" t="s">
        <v>119</v>
      </c>
      <c r="C63" s="16" t="s">
        <v>56</v>
      </c>
      <c r="D63" s="16">
        <v>235.49</v>
      </c>
      <c r="E63" s="16">
        <v>1.48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45">
      <c r="A64" s="1"/>
      <c r="B64" s="16" t="s">
        <v>120</v>
      </c>
      <c r="C64" s="16" t="s">
        <v>56</v>
      </c>
      <c r="D64" s="16">
        <v>218.28</v>
      </c>
      <c r="E64" s="16">
        <v>1.52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45">
      <c r="A65" s="1"/>
      <c r="B65" s="16" t="s">
        <v>121</v>
      </c>
      <c r="C65" s="16" t="s">
        <v>56</v>
      </c>
      <c r="D65" s="16">
        <v>150.97999999999999</v>
      </c>
      <c r="E65" s="16">
        <v>1.57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45">
      <c r="A66" s="1"/>
      <c r="B66" s="16" t="s">
        <v>122</v>
      </c>
      <c r="C66" s="16" t="s">
        <v>56</v>
      </c>
      <c r="D66" s="16">
        <v>7504.26</v>
      </c>
      <c r="E66" s="16">
        <v>1.58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45">
      <c r="A67" s="1"/>
      <c r="B67" s="16" t="s">
        <v>123</v>
      </c>
      <c r="C67" s="16" t="s">
        <v>56</v>
      </c>
      <c r="D67" s="16">
        <v>26.66</v>
      </c>
      <c r="E67" s="16">
        <v>1.59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45">
      <c r="A68" s="1"/>
      <c r="B68" s="16" t="s">
        <v>124</v>
      </c>
      <c r="C68" s="16" t="s">
        <v>56</v>
      </c>
      <c r="D68" s="16">
        <v>71.22</v>
      </c>
      <c r="E68" s="16">
        <v>1.6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45">
      <c r="A69" s="1"/>
      <c r="B69" s="16" t="s">
        <v>125</v>
      </c>
      <c r="C69" s="16" t="s">
        <v>56</v>
      </c>
      <c r="D69" s="16">
        <v>6.63</v>
      </c>
      <c r="E69" s="16">
        <v>1.6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45">
      <c r="A70" s="1"/>
      <c r="B70" s="16" t="s">
        <v>126</v>
      </c>
      <c r="C70" s="16" t="s">
        <v>56</v>
      </c>
      <c r="D70" s="16">
        <v>207.99</v>
      </c>
      <c r="E70" s="16">
        <v>1.61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45">
      <c r="A71" s="1"/>
      <c r="B71" s="16" t="s">
        <v>127</v>
      </c>
      <c r="C71" s="16" t="s">
        <v>56</v>
      </c>
      <c r="D71" s="16">
        <v>2584.89</v>
      </c>
      <c r="E71" s="16">
        <v>1.62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45">
      <c r="A72" s="1"/>
      <c r="B72" s="16" t="s">
        <v>128</v>
      </c>
      <c r="C72" s="16" t="s">
        <v>83</v>
      </c>
      <c r="D72" s="16">
        <v>63.13</v>
      </c>
      <c r="E72" s="16">
        <v>1.62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45">
      <c r="A73" s="1"/>
      <c r="B73" s="16" t="s">
        <v>129</v>
      </c>
      <c r="C73" s="16" t="s">
        <v>66</v>
      </c>
      <c r="D73" s="16">
        <v>24.49</v>
      </c>
      <c r="E73" s="16">
        <v>1.63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45">
      <c r="A74" s="1"/>
      <c r="B74" s="16" t="s">
        <v>130</v>
      </c>
      <c r="C74" s="16" t="s">
        <v>56</v>
      </c>
      <c r="D74" s="16">
        <v>178.85</v>
      </c>
      <c r="E74" s="16">
        <v>1.66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45">
      <c r="A75" s="1"/>
      <c r="B75" s="16" t="s">
        <v>131</v>
      </c>
      <c r="C75" s="16" t="s">
        <v>56</v>
      </c>
      <c r="D75" s="16">
        <v>61.2</v>
      </c>
      <c r="E75" s="16">
        <v>1.66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45">
      <c r="A76" s="1"/>
      <c r="B76" s="16" t="s">
        <v>132</v>
      </c>
      <c r="C76" s="16" t="s">
        <v>66</v>
      </c>
      <c r="D76" s="16">
        <v>1391.12</v>
      </c>
      <c r="E76" s="16">
        <v>1.67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45">
      <c r="A77" s="1"/>
      <c r="B77" s="16" t="s">
        <v>133</v>
      </c>
      <c r="C77" s="16" t="s">
        <v>56</v>
      </c>
      <c r="D77" s="16">
        <v>37388.74</v>
      </c>
      <c r="E77" s="16">
        <v>1.7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45">
      <c r="A78" s="1"/>
      <c r="B78" s="16" t="s">
        <v>134</v>
      </c>
      <c r="C78" s="16" t="s">
        <v>56</v>
      </c>
      <c r="D78" s="16">
        <v>14.48</v>
      </c>
      <c r="E78" s="16">
        <v>1.7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45">
      <c r="A79" s="1"/>
      <c r="B79" s="16" t="s">
        <v>135</v>
      </c>
      <c r="C79" s="16" t="s">
        <v>56</v>
      </c>
      <c r="D79" s="16">
        <v>104.98</v>
      </c>
      <c r="E79" s="16">
        <v>1.71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45">
      <c r="A80" s="1"/>
      <c r="B80" s="16" t="s">
        <v>136</v>
      </c>
      <c r="C80" s="16" t="s">
        <v>56</v>
      </c>
      <c r="D80" s="16">
        <v>12.59</v>
      </c>
      <c r="E80" s="16">
        <v>1.73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45">
      <c r="A81" s="1"/>
      <c r="B81" s="16" t="s">
        <v>137</v>
      </c>
      <c r="C81" s="16" t="s">
        <v>56</v>
      </c>
      <c r="D81" s="16">
        <v>12295.48</v>
      </c>
      <c r="E81" s="16">
        <v>1.74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45">
      <c r="A82" s="1"/>
      <c r="B82" s="16" t="s">
        <v>138</v>
      </c>
      <c r="C82" s="16" t="s">
        <v>56</v>
      </c>
      <c r="D82" s="16">
        <v>668.69</v>
      </c>
      <c r="E82" s="16">
        <v>1.78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45">
      <c r="A83" s="1"/>
      <c r="B83" s="16" t="s">
        <v>139</v>
      </c>
      <c r="C83" s="16" t="s">
        <v>56</v>
      </c>
      <c r="D83" s="16">
        <v>3.84</v>
      </c>
      <c r="E83" s="16">
        <v>1.82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45">
      <c r="A84" s="1"/>
      <c r="B84" s="16" t="s">
        <v>140</v>
      </c>
      <c r="C84" s="16" t="s">
        <v>56</v>
      </c>
      <c r="D84" s="16">
        <v>663.34</v>
      </c>
      <c r="E84" s="16">
        <v>1.84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45">
      <c r="A85" s="1"/>
      <c r="B85" s="16" t="s">
        <v>141</v>
      </c>
      <c r="C85" s="16" t="s">
        <v>58</v>
      </c>
      <c r="D85" s="16">
        <v>8.31</v>
      </c>
      <c r="E85" s="16">
        <v>1.85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45">
      <c r="A86" s="1"/>
      <c r="B86" s="16" t="s">
        <v>142</v>
      </c>
      <c r="C86" s="16" t="s">
        <v>66</v>
      </c>
      <c r="D86" s="16">
        <v>17.77</v>
      </c>
      <c r="E86" s="16">
        <v>1.86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45">
      <c r="A87" s="1"/>
      <c r="B87" s="16" t="s">
        <v>143</v>
      </c>
      <c r="C87" s="16" t="s">
        <v>56</v>
      </c>
      <c r="D87" s="16">
        <v>18.190000000000001</v>
      </c>
      <c r="E87" s="16">
        <v>1.91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45">
      <c r="A88" s="1"/>
      <c r="B88" s="16" t="s">
        <v>144</v>
      </c>
      <c r="C88" s="16" t="s">
        <v>56</v>
      </c>
      <c r="D88" s="16">
        <v>84.11</v>
      </c>
      <c r="E88" s="16">
        <v>1.95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45">
      <c r="A89" s="1"/>
      <c r="B89" s="16" t="s">
        <v>145</v>
      </c>
      <c r="C89" s="16" t="s">
        <v>56</v>
      </c>
      <c r="D89" s="16">
        <v>15.18</v>
      </c>
      <c r="E89" s="16">
        <v>1.95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45">
      <c r="A90" s="1"/>
      <c r="B90" s="16" t="s">
        <v>146</v>
      </c>
      <c r="C90" s="16" t="s">
        <v>56</v>
      </c>
      <c r="D90" s="16">
        <v>22.73</v>
      </c>
      <c r="E90" s="16">
        <v>2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45">
      <c r="A91" s="1"/>
      <c r="B91" s="16" t="s">
        <v>147</v>
      </c>
      <c r="C91" s="16" t="s">
        <v>56</v>
      </c>
      <c r="D91" s="16">
        <v>2.82</v>
      </c>
      <c r="E91" s="16">
        <v>2.0299999999999998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45">
      <c r="A92" s="1"/>
      <c r="B92" s="16" t="s">
        <v>148</v>
      </c>
      <c r="C92" s="16" t="s">
        <v>56</v>
      </c>
      <c r="D92" s="16">
        <v>846.94</v>
      </c>
      <c r="E92" s="16">
        <v>2.06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45">
      <c r="A93" s="1"/>
      <c r="B93" s="16" t="s">
        <v>149</v>
      </c>
      <c r="C93" s="16" t="s">
        <v>56</v>
      </c>
      <c r="D93" s="16">
        <v>52.04</v>
      </c>
      <c r="E93" s="16">
        <v>2.13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45">
      <c r="A94" s="1"/>
      <c r="B94" s="16" t="s">
        <v>150</v>
      </c>
      <c r="C94" s="16" t="s">
        <v>56</v>
      </c>
      <c r="D94" s="16">
        <v>1719.97</v>
      </c>
      <c r="E94" s="16">
        <v>2.19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45">
      <c r="A95" s="1"/>
      <c r="B95" s="16" t="s">
        <v>151</v>
      </c>
      <c r="C95" s="16" t="s">
        <v>56</v>
      </c>
      <c r="D95" s="16">
        <v>1572.31</v>
      </c>
      <c r="E95" s="16">
        <v>2.21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45">
      <c r="A96" s="1"/>
      <c r="B96" s="16" t="s">
        <v>152</v>
      </c>
      <c r="C96" s="16" t="s">
        <v>66</v>
      </c>
      <c r="D96" s="16">
        <v>118.12</v>
      </c>
      <c r="E96" s="16">
        <v>2.2400000000000002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45">
      <c r="A97" s="1"/>
      <c r="B97" s="16" t="s">
        <v>153</v>
      </c>
      <c r="C97" s="16" t="s">
        <v>66</v>
      </c>
      <c r="D97" s="16">
        <v>621.08000000000004</v>
      </c>
      <c r="E97" s="16">
        <v>2.2799999999999998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45">
      <c r="A98" s="1"/>
      <c r="B98" s="16" t="s">
        <v>154</v>
      </c>
      <c r="C98" s="16" t="s">
        <v>56</v>
      </c>
      <c r="D98" s="16">
        <v>80.069999999999993</v>
      </c>
      <c r="E98" s="16">
        <v>2.2799999999999998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45">
      <c r="A99" s="1"/>
      <c r="B99" s="16" t="s">
        <v>155</v>
      </c>
      <c r="C99" s="16" t="s">
        <v>56</v>
      </c>
      <c r="D99" s="16">
        <v>65.25</v>
      </c>
      <c r="E99" s="16">
        <v>2.2799999999999998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45">
      <c r="A100" s="1"/>
      <c r="B100" s="16" t="s">
        <v>156</v>
      </c>
      <c r="C100" s="16" t="s">
        <v>56</v>
      </c>
      <c r="D100" s="16">
        <v>368.37</v>
      </c>
      <c r="E100" s="16">
        <v>2.29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45">
      <c r="A101" s="1"/>
      <c r="B101" s="16" t="s">
        <v>157</v>
      </c>
      <c r="C101" s="16" t="s">
        <v>56</v>
      </c>
      <c r="D101" s="16">
        <v>300.66000000000003</v>
      </c>
      <c r="E101" s="16">
        <v>2.3199999999999998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45">
      <c r="A102" s="1"/>
      <c r="B102" s="16" t="s">
        <v>158</v>
      </c>
      <c r="C102" s="16" t="s">
        <v>56</v>
      </c>
      <c r="D102" s="16">
        <v>1529.59</v>
      </c>
      <c r="E102" s="16">
        <v>2.34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45">
      <c r="A103" s="1"/>
      <c r="B103" s="16" t="s">
        <v>159</v>
      </c>
      <c r="C103" s="16" t="s">
        <v>56</v>
      </c>
      <c r="D103" s="16">
        <v>35774.69</v>
      </c>
      <c r="E103" s="16">
        <v>2.4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45">
      <c r="A104" s="1"/>
      <c r="B104" s="16" t="s">
        <v>160</v>
      </c>
      <c r="C104" s="16" t="s">
        <v>56</v>
      </c>
      <c r="D104" s="16">
        <v>20.28</v>
      </c>
      <c r="E104" s="16">
        <v>2.41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45">
      <c r="A105" s="1"/>
      <c r="B105" s="16" t="s">
        <v>161</v>
      </c>
      <c r="C105" s="16" t="s">
        <v>56</v>
      </c>
      <c r="D105" s="16">
        <v>4.6500000000000004</v>
      </c>
      <c r="E105" s="16">
        <v>2.41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45">
      <c r="A106" s="1"/>
      <c r="B106" s="16" t="s">
        <v>162</v>
      </c>
      <c r="C106" s="16" t="s">
        <v>66</v>
      </c>
      <c r="D106" s="16">
        <v>11.07</v>
      </c>
      <c r="E106" s="16">
        <v>2.42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45">
      <c r="A107" s="1"/>
      <c r="B107" s="16" t="s">
        <v>163</v>
      </c>
      <c r="C107" s="16" t="s">
        <v>56</v>
      </c>
      <c r="D107" s="16">
        <v>34476.47</v>
      </c>
      <c r="E107" s="16">
        <v>2.4900000000000002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45">
      <c r="A108" s="1"/>
      <c r="B108" s="16" t="s">
        <v>164</v>
      </c>
      <c r="C108" s="16" t="s">
        <v>56</v>
      </c>
      <c r="D108" s="16">
        <v>99.05</v>
      </c>
      <c r="E108" s="16">
        <v>2.4900000000000002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45">
      <c r="A109" s="1"/>
      <c r="B109" s="16" t="s">
        <v>165</v>
      </c>
      <c r="C109" s="16" t="s">
        <v>56</v>
      </c>
      <c r="D109" s="16">
        <v>2263.5</v>
      </c>
      <c r="E109" s="16">
        <v>2.5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45">
      <c r="A110" s="1"/>
      <c r="B110" s="16" t="s">
        <v>166</v>
      </c>
      <c r="C110" s="16" t="s">
        <v>56</v>
      </c>
      <c r="D110" s="16">
        <v>248.38</v>
      </c>
      <c r="E110" s="16">
        <v>2.52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45">
      <c r="A111" s="1"/>
      <c r="B111" s="16" t="s">
        <v>167</v>
      </c>
      <c r="C111" s="16" t="s">
        <v>66</v>
      </c>
      <c r="D111" s="16">
        <v>9782.7800000000007</v>
      </c>
      <c r="E111" s="16">
        <v>2.5499999999999998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45">
      <c r="A112" s="1"/>
      <c r="B112" s="16" t="s">
        <v>168</v>
      </c>
      <c r="C112" s="16" t="s">
        <v>56</v>
      </c>
      <c r="D112" s="16">
        <v>489.84</v>
      </c>
      <c r="E112" s="16">
        <v>2.57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45">
      <c r="A113" s="1"/>
      <c r="B113" s="16" t="s">
        <v>169</v>
      </c>
      <c r="C113" s="16" t="s">
        <v>56</v>
      </c>
      <c r="D113" s="16">
        <v>4681.95</v>
      </c>
      <c r="E113" s="16">
        <v>2.7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45">
      <c r="A114" s="1"/>
      <c r="B114" s="16" t="s">
        <v>170</v>
      </c>
      <c r="C114" s="16" t="s">
        <v>56</v>
      </c>
      <c r="D114" s="16">
        <v>181.94</v>
      </c>
      <c r="E114" s="16">
        <v>2.77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45">
      <c r="A115" s="1"/>
      <c r="B115" s="16" t="s">
        <v>171</v>
      </c>
      <c r="C115" s="16" t="s">
        <v>56</v>
      </c>
      <c r="D115" s="16">
        <v>4076.65</v>
      </c>
      <c r="E115" s="16">
        <v>2.78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45">
      <c r="A116" s="1"/>
      <c r="B116" s="16" t="s">
        <v>172</v>
      </c>
      <c r="C116" s="16" t="s">
        <v>56</v>
      </c>
      <c r="D116" s="16">
        <v>275.36</v>
      </c>
      <c r="E116" s="16">
        <v>2.8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45">
      <c r="A117" s="1"/>
      <c r="B117" s="16" t="s">
        <v>173</v>
      </c>
      <c r="C117" s="16" t="s">
        <v>56</v>
      </c>
      <c r="D117" s="16">
        <v>569.04999999999995</v>
      </c>
      <c r="E117" s="16">
        <v>2.86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45">
      <c r="A118" s="1"/>
      <c r="B118" s="16" t="s">
        <v>174</v>
      </c>
      <c r="C118" s="16" t="s">
        <v>81</v>
      </c>
      <c r="D118" s="16">
        <v>226.65</v>
      </c>
      <c r="E118" s="16">
        <v>2.86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45">
      <c r="A119" s="1"/>
      <c r="B119" s="16" t="s">
        <v>175</v>
      </c>
      <c r="C119" s="16" t="s">
        <v>81</v>
      </c>
      <c r="D119" s="16">
        <v>76.849999999999994</v>
      </c>
      <c r="E119" s="16">
        <v>2.93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45">
      <c r="A120" s="1"/>
      <c r="B120" s="16" t="s">
        <v>176</v>
      </c>
      <c r="C120" s="16" t="s">
        <v>56</v>
      </c>
      <c r="D120" s="16">
        <v>15374.18</v>
      </c>
      <c r="E120" s="16">
        <v>3.03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45">
      <c r="A121" s="1"/>
      <c r="B121" s="16" t="s">
        <v>177</v>
      </c>
      <c r="C121" s="16" t="s">
        <v>66</v>
      </c>
      <c r="D121" s="16">
        <v>20821.75</v>
      </c>
      <c r="E121" s="16">
        <v>3.1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45">
      <c r="A122" s="1"/>
      <c r="B122" s="16" t="s">
        <v>178</v>
      </c>
      <c r="C122" s="16" t="s">
        <v>56</v>
      </c>
      <c r="D122" s="16">
        <v>24.49</v>
      </c>
      <c r="E122" s="16">
        <v>3.2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45">
      <c r="A123" s="1"/>
      <c r="B123" s="16" t="s">
        <v>179</v>
      </c>
      <c r="C123" s="16" t="s">
        <v>58</v>
      </c>
      <c r="D123" s="16">
        <v>4.2</v>
      </c>
      <c r="E123" s="16">
        <v>3.23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45">
      <c r="A124" s="1"/>
      <c r="B124" s="16" t="s">
        <v>180</v>
      </c>
      <c r="C124" s="16" t="s">
        <v>56</v>
      </c>
      <c r="D124" s="16">
        <v>151.12</v>
      </c>
      <c r="E124" s="16">
        <v>3.24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45">
      <c r="A125" s="1"/>
      <c r="B125" s="16" t="s">
        <v>181</v>
      </c>
      <c r="C125" s="16" t="s">
        <v>56</v>
      </c>
      <c r="D125" s="16">
        <v>7111.57</v>
      </c>
      <c r="E125" s="16">
        <v>3.27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45">
      <c r="A126" s="1"/>
      <c r="B126" s="16" t="s">
        <v>182</v>
      </c>
      <c r="C126" s="16" t="s">
        <v>56</v>
      </c>
      <c r="D126" s="16">
        <v>14403.58</v>
      </c>
      <c r="E126" s="16">
        <v>3.49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45">
      <c r="A127" s="1"/>
      <c r="B127" s="16" t="s">
        <v>183</v>
      </c>
      <c r="C127" s="16" t="s">
        <v>56</v>
      </c>
      <c r="D127" s="16">
        <v>904.95</v>
      </c>
      <c r="E127" s="16">
        <v>3.5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45">
      <c r="A128" s="1"/>
      <c r="B128" s="16" t="s">
        <v>184</v>
      </c>
      <c r="C128" s="16" t="s">
        <v>56</v>
      </c>
      <c r="D128" s="16">
        <v>190.06</v>
      </c>
      <c r="E128" s="16">
        <v>3.56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45">
      <c r="A129" s="1"/>
      <c r="B129" s="16" t="s">
        <v>185</v>
      </c>
      <c r="C129" s="16" t="s">
        <v>56</v>
      </c>
      <c r="D129" s="16">
        <v>117.79</v>
      </c>
      <c r="E129" s="16">
        <v>3.61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45">
      <c r="A130" s="1"/>
      <c r="B130" s="16" t="s">
        <v>186</v>
      </c>
      <c r="C130" s="16" t="s">
        <v>66</v>
      </c>
      <c r="D130" s="16">
        <v>1863.69</v>
      </c>
      <c r="E130" s="16">
        <v>3.65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45">
      <c r="A131" s="1"/>
      <c r="B131" s="16" t="s">
        <v>187</v>
      </c>
      <c r="C131" s="16" t="s">
        <v>56</v>
      </c>
      <c r="D131" s="16">
        <v>1083.3699999999999</v>
      </c>
      <c r="E131" s="16">
        <v>3.68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45">
      <c r="A132" s="1"/>
      <c r="B132" s="16" t="s">
        <v>188</v>
      </c>
      <c r="C132" s="16" t="s">
        <v>56</v>
      </c>
      <c r="D132" s="16">
        <v>276.26</v>
      </c>
      <c r="E132" s="16">
        <v>3.74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45">
      <c r="A133" s="1"/>
      <c r="B133" s="16" t="s">
        <v>189</v>
      </c>
      <c r="C133" s="16" t="s">
        <v>81</v>
      </c>
      <c r="D133" s="16">
        <v>56.84</v>
      </c>
      <c r="E133" s="16">
        <v>3.75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45">
      <c r="A134" s="1"/>
      <c r="B134" s="16" t="s">
        <v>190</v>
      </c>
      <c r="C134" s="16" t="s">
        <v>56</v>
      </c>
      <c r="D134" s="16">
        <v>199.77</v>
      </c>
      <c r="E134" s="16">
        <v>3.83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45">
      <c r="A135" s="1"/>
      <c r="B135" s="16" t="s">
        <v>191</v>
      </c>
      <c r="C135" s="16" t="s">
        <v>56</v>
      </c>
      <c r="D135" s="16">
        <v>68946.53</v>
      </c>
      <c r="E135" s="16">
        <v>3.91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45">
      <c r="A136" s="1"/>
      <c r="B136" s="16" t="s">
        <v>192</v>
      </c>
      <c r="C136" s="16" t="s">
        <v>56</v>
      </c>
      <c r="D136" s="16">
        <v>53.83</v>
      </c>
      <c r="E136" s="16">
        <v>3.93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45">
      <c r="A137" s="1"/>
      <c r="B137" s="16" t="s">
        <v>193</v>
      </c>
      <c r="C137" s="16" t="s">
        <v>56</v>
      </c>
      <c r="D137" s="16">
        <v>863.35</v>
      </c>
      <c r="E137" s="16">
        <v>3.95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45">
      <c r="A138" s="1"/>
      <c r="B138" s="16" t="s">
        <v>194</v>
      </c>
      <c r="C138" s="16" t="s">
        <v>81</v>
      </c>
      <c r="D138" s="16">
        <v>799.53</v>
      </c>
      <c r="E138" s="16">
        <v>4.1100000000000003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45">
      <c r="A139" s="1"/>
      <c r="B139" s="16" t="s">
        <v>195</v>
      </c>
      <c r="C139" s="16" t="s">
        <v>56</v>
      </c>
      <c r="D139" s="16">
        <v>7926.2</v>
      </c>
      <c r="E139" s="16">
        <v>4.12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45">
      <c r="A140" s="1"/>
      <c r="B140" s="16" t="s">
        <v>196</v>
      </c>
      <c r="C140" s="16" t="s">
        <v>56</v>
      </c>
      <c r="D140" s="16">
        <v>140.77000000000001</v>
      </c>
      <c r="E140" s="16">
        <v>4.1399999999999997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45">
      <c r="A141" s="1"/>
      <c r="B141" s="16" t="s">
        <v>197</v>
      </c>
      <c r="C141" s="16" t="s">
        <v>56</v>
      </c>
      <c r="D141" s="16">
        <v>78938.69</v>
      </c>
      <c r="E141" s="16">
        <v>4.25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45">
      <c r="A142" s="1"/>
      <c r="B142" s="16" t="s">
        <v>198</v>
      </c>
      <c r="C142" s="16" t="s">
        <v>56</v>
      </c>
      <c r="D142" s="16">
        <v>257.31</v>
      </c>
      <c r="E142" s="16">
        <v>4.25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45">
      <c r="A143" s="1"/>
      <c r="B143" s="16" t="s">
        <v>199</v>
      </c>
      <c r="C143" s="16" t="s">
        <v>56</v>
      </c>
      <c r="D143" s="16">
        <v>95.18</v>
      </c>
      <c r="E143" s="16">
        <v>4.25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45">
      <c r="A144" s="1"/>
      <c r="B144" s="16" t="s">
        <v>200</v>
      </c>
      <c r="C144" s="16" t="s">
        <v>56</v>
      </c>
      <c r="D144" s="16">
        <v>3360.69</v>
      </c>
      <c r="E144" s="16">
        <v>4.33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45">
      <c r="A145" s="1"/>
      <c r="B145" s="16" t="s">
        <v>201</v>
      </c>
      <c r="C145" s="16" t="s">
        <v>56</v>
      </c>
      <c r="D145" s="16">
        <v>172.18</v>
      </c>
      <c r="E145" s="16">
        <v>4.34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45">
      <c r="A146" s="1"/>
      <c r="B146" s="16" t="s">
        <v>202</v>
      </c>
      <c r="C146" s="16" t="s">
        <v>66</v>
      </c>
      <c r="D146" s="16">
        <v>58.1</v>
      </c>
      <c r="E146" s="16">
        <v>4.3600000000000003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45">
      <c r="A147" s="1"/>
      <c r="B147" s="16" t="s">
        <v>203</v>
      </c>
      <c r="C147" s="16" t="s">
        <v>56</v>
      </c>
      <c r="D147" s="16">
        <v>68.59</v>
      </c>
      <c r="E147" s="16">
        <v>4.38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45">
      <c r="A148" s="1"/>
      <c r="B148" s="16" t="s">
        <v>204</v>
      </c>
      <c r="C148" s="16" t="s">
        <v>56</v>
      </c>
      <c r="D148" s="16">
        <v>220270.95</v>
      </c>
      <c r="E148" s="16">
        <v>4.45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45">
      <c r="A149" s="1"/>
      <c r="B149" s="16" t="s">
        <v>205</v>
      </c>
      <c r="C149" s="16" t="s">
        <v>56</v>
      </c>
      <c r="D149" s="16">
        <v>968.19</v>
      </c>
      <c r="E149" s="16">
        <v>4.47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45">
      <c r="A150" s="1"/>
      <c r="B150" s="16" t="s">
        <v>206</v>
      </c>
      <c r="C150" s="16" t="s">
        <v>56</v>
      </c>
      <c r="D150" s="16">
        <v>3533.51</v>
      </c>
      <c r="E150" s="16">
        <v>4.59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45">
      <c r="A151" s="1"/>
      <c r="B151" s="16" t="s">
        <v>207</v>
      </c>
      <c r="C151" s="16" t="s">
        <v>56</v>
      </c>
      <c r="D151" s="16">
        <v>5695.53</v>
      </c>
      <c r="E151" s="16">
        <v>4.7300000000000004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45">
      <c r="A152" s="1"/>
      <c r="B152" s="16" t="s">
        <v>208</v>
      </c>
      <c r="C152" s="16" t="s">
        <v>56</v>
      </c>
      <c r="D152" s="16">
        <v>4452.21</v>
      </c>
      <c r="E152" s="16">
        <v>4.87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45">
      <c r="A153" s="1"/>
      <c r="B153" s="16" t="s">
        <v>209</v>
      </c>
      <c r="C153" s="16" t="s">
        <v>56</v>
      </c>
      <c r="D153" s="16">
        <v>159.33000000000001</v>
      </c>
      <c r="E153" s="16">
        <v>4.91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45">
      <c r="A154" s="1"/>
      <c r="B154" s="16" t="s">
        <v>210</v>
      </c>
      <c r="C154" s="16" t="s">
        <v>56</v>
      </c>
      <c r="D154" s="16">
        <v>35.03</v>
      </c>
      <c r="E154" s="16">
        <v>4.92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45">
      <c r="A155" s="1"/>
      <c r="B155" s="16" t="s">
        <v>211</v>
      </c>
      <c r="C155" s="16" t="s">
        <v>56</v>
      </c>
      <c r="D155" s="16">
        <v>65.239999999999995</v>
      </c>
      <c r="E155" s="16">
        <v>4.95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45">
      <c r="A156" s="1"/>
      <c r="B156" s="16" t="s">
        <v>212</v>
      </c>
      <c r="C156" s="16" t="s">
        <v>56</v>
      </c>
      <c r="D156" s="16">
        <v>15007.9</v>
      </c>
      <c r="E156" s="16">
        <v>5.01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45">
      <c r="A157" s="1"/>
      <c r="B157" s="16" t="s">
        <v>213</v>
      </c>
      <c r="C157" s="16" t="s">
        <v>56</v>
      </c>
      <c r="D157" s="16">
        <v>940.94</v>
      </c>
      <c r="E157" s="16">
        <v>5.0199999999999996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45">
      <c r="A158" s="1"/>
      <c r="B158" s="16" t="s">
        <v>214</v>
      </c>
      <c r="C158" s="16" t="s">
        <v>56</v>
      </c>
      <c r="D158" s="16">
        <v>1259.02</v>
      </c>
      <c r="E158" s="16">
        <v>5.14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45">
      <c r="A159" s="1"/>
      <c r="B159" s="16" t="s">
        <v>215</v>
      </c>
      <c r="C159" s="16" t="s">
        <v>56</v>
      </c>
      <c r="D159" s="16">
        <v>39525.199999999997</v>
      </c>
      <c r="E159" s="16">
        <v>5.23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45">
      <c r="A160" s="1"/>
      <c r="B160" s="16" t="s">
        <v>216</v>
      </c>
      <c r="C160" s="16" t="s">
        <v>56</v>
      </c>
      <c r="D160" s="16">
        <v>4887.6400000000003</v>
      </c>
      <c r="E160" s="16">
        <v>5.24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45">
      <c r="A161" s="1"/>
      <c r="B161" s="16" t="s">
        <v>217</v>
      </c>
      <c r="C161" s="16" t="s">
        <v>58</v>
      </c>
      <c r="D161" s="16">
        <v>45342.99</v>
      </c>
      <c r="E161" s="16">
        <v>5.33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45">
      <c r="A162" s="1"/>
      <c r="B162" s="16" t="s">
        <v>218</v>
      </c>
      <c r="C162" s="16" t="s">
        <v>81</v>
      </c>
      <c r="D162" s="16">
        <v>187.29</v>
      </c>
      <c r="E162" s="16">
        <v>5.35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45">
      <c r="A163" s="1"/>
      <c r="B163" s="16" t="s">
        <v>219</v>
      </c>
      <c r="C163" s="16" t="s">
        <v>56</v>
      </c>
      <c r="D163" s="16">
        <v>25383.11</v>
      </c>
      <c r="E163" s="16">
        <v>5.38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45">
      <c r="A164" s="1"/>
      <c r="B164" s="16" t="s">
        <v>220</v>
      </c>
      <c r="C164" s="16" t="s">
        <v>56</v>
      </c>
      <c r="D164" s="16">
        <v>316.29000000000002</v>
      </c>
      <c r="E164" s="16">
        <v>5.57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45">
      <c r="A165" s="1"/>
      <c r="B165" s="16" t="s">
        <v>221</v>
      </c>
      <c r="C165" s="16" t="s">
        <v>66</v>
      </c>
      <c r="D165" s="16">
        <v>4166.88</v>
      </c>
      <c r="E165" s="16">
        <v>5.84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45">
      <c r="A166" s="1"/>
      <c r="B166" s="16" t="s">
        <v>222</v>
      </c>
      <c r="C166" s="16" t="s">
        <v>56</v>
      </c>
      <c r="D166" s="16">
        <v>9305.64</v>
      </c>
      <c r="E166" s="16">
        <v>5.9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45">
      <c r="A167" s="1"/>
      <c r="B167" s="16" t="s">
        <v>223</v>
      </c>
      <c r="C167" s="16" t="s">
        <v>56</v>
      </c>
      <c r="D167" s="16">
        <v>2532.48</v>
      </c>
      <c r="E167" s="16">
        <v>5.97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45">
      <c r="A168" s="1"/>
      <c r="B168" s="16" t="s">
        <v>224</v>
      </c>
      <c r="C168" s="16" t="s">
        <v>56</v>
      </c>
      <c r="D168" s="16">
        <v>835.31</v>
      </c>
      <c r="E168" s="16">
        <v>6.29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45">
      <c r="A169" s="1"/>
      <c r="B169" s="16" t="s">
        <v>225</v>
      </c>
      <c r="C169" s="16" t="s">
        <v>66</v>
      </c>
      <c r="D169" s="16">
        <v>345.64</v>
      </c>
      <c r="E169" s="16">
        <v>6.32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45">
      <c r="A170" s="1"/>
      <c r="B170" s="16" t="s">
        <v>226</v>
      </c>
      <c r="C170" s="16" t="s">
        <v>66</v>
      </c>
      <c r="D170" s="16">
        <v>57.95</v>
      </c>
      <c r="E170" s="16">
        <v>6.38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45">
      <c r="A171" s="1"/>
      <c r="B171" s="16" t="s">
        <v>227</v>
      </c>
      <c r="C171" s="16" t="s">
        <v>56</v>
      </c>
      <c r="D171" s="16">
        <v>104.8</v>
      </c>
      <c r="E171" s="16">
        <v>6.5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45">
      <c r="A172" s="1"/>
      <c r="B172" s="16" t="s">
        <v>228</v>
      </c>
      <c r="C172" s="16" t="s">
        <v>56</v>
      </c>
      <c r="D172" s="16">
        <v>801.66</v>
      </c>
      <c r="E172" s="16">
        <v>6.57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45">
      <c r="A173" s="1"/>
      <c r="B173" s="16" t="s">
        <v>229</v>
      </c>
      <c r="C173" s="16" t="s">
        <v>56</v>
      </c>
      <c r="D173" s="16">
        <v>289.89999999999998</v>
      </c>
      <c r="E173" s="16">
        <v>6.97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45">
      <c r="A174" s="1"/>
      <c r="B174" s="16" t="s">
        <v>230</v>
      </c>
      <c r="C174" s="16" t="s">
        <v>83</v>
      </c>
      <c r="D174" s="16">
        <v>5.74</v>
      </c>
      <c r="E174" s="16">
        <v>6.99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45">
      <c r="A175" s="1"/>
      <c r="B175" s="16" t="s">
        <v>231</v>
      </c>
      <c r="C175" s="16" t="s">
        <v>66</v>
      </c>
      <c r="D175" s="16">
        <v>39711.379999999997</v>
      </c>
      <c r="E175" s="16">
        <v>7.04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45">
      <c r="A176" s="1"/>
      <c r="B176" s="16" t="s">
        <v>232</v>
      </c>
      <c r="C176" s="16" t="s">
        <v>56</v>
      </c>
      <c r="D176" s="16">
        <v>16181.43</v>
      </c>
      <c r="E176" s="16">
        <v>7.27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45">
      <c r="A177" s="1"/>
      <c r="B177" s="16" t="s">
        <v>233</v>
      </c>
      <c r="C177" s="16" t="s">
        <v>83</v>
      </c>
      <c r="D177" s="16">
        <v>474.5</v>
      </c>
      <c r="E177" s="16">
        <v>7.3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45">
      <c r="A178" s="1"/>
      <c r="B178" s="16" t="s">
        <v>234</v>
      </c>
      <c r="C178" s="16" t="s">
        <v>56</v>
      </c>
      <c r="D178" s="16">
        <v>13602.42</v>
      </c>
      <c r="E178" s="16">
        <v>7.5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45">
      <c r="A179" s="1"/>
      <c r="B179" s="16" t="s">
        <v>235</v>
      </c>
      <c r="C179" s="16" t="s">
        <v>56</v>
      </c>
      <c r="D179" s="16">
        <v>470.07</v>
      </c>
      <c r="E179" s="16">
        <v>7.57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45">
      <c r="A180" s="1"/>
      <c r="B180" s="16" t="s">
        <v>236</v>
      </c>
      <c r="C180" s="16" t="s">
        <v>56</v>
      </c>
      <c r="D180" s="16">
        <v>389.38</v>
      </c>
      <c r="E180" s="16">
        <v>7.79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45">
      <c r="A181" s="1"/>
      <c r="B181" s="16" t="s">
        <v>237</v>
      </c>
      <c r="C181" s="16" t="s">
        <v>56</v>
      </c>
      <c r="D181" s="16">
        <v>5940.12</v>
      </c>
      <c r="E181" s="16">
        <v>7.89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45">
      <c r="A182" s="1"/>
      <c r="B182" s="16" t="s">
        <v>238</v>
      </c>
      <c r="C182" s="16" t="s">
        <v>56</v>
      </c>
      <c r="D182" s="16">
        <v>46283.26</v>
      </c>
      <c r="E182" s="16">
        <v>7.93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45">
      <c r="A183" s="1"/>
      <c r="B183" s="16" t="s">
        <v>239</v>
      </c>
      <c r="C183" s="16" t="s">
        <v>66</v>
      </c>
      <c r="D183" s="16">
        <v>73.989999999999995</v>
      </c>
      <c r="E183" s="16">
        <v>8.16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45">
      <c r="A184" s="1"/>
      <c r="B184" s="16" t="s">
        <v>240</v>
      </c>
      <c r="C184" s="16" t="s">
        <v>56</v>
      </c>
      <c r="D184" s="16">
        <v>19601.53</v>
      </c>
      <c r="E184" s="16">
        <v>8.19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45">
      <c r="A185" s="1"/>
      <c r="B185" s="16" t="s">
        <v>241</v>
      </c>
      <c r="C185" s="16" t="s">
        <v>56</v>
      </c>
      <c r="D185" s="16">
        <v>1348.47</v>
      </c>
      <c r="E185" s="16">
        <v>8.27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45">
      <c r="A186" s="1"/>
      <c r="B186" s="16" t="s">
        <v>242</v>
      </c>
      <c r="C186" s="16" t="s">
        <v>58</v>
      </c>
      <c r="D186" s="16">
        <v>402.19</v>
      </c>
      <c r="E186" s="16">
        <v>8.31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45">
      <c r="A187" s="1"/>
      <c r="B187" s="16" t="s">
        <v>243</v>
      </c>
      <c r="C187" s="16" t="s">
        <v>56</v>
      </c>
      <c r="D187" s="16">
        <v>506.15</v>
      </c>
      <c r="E187" s="16">
        <v>8.4600000000000009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45">
      <c r="A188" s="1"/>
      <c r="B188" s="16" t="s">
        <v>244</v>
      </c>
      <c r="C188" s="16" t="s">
        <v>66</v>
      </c>
      <c r="D188" s="16">
        <v>1966.58</v>
      </c>
      <c r="E188" s="16">
        <v>8.48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45">
      <c r="A189" s="1"/>
      <c r="B189" s="16" t="s">
        <v>245</v>
      </c>
      <c r="C189" s="16" t="s">
        <v>56</v>
      </c>
      <c r="D189" s="16">
        <v>1350.73</v>
      </c>
      <c r="E189" s="16">
        <v>8.74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45">
      <c r="A190" s="1"/>
      <c r="B190" s="16" t="s">
        <v>246</v>
      </c>
      <c r="C190" s="16" t="s">
        <v>56</v>
      </c>
      <c r="D190" s="16">
        <v>51639.519999999997</v>
      </c>
      <c r="E190" s="16">
        <v>8.75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45">
      <c r="A191" s="1"/>
      <c r="B191" s="16" t="s">
        <v>247</v>
      </c>
      <c r="C191" s="16" t="s">
        <v>81</v>
      </c>
      <c r="D191" s="16">
        <v>24969.02</v>
      </c>
      <c r="E191" s="16">
        <v>8.85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45">
      <c r="A192" s="1"/>
      <c r="B192" s="16" t="s">
        <v>248</v>
      </c>
      <c r="C192" s="16" t="s">
        <v>83</v>
      </c>
      <c r="D192" s="16">
        <v>8739.4</v>
      </c>
      <c r="E192" s="16">
        <v>9.0500000000000007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45">
      <c r="A193" s="1"/>
      <c r="B193" s="16" t="s">
        <v>249</v>
      </c>
      <c r="C193" s="16" t="s">
        <v>56</v>
      </c>
      <c r="D193" s="16">
        <v>639.84</v>
      </c>
      <c r="E193" s="16">
        <v>9.15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45">
      <c r="A194" s="1"/>
      <c r="B194" s="16" t="s">
        <v>250</v>
      </c>
      <c r="C194" s="16" t="s">
        <v>66</v>
      </c>
      <c r="D194" s="16">
        <v>163.52000000000001</v>
      </c>
      <c r="E194" s="16">
        <v>9.1999999999999993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45">
      <c r="A195" s="1"/>
      <c r="B195" s="16" t="s">
        <v>251</v>
      </c>
      <c r="C195" s="16" t="s">
        <v>58</v>
      </c>
      <c r="D195" s="16">
        <v>2221.5300000000002</v>
      </c>
      <c r="E195" s="16">
        <v>9.41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45">
      <c r="A196" s="1"/>
      <c r="B196" s="16" t="s">
        <v>252</v>
      </c>
      <c r="C196" s="16" t="s">
        <v>66</v>
      </c>
      <c r="D196" s="16">
        <v>4291.75</v>
      </c>
      <c r="E196" s="16">
        <v>10.039999999999999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45">
      <c r="A197" s="1"/>
      <c r="B197" s="16" t="s">
        <v>253</v>
      </c>
      <c r="C197" s="16" t="s">
        <v>56</v>
      </c>
      <c r="D197" s="16">
        <v>692.96</v>
      </c>
      <c r="E197" s="16">
        <v>10.1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45">
      <c r="A198" s="1"/>
      <c r="B198" s="16" t="s">
        <v>254</v>
      </c>
      <c r="C198" s="16" t="s">
        <v>56</v>
      </c>
      <c r="D198" s="16">
        <v>244.6</v>
      </c>
      <c r="E198" s="16">
        <v>10.16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45">
      <c r="A199" s="1"/>
      <c r="B199" s="16" t="s">
        <v>255</v>
      </c>
      <c r="C199" s="16" t="s">
        <v>56</v>
      </c>
      <c r="D199" s="16">
        <v>7329.04</v>
      </c>
      <c r="E199" s="16">
        <v>10.41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45">
      <c r="A200" s="1"/>
      <c r="B200" s="16" t="s">
        <v>256</v>
      </c>
      <c r="C200" s="16" t="s">
        <v>56</v>
      </c>
      <c r="D200" s="16">
        <v>21.76</v>
      </c>
      <c r="E200" s="16">
        <v>10.67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45">
      <c r="A201" s="1"/>
      <c r="B201" s="16" t="s">
        <v>257</v>
      </c>
      <c r="C201" s="16" t="s">
        <v>56</v>
      </c>
      <c r="D201" s="16">
        <v>210.78</v>
      </c>
      <c r="E201" s="16">
        <v>11.43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45">
      <c r="A202" s="1"/>
      <c r="B202" s="16" t="s">
        <v>258</v>
      </c>
      <c r="C202" s="16" t="s">
        <v>56</v>
      </c>
      <c r="D202" s="16">
        <v>1261.92</v>
      </c>
      <c r="E202" s="16">
        <v>11.68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45">
      <c r="A203" s="1"/>
      <c r="B203" s="16" t="s">
        <v>259</v>
      </c>
      <c r="C203" s="16" t="s">
        <v>56</v>
      </c>
      <c r="D203" s="16">
        <v>30742.33</v>
      </c>
      <c r="E203" s="16">
        <v>11.82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45">
      <c r="A204" s="1"/>
      <c r="B204" s="16" t="s">
        <v>260</v>
      </c>
      <c r="C204" s="16" t="s">
        <v>56</v>
      </c>
      <c r="D204" s="16">
        <v>783.37</v>
      </c>
      <c r="E204" s="16">
        <v>11.82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45">
      <c r="A205" s="1"/>
      <c r="B205" s="16" t="s">
        <v>261</v>
      </c>
      <c r="C205" s="16" t="s">
        <v>56</v>
      </c>
      <c r="D205" s="16">
        <v>2558.88</v>
      </c>
      <c r="E205" s="16">
        <v>11.87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45">
      <c r="A206" s="1"/>
      <c r="B206" s="16" t="s">
        <v>262</v>
      </c>
      <c r="C206" s="16" t="s">
        <v>66</v>
      </c>
      <c r="D206" s="16">
        <v>10704.52</v>
      </c>
      <c r="E206" s="16">
        <v>12.22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45">
      <c r="A207" s="1"/>
      <c r="B207" s="16" t="s">
        <v>263</v>
      </c>
      <c r="C207" s="16" t="s">
        <v>66</v>
      </c>
      <c r="D207" s="16">
        <v>4546.1499999999996</v>
      </c>
      <c r="E207" s="16">
        <v>12.66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45">
      <c r="A208" s="1"/>
      <c r="B208" s="16" t="s">
        <v>264</v>
      </c>
      <c r="C208" s="16" t="s">
        <v>66</v>
      </c>
      <c r="D208" s="16">
        <v>14385.98</v>
      </c>
      <c r="E208" s="16">
        <v>12.84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45">
      <c r="A209" s="1"/>
      <c r="B209" s="16" t="s">
        <v>265</v>
      </c>
      <c r="C209" s="16" t="s">
        <v>81</v>
      </c>
      <c r="D209" s="16">
        <v>119981.18</v>
      </c>
      <c r="E209" s="16">
        <v>12.91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45">
      <c r="A210" s="1"/>
      <c r="B210" s="16" t="s">
        <v>266</v>
      </c>
      <c r="C210" s="16" t="s">
        <v>56</v>
      </c>
      <c r="D210" s="16">
        <v>15308.26</v>
      </c>
      <c r="E210" s="16">
        <v>12.96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45">
      <c r="A211" s="1"/>
      <c r="B211" s="16" t="s">
        <v>267</v>
      </c>
      <c r="C211" s="16" t="s">
        <v>56</v>
      </c>
      <c r="D211" s="16">
        <v>3501.81</v>
      </c>
      <c r="E211" s="16">
        <v>13.04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45">
      <c r="A212" s="1"/>
      <c r="B212" s="16" t="s">
        <v>268</v>
      </c>
      <c r="C212" s="16" t="s">
        <v>56</v>
      </c>
      <c r="D212" s="16">
        <v>562.75</v>
      </c>
      <c r="E212" s="16">
        <v>13.07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45">
      <c r="A213" s="1"/>
      <c r="B213" s="16" t="s">
        <v>269</v>
      </c>
      <c r="C213" s="16" t="s">
        <v>66</v>
      </c>
      <c r="D213" s="16">
        <v>66486.740000000005</v>
      </c>
      <c r="E213" s="16">
        <v>13.84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45">
      <c r="A214" s="1"/>
      <c r="B214" s="16" t="s">
        <v>270</v>
      </c>
      <c r="C214" s="16" t="s">
        <v>56</v>
      </c>
      <c r="D214" s="16">
        <v>37276.160000000003</v>
      </c>
      <c r="E214" s="16">
        <v>14.33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45">
      <c r="A215" s="1"/>
      <c r="B215" s="16" t="s">
        <v>271</v>
      </c>
      <c r="C215" s="16" t="s">
        <v>56</v>
      </c>
      <c r="D215" s="16">
        <v>2579.21</v>
      </c>
      <c r="E215" s="16">
        <v>14.87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45">
      <c r="A216" s="1"/>
      <c r="B216" s="16" t="s">
        <v>272</v>
      </c>
      <c r="C216" s="16" t="s">
        <v>56</v>
      </c>
      <c r="D216" s="16">
        <v>6971.13</v>
      </c>
      <c r="E216" s="16">
        <v>15.28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45">
      <c r="A217" s="1"/>
      <c r="B217" s="16" t="s">
        <v>273</v>
      </c>
      <c r="C217" s="16" t="s">
        <v>56</v>
      </c>
      <c r="D217" s="16">
        <v>79.7</v>
      </c>
      <c r="E217" s="16">
        <v>15.3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45">
      <c r="A218" s="1"/>
      <c r="B218" s="16" t="s">
        <v>274</v>
      </c>
      <c r="C218" s="16" t="s">
        <v>83</v>
      </c>
      <c r="D218" s="16">
        <v>3773.12</v>
      </c>
      <c r="E218" s="16">
        <v>15.44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45">
      <c r="A219" s="1"/>
      <c r="B219" s="16" t="s">
        <v>275</v>
      </c>
      <c r="C219" s="16" t="s">
        <v>66</v>
      </c>
      <c r="D219" s="16">
        <v>12234</v>
      </c>
      <c r="E219" s="16">
        <v>17.28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45">
      <c r="A220" s="1"/>
      <c r="B220" s="16" t="s">
        <v>276</v>
      </c>
      <c r="C220" s="16" t="s">
        <v>66</v>
      </c>
      <c r="D220" s="16">
        <v>1108.98</v>
      </c>
      <c r="E220" s="16">
        <v>17.510000000000002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45">
      <c r="A221" s="1"/>
      <c r="B221" s="16" t="s">
        <v>277</v>
      </c>
      <c r="C221" s="16" t="s">
        <v>66</v>
      </c>
      <c r="D221" s="16">
        <v>22497.17</v>
      </c>
      <c r="E221" s="16">
        <v>17.63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45">
      <c r="A222" s="1"/>
      <c r="B222" s="16" t="s">
        <v>278</v>
      </c>
      <c r="C222" s="16" t="s">
        <v>56</v>
      </c>
      <c r="D222" s="16">
        <v>26980.45</v>
      </c>
      <c r="E222" s="16">
        <v>18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45">
      <c r="A223" s="1"/>
      <c r="B223" s="16" t="s">
        <v>279</v>
      </c>
      <c r="C223" s="16" t="s">
        <v>81</v>
      </c>
      <c r="D223" s="16">
        <v>213.42</v>
      </c>
      <c r="E223" s="16">
        <v>21.84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45">
      <c r="A224" s="1"/>
      <c r="B224" s="16" t="s">
        <v>280</v>
      </c>
      <c r="C224" s="16" t="s">
        <v>56</v>
      </c>
      <c r="D224" s="16">
        <v>3930.28</v>
      </c>
      <c r="E224" s="16">
        <v>23.54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45">
      <c r="A225" s="1"/>
      <c r="B225" s="16" t="s">
        <v>281</v>
      </c>
      <c r="C225" s="16" t="s">
        <v>56</v>
      </c>
      <c r="D225" s="16">
        <v>75.459999999999994</v>
      </c>
      <c r="E225" s="16">
        <v>23.88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45">
      <c r="A226" s="1"/>
      <c r="B226" s="16" t="s">
        <v>282</v>
      </c>
      <c r="C226" s="16" t="s">
        <v>83</v>
      </c>
      <c r="D226" s="16">
        <v>43.26</v>
      </c>
      <c r="E226" s="16">
        <v>40.43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45">
      <c r="A227" s="1"/>
      <c r="B227" s="16" t="s">
        <v>283</v>
      </c>
      <c r="C227" s="16" t="s">
        <v>56</v>
      </c>
      <c r="D227" s="16">
        <v>10.94</v>
      </c>
      <c r="E227" s="16">
        <v>156.35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45">
      <c r="A228" s="1"/>
      <c r="B228" s="16" t="s">
        <v>284</v>
      </c>
      <c r="C228" s="16" t="s">
        <v>56</v>
      </c>
      <c r="D228" s="16">
        <v>21.04</v>
      </c>
      <c r="E228" s="16">
        <v>300.54000000000002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45">
      <c r="A229" s="1"/>
      <c r="B229" s="16" t="s">
        <v>285</v>
      </c>
      <c r="C229" s="16" t="s">
        <v>83</v>
      </c>
      <c r="D229" s="16">
        <v>6.94</v>
      </c>
      <c r="E229" s="16">
        <v>347.12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45">
      <c r="A234" s="1"/>
      <c r="B234" s="7" t="s">
        <v>47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45">
      <c r="A235" s="1"/>
      <c r="B235" s="7" t="s">
        <v>48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.5" x14ac:dyDescent="0.45">
      <c r="A240" s="1"/>
      <c r="B240" s="8" t="s">
        <v>2</v>
      </c>
      <c r="C240" s="8" t="s">
        <v>3</v>
      </c>
      <c r="D240" s="8" t="s">
        <v>4</v>
      </c>
      <c r="E240" s="8" t="s">
        <v>286</v>
      </c>
      <c r="F240" s="8" t="s">
        <v>287</v>
      </c>
      <c r="G240" s="8" t="s">
        <v>288</v>
      </c>
      <c r="H240" s="8" t="s">
        <v>52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45">
      <c r="A241" s="1"/>
      <c r="B241" s="16" t="s">
        <v>79</v>
      </c>
      <c r="C241" s="16" t="s">
        <v>56</v>
      </c>
      <c r="D241" s="16">
        <v>1.91</v>
      </c>
      <c r="E241" s="16">
        <v>0.22</v>
      </c>
      <c r="F241" s="9">
        <f t="shared" ref="F241:F445" si="0">D241/$D$446</f>
        <v>1.3337013511134861E-6</v>
      </c>
      <c r="G241" s="9">
        <f t="shared" ref="G241:G445" si="1">F241/E241</f>
        <v>6.0622788686976642E-6</v>
      </c>
      <c r="H241" s="24">
        <f>1/G446</f>
        <v>4.7602068688326264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45">
      <c r="A242" s="1"/>
      <c r="B242" s="16" t="s">
        <v>80</v>
      </c>
      <c r="C242" s="16" t="s">
        <v>81</v>
      </c>
      <c r="D242" s="16">
        <v>2739</v>
      </c>
      <c r="E242" s="16">
        <v>0.48</v>
      </c>
      <c r="F242" s="9">
        <f t="shared" si="0"/>
        <v>1.9125696338742608E-3</v>
      </c>
      <c r="G242" s="9">
        <f t="shared" si="1"/>
        <v>3.9845200705713769E-3</v>
      </c>
      <c r="H242" s="19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45">
      <c r="A243" s="1"/>
      <c r="B243" s="16" t="s">
        <v>82</v>
      </c>
      <c r="C243" s="16" t="s">
        <v>83</v>
      </c>
      <c r="D243" s="16">
        <v>527.79</v>
      </c>
      <c r="E243" s="16">
        <v>0.48</v>
      </c>
      <c r="F243" s="9">
        <f t="shared" si="0"/>
        <v>3.6854148487130197E-4</v>
      </c>
      <c r="G243" s="9">
        <f t="shared" si="1"/>
        <v>7.6779476014854581E-4</v>
      </c>
      <c r="H243" s="19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45">
      <c r="A244" s="1"/>
      <c r="B244" s="16" t="s">
        <v>84</v>
      </c>
      <c r="C244" s="16" t="s">
        <v>56</v>
      </c>
      <c r="D244" s="16">
        <v>666.06</v>
      </c>
      <c r="E244" s="16">
        <v>0.63</v>
      </c>
      <c r="F244" s="9">
        <f t="shared" si="0"/>
        <v>4.6509168687049657E-4</v>
      </c>
      <c r="G244" s="9">
        <f t="shared" si="1"/>
        <v>7.3824077281031198E-4</v>
      </c>
      <c r="H244" s="19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45">
      <c r="A245" s="1"/>
      <c r="B245" s="16" t="s">
        <v>85</v>
      </c>
      <c r="C245" s="16" t="s">
        <v>66</v>
      </c>
      <c r="D245" s="16">
        <v>414.69</v>
      </c>
      <c r="E245" s="16">
        <v>0.63</v>
      </c>
      <c r="F245" s="9">
        <f t="shared" si="0"/>
        <v>2.8956681324254009E-4</v>
      </c>
      <c r="G245" s="9">
        <f t="shared" si="1"/>
        <v>4.596298622897462E-4</v>
      </c>
      <c r="H245" s="19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45">
      <c r="A246" s="1"/>
      <c r="B246" s="16" t="s">
        <v>86</v>
      </c>
      <c r="C246" s="16" t="s">
        <v>56</v>
      </c>
      <c r="D246" s="16">
        <v>66.03</v>
      </c>
      <c r="E246" s="16">
        <v>0.63</v>
      </c>
      <c r="F246" s="9">
        <f t="shared" si="0"/>
        <v>4.610696346283952E-5</v>
      </c>
      <c r="G246" s="9">
        <f t="shared" si="1"/>
        <v>7.3185656290221466E-5</v>
      </c>
      <c r="H246" s="19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45">
      <c r="A247" s="1"/>
      <c r="B247" s="16" t="s">
        <v>87</v>
      </c>
      <c r="C247" s="16" t="s">
        <v>56</v>
      </c>
      <c r="D247" s="16">
        <v>9.02</v>
      </c>
      <c r="E247" s="16">
        <v>0.64</v>
      </c>
      <c r="F247" s="9">
        <f t="shared" si="0"/>
        <v>6.2984220874574053E-6</v>
      </c>
      <c r="G247" s="9">
        <f t="shared" si="1"/>
        <v>9.8412845116521963E-6</v>
      </c>
      <c r="H247" s="19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45">
      <c r="A248" s="1"/>
      <c r="B248" s="16" t="s">
        <v>88</v>
      </c>
      <c r="C248" s="16" t="s">
        <v>83</v>
      </c>
      <c r="D248" s="16">
        <v>42.84</v>
      </c>
      <c r="E248" s="16">
        <v>0.65</v>
      </c>
      <c r="F248" s="9">
        <f t="shared" si="0"/>
        <v>2.9914013550629188E-5</v>
      </c>
      <c r="G248" s="9">
        <f t="shared" si="1"/>
        <v>4.6021559308660284E-5</v>
      </c>
      <c r="H248" s="19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45">
      <c r="A249" s="1"/>
      <c r="B249" s="16" t="s">
        <v>89</v>
      </c>
      <c r="C249" s="16" t="s">
        <v>56</v>
      </c>
      <c r="D249" s="16">
        <v>10.26</v>
      </c>
      <c r="E249" s="16">
        <v>0.66</v>
      </c>
      <c r="F249" s="9">
        <f t="shared" si="0"/>
        <v>7.1642805562431242E-6</v>
      </c>
      <c r="G249" s="9">
        <f t="shared" si="1"/>
        <v>1.085497053976231E-5</v>
      </c>
      <c r="H249" s="19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45">
      <c r="A250" s="1"/>
      <c r="B250" s="16" t="s">
        <v>90</v>
      </c>
      <c r="C250" s="16" t="s">
        <v>56</v>
      </c>
      <c r="D250" s="16">
        <v>405.34</v>
      </c>
      <c r="E250" s="16">
        <v>0.67</v>
      </c>
      <c r="F250" s="9">
        <f t="shared" si="0"/>
        <v>2.8303796107871225E-4</v>
      </c>
      <c r="G250" s="9">
        <f t="shared" si="1"/>
        <v>4.2244471802792874E-4</v>
      </c>
      <c r="H250" s="19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45">
      <c r="A251" s="1"/>
      <c r="B251" s="16" t="s">
        <v>91</v>
      </c>
      <c r="C251" s="16" t="s">
        <v>56</v>
      </c>
      <c r="D251" s="16">
        <v>7.2</v>
      </c>
      <c r="E251" s="16">
        <v>0.67</v>
      </c>
      <c r="F251" s="9">
        <f t="shared" si="0"/>
        <v>5.0275653026267541E-6</v>
      </c>
      <c r="G251" s="9">
        <f t="shared" si="1"/>
        <v>7.503828809890677E-6</v>
      </c>
      <c r="H251" s="19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45">
      <c r="A252" s="1"/>
      <c r="B252" s="16" t="s">
        <v>92</v>
      </c>
      <c r="C252" s="16" t="s">
        <v>56</v>
      </c>
      <c r="D252" s="16">
        <v>5.29</v>
      </c>
      <c r="E252" s="16">
        <v>0.67</v>
      </c>
      <c r="F252" s="9">
        <f t="shared" si="0"/>
        <v>3.6938639515132678E-6</v>
      </c>
      <c r="G252" s="9">
        <f t="shared" si="1"/>
        <v>5.5132297783780116E-6</v>
      </c>
      <c r="H252" s="19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45">
      <c r="A253" s="1"/>
      <c r="B253" s="16" t="s">
        <v>93</v>
      </c>
      <c r="C253" s="16" t="s">
        <v>56</v>
      </c>
      <c r="D253" s="16">
        <v>98.23</v>
      </c>
      <c r="E253" s="16">
        <v>0.72</v>
      </c>
      <c r="F253" s="9">
        <f t="shared" si="0"/>
        <v>6.8591352732920286E-5</v>
      </c>
      <c r="G253" s="9">
        <f t="shared" si="1"/>
        <v>9.5265767684611508E-5</v>
      </c>
      <c r="H253" s="19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45">
      <c r="A254" s="1"/>
      <c r="B254" s="16" t="s">
        <v>94</v>
      </c>
      <c r="C254" s="16" t="s">
        <v>66</v>
      </c>
      <c r="D254" s="16">
        <v>6.56</v>
      </c>
      <c r="E254" s="16">
        <v>0.73</v>
      </c>
      <c r="F254" s="9">
        <f t="shared" si="0"/>
        <v>4.5806706090599306E-6</v>
      </c>
      <c r="G254" s="9">
        <f t="shared" si="1"/>
        <v>6.2748912452875763E-6</v>
      </c>
      <c r="H254" s="19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45">
      <c r="A255" s="1"/>
      <c r="B255" s="16" t="s">
        <v>95</v>
      </c>
      <c r="C255" s="16" t="s">
        <v>56</v>
      </c>
      <c r="D255" s="16">
        <v>1910.81</v>
      </c>
      <c r="E255" s="16">
        <v>0.75</v>
      </c>
      <c r="F255" s="9">
        <f t="shared" si="0"/>
        <v>1.3342669522100315E-3</v>
      </c>
      <c r="G255" s="9">
        <f t="shared" si="1"/>
        <v>1.7790226029467087E-3</v>
      </c>
      <c r="H255" s="19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45">
      <c r="A256" s="1"/>
      <c r="B256" s="16" t="s">
        <v>96</v>
      </c>
      <c r="C256" s="16" t="s">
        <v>83</v>
      </c>
      <c r="D256" s="16">
        <v>22.56</v>
      </c>
      <c r="E256" s="16">
        <v>0.76</v>
      </c>
      <c r="F256" s="9">
        <f t="shared" si="0"/>
        <v>1.5753037948230495E-5</v>
      </c>
      <c r="G256" s="9">
        <f t="shared" si="1"/>
        <v>2.0727681510829598E-5</v>
      </c>
      <c r="H256" s="19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45">
      <c r="A257" s="1"/>
      <c r="B257" s="16" t="s">
        <v>97</v>
      </c>
      <c r="C257" s="16" t="s">
        <v>56</v>
      </c>
      <c r="D257" s="16">
        <v>4.16</v>
      </c>
      <c r="E257" s="16">
        <v>0.78</v>
      </c>
      <c r="F257" s="9">
        <f t="shared" si="0"/>
        <v>2.9048155081843466E-6</v>
      </c>
      <c r="G257" s="9">
        <f t="shared" si="1"/>
        <v>3.7241224463901878E-6</v>
      </c>
      <c r="H257" s="19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45">
      <c r="A258" s="1"/>
      <c r="B258" s="16" t="s">
        <v>98</v>
      </c>
      <c r="C258" s="16" t="s">
        <v>83</v>
      </c>
      <c r="D258" s="16">
        <v>12.04</v>
      </c>
      <c r="E258" s="16">
        <v>0.81</v>
      </c>
      <c r="F258" s="9">
        <f t="shared" si="0"/>
        <v>8.4072064227258492E-6</v>
      </c>
      <c r="G258" s="9">
        <f t="shared" si="1"/>
        <v>1.0379267188550431E-5</v>
      </c>
      <c r="H258" s="19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45">
      <c r="A259" s="1"/>
      <c r="B259" s="16" t="s">
        <v>99</v>
      </c>
      <c r="C259" s="16" t="s">
        <v>56</v>
      </c>
      <c r="D259" s="16">
        <v>2065.81</v>
      </c>
      <c r="E259" s="16">
        <v>0.9</v>
      </c>
      <c r="F259" s="9">
        <f t="shared" si="0"/>
        <v>1.4424992608082464E-3</v>
      </c>
      <c r="G259" s="9">
        <f t="shared" si="1"/>
        <v>1.6027769564536071E-3</v>
      </c>
      <c r="H259" s="19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45">
      <c r="A260" s="1"/>
      <c r="B260" s="16" t="s">
        <v>100</v>
      </c>
      <c r="C260" s="16" t="s">
        <v>56</v>
      </c>
      <c r="D260" s="16">
        <v>52.37</v>
      </c>
      <c r="E260" s="16">
        <v>0.9</v>
      </c>
      <c r="F260" s="9">
        <f t="shared" si="0"/>
        <v>3.6568554847022649E-5</v>
      </c>
      <c r="G260" s="9">
        <f t="shared" si="1"/>
        <v>4.0631727607802945E-5</v>
      </c>
      <c r="H260" s="19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45">
      <c r="A261" s="1"/>
      <c r="B261" s="16" t="s">
        <v>101</v>
      </c>
      <c r="C261" s="16" t="s">
        <v>56</v>
      </c>
      <c r="D261" s="16">
        <v>378.82</v>
      </c>
      <c r="E261" s="16">
        <v>0.95</v>
      </c>
      <c r="F261" s="9">
        <f t="shared" si="0"/>
        <v>2.6451976221403706E-4</v>
      </c>
      <c r="G261" s="9">
        <f t="shared" si="1"/>
        <v>2.7844185496214431E-4</v>
      </c>
      <c r="H261" s="19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45">
      <c r="A262" s="1"/>
      <c r="B262" s="16" t="s">
        <v>102</v>
      </c>
      <c r="C262" s="16" t="s">
        <v>56</v>
      </c>
      <c r="D262" s="16">
        <v>26.32</v>
      </c>
      <c r="E262" s="16">
        <v>0.98</v>
      </c>
      <c r="F262" s="9">
        <f t="shared" si="0"/>
        <v>1.8378544272935578E-5</v>
      </c>
      <c r="G262" s="9">
        <f t="shared" si="1"/>
        <v>1.8753616605036305E-5</v>
      </c>
      <c r="H262" s="19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45">
      <c r="A263" s="1"/>
      <c r="B263" s="16" t="s">
        <v>103</v>
      </c>
      <c r="C263" s="16" t="s">
        <v>83</v>
      </c>
      <c r="D263" s="16">
        <v>78.78</v>
      </c>
      <c r="E263" s="16">
        <v>1.01</v>
      </c>
      <c r="F263" s="9">
        <f t="shared" si="0"/>
        <v>5.5009943686241063E-5</v>
      </c>
      <c r="G263" s="9">
        <f t="shared" si="1"/>
        <v>5.4465290778456497E-5</v>
      </c>
      <c r="H263" s="19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45">
      <c r="A264" s="1"/>
      <c r="B264" s="16" t="s">
        <v>104</v>
      </c>
      <c r="C264" s="16" t="s">
        <v>56</v>
      </c>
      <c r="D264" s="16">
        <v>844.98</v>
      </c>
      <c r="E264" s="16">
        <v>1.02</v>
      </c>
      <c r="F264" s="9">
        <f t="shared" si="0"/>
        <v>5.9002668464077149E-4</v>
      </c>
      <c r="G264" s="9">
        <f t="shared" si="1"/>
        <v>5.7845753396154067E-4</v>
      </c>
      <c r="H264" s="19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45">
      <c r="A265" s="1"/>
      <c r="B265" s="16" t="s">
        <v>105</v>
      </c>
      <c r="C265" s="16" t="s">
        <v>83</v>
      </c>
      <c r="D265" s="16">
        <v>7.49</v>
      </c>
      <c r="E265" s="16">
        <v>1.02</v>
      </c>
      <c r="F265" s="9">
        <f t="shared" si="0"/>
        <v>5.2300644606492206E-6</v>
      </c>
      <c r="G265" s="9">
        <f t="shared" si="1"/>
        <v>5.1275141771070791E-6</v>
      </c>
      <c r="H265" s="19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45">
      <c r="A266" s="1"/>
      <c r="B266" s="16" t="s">
        <v>106</v>
      </c>
      <c r="C266" s="16" t="s">
        <v>56</v>
      </c>
      <c r="D266" s="16">
        <v>33.85</v>
      </c>
      <c r="E266" s="16">
        <v>1.03</v>
      </c>
      <c r="F266" s="9">
        <f t="shared" si="0"/>
        <v>2.3636539651932724E-5</v>
      </c>
      <c r="G266" s="9">
        <f t="shared" si="1"/>
        <v>2.2948096749449246E-5</v>
      </c>
      <c r="H266" s="19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45">
      <c r="A267" s="1"/>
      <c r="B267" s="16" t="s">
        <v>107</v>
      </c>
      <c r="C267" s="16" t="s">
        <v>56</v>
      </c>
      <c r="D267" s="16">
        <v>4069.7</v>
      </c>
      <c r="E267" s="16">
        <v>1.08</v>
      </c>
      <c r="F267" s="9">
        <f t="shared" si="0"/>
        <v>2.8417614600139028E-3</v>
      </c>
      <c r="G267" s="9">
        <f t="shared" si="1"/>
        <v>2.6312606111239837E-3</v>
      </c>
      <c r="H267" s="19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45">
      <c r="A268" s="1"/>
      <c r="B268" s="16" t="s">
        <v>108</v>
      </c>
      <c r="C268" s="16" t="s">
        <v>56</v>
      </c>
      <c r="D268" s="16">
        <v>3029.08</v>
      </c>
      <c r="E268" s="16">
        <v>1.08</v>
      </c>
      <c r="F268" s="9">
        <f t="shared" si="0"/>
        <v>2.1151246537334232E-3</v>
      </c>
      <c r="G268" s="9">
        <f t="shared" si="1"/>
        <v>1.9584487534568731E-3</v>
      </c>
      <c r="H268" s="19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45">
      <c r="A269" s="1"/>
      <c r="B269" s="16" t="s">
        <v>109</v>
      </c>
      <c r="C269" s="16" t="s">
        <v>81</v>
      </c>
      <c r="D269" s="16">
        <v>178.71</v>
      </c>
      <c r="E269" s="16">
        <v>1.0900000000000001</v>
      </c>
      <c r="F269" s="9">
        <f t="shared" si="0"/>
        <v>1.2478836044894822E-4</v>
      </c>
      <c r="G269" s="9">
        <f t="shared" si="1"/>
        <v>1.1448473435683322E-4</v>
      </c>
      <c r="H269" s="19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45">
      <c r="A270" s="1"/>
      <c r="B270" s="16" t="s">
        <v>110</v>
      </c>
      <c r="C270" s="16" t="s">
        <v>56</v>
      </c>
      <c r="D270" s="16">
        <v>111.18</v>
      </c>
      <c r="E270" s="16">
        <v>1.1200000000000001</v>
      </c>
      <c r="F270" s="9">
        <f t="shared" si="0"/>
        <v>7.7633987548061468E-5</v>
      </c>
      <c r="G270" s="9">
        <f t="shared" si="1"/>
        <v>6.9316060310769167E-5</v>
      </c>
      <c r="H270" s="19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45">
      <c r="A271" s="1"/>
      <c r="B271" s="16" t="s">
        <v>111</v>
      </c>
      <c r="C271" s="16" t="s">
        <v>56</v>
      </c>
      <c r="D271" s="16">
        <v>103.88</v>
      </c>
      <c r="E271" s="16">
        <v>1.2</v>
      </c>
      <c r="F271" s="9">
        <f t="shared" si="0"/>
        <v>7.2536594949564886E-5</v>
      </c>
      <c r="G271" s="9">
        <f t="shared" si="1"/>
        <v>6.044716245797074E-5</v>
      </c>
      <c r="H271" s="19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45">
      <c r="A272" s="1"/>
      <c r="B272" s="16" t="s">
        <v>112</v>
      </c>
      <c r="C272" s="16" t="s">
        <v>66</v>
      </c>
      <c r="D272" s="16">
        <v>111.04</v>
      </c>
      <c r="E272" s="16">
        <v>1.25</v>
      </c>
      <c r="F272" s="9">
        <f t="shared" si="0"/>
        <v>7.7536229333843715E-5</v>
      </c>
      <c r="G272" s="9">
        <f t="shared" si="1"/>
        <v>6.2028983467074972E-5</v>
      </c>
      <c r="H272" s="19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45">
      <c r="A273" s="1"/>
      <c r="B273" s="16" t="s">
        <v>113</v>
      </c>
      <c r="C273" s="16" t="s">
        <v>58</v>
      </c>
      <c r="D273" s="16">
        <v>29.25</v>
      </c>
      <c r="E273" s="16">
        <v>1.32</v>
      </c>
      <c r="F273" s="9">
        <f t="shared" si="0"/>
        <v>2.0424484041921189E-5</v>
      </c>
      <c r="G273" s="9">
        <f t="shared" si="1"/>
        <v>1.5473093971152416E-5</v>
      </c>
      <c r="H273" s="19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45">
      <c r="A274" s="1"/>
      <c r="B274" s="16" t="s">
        <v>114</v>
      </c>
      <c r="C274" s="16" t="s">
        <v>58</v>
      </c>
      <c r="D274" s="16">
        <v>57.27</v>
      </c>
      <c r="E274" s="16">
        <v>1.35</v>
      </c>
      <c r="F274" s="9">
        <f t="shared" si="0"/>
        <v>3.9990092344643639E-5</v>
      </c>
      <c r="G274" s="9">
        <f t="shared" si="1"/>
        <v>2.9622290625661952E-5</v>
      </c>
      <c r="H274" s="19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45">
      <c r="A275" s="1"/>
      <c r="B275" s="16" t="s">
        <v>115</v>
      </c>
      <c r="C275" s="16" t="s">
        <v>56</v>
      </c>
      <c r="D275" s="16">
        <v>19.100000000000001</v>
      </c>
      <c r="E275" s="16">
        <v>1.35</v>
      </c>
      <c r="F275" s="9">
        <f t="shared" si="0"/>
        <v>1.3337013511134861E-5</v>
      </c>
      <c r="G275" s="9">
        <f t="shared" si="1"/>
        <v>9.8792692675073033E-6</v>
      </c>
      <c r="H275" s="19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45">
      <c r="A276" s="1"/>
      <c r="B276" s="16" t="s">
        <v>116</v>
      </c>
      <c r="C276" s="16" t="s">
        <v>83</v>
      </c>
      <c r="D276" s="16">
        <v>7.67</v>
      </c>
      <c r="E276" s="16">
        <v>1.36</v>
      </c>
      <c r="F276" s="9">
        <f t="shared" si="0"/>
        <v>5.355753593214889E-6</v>
      </c>
      <c r="G276" s="9">
        <f t="shared" si="1"/>
        <v>3.9380541126580066E-6</v>
      </c>
      <c r="H276" s="19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45">
      <c r="A277" s="1"/>
      <c r="B277" s="16" t="s">
        <v>117</v>
      </c>
      <c r="C277" s="16" t="s">
        <v>56</v>
      </c>
      <c r="D277" s="16">
        <v>346.65</v>
      </c>
      <c r="E277" s="16">
        <v>1.42</v>
      </c>
      <c r="F277" s="9">
        <f t="shared" si="0"/>
        <v>2.4205632113271722E-4</v>
      </c>
      <c r="G277" s="9">
        <f t="shared" si="1"/>
        <v>1.7046219798078679E-4</v>
      </c>
      <c r="H277" s="19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45">
      <c r="A278" s="1"/>
      <c r="B278" s="16" t="s">
        <v>118</v>
      </c>
      <c r="C278" s="16" t="s">
        <v>56</v>
      </c>
      <c r="D278" s="16">
        <v>190.97</v>
      </c>
      <c r="E278" s="16">
        <v>1.46</v>
      </c>
      <c r="F278" s="9">
        <f t="shared" si="0"/>
        <v>1.3334918692258765E-4</v>
      </c>
      <c r="G278" s="9">
        <f t="shared" si="1"/>
        <v>9.1335059536018943E-5</v>
      </c>
      <c r="H278" s="19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45">
      <c r="A279" s="1"/>
      <c r="B279" s="16" t="s">
        <v>119</v>
      </c>
      <c r="C279" s="16" t="s">
        <v>56</v>
      </c>
      <c r="D279" s="16">
        <v>235.49</v>
      </c>
      <c r="E279" s="16">
        <v>1.48</v>
      </c>
      <c r="F279" s="9">
        <f t="shared" si="0"/>
        <v>1.6443629904382977E-4</v>
      </c>
      <c r="G279" s="9">
        <f t="shared" si="1"/>
        <v>1.1110560746204715E-4</v>
      </c>
      <c r="H279" s="19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45">
      <c r="A280" s="1"/>
      <c r="B280" s="16" t="s">
        <v>120</v>
      </c>
      <c r="C280" s="16" t="s">
        <v>56</v>
      </c>
      <c r="D280" s="16">
        <v>218.28</v>
      </c>
      <c r="E280" s="16">
        <v>1.52</v>
      </c>
      <c r="F280" s="9">
        <f t="shared" si="0"/>
        <v>1.5241902142463441E-4</v>
      </c>
      <c r="G280" s="9">
        <f t="shared" si="1"/>
        <v>1.0027567198989106E-4</v>
      </c>
      <c r="H280" s="19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45">
      <c r="A281" s="1"/>
      <c r="B281" s="16" t="s">
        <v>121</v>
      </c>
      <c r="C281" s="16" t="s">
        <v>56</v>
      </c>
      <c r="D281" s="16">
        <v>150.97999999999999</v>
      </c>
      <c r="E281" s="16">
        <v>1.57</v>
      </c>
      <c r="F281" s="9">
        <f t="shared" si="0"/>
        <v>1.0542525130424823E-4</v>
      </c>
      <c r="G281" s="9">
        <f t="shared" si="1"/>
        <v>6.7149841595062564E-5</v>
      </c>
      <c r="H281" s="19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45">
      <c r="A282" s="1"/>
      <c r="B282" s="16" t="s">
        <v>122</v>
      </c>
      <c r="C282" s="16" t="s">
        <v>56</v>
      </c>
      <c r="D282" s="16">
        <v>7504.26</v>
      </c>
      <c r="E282" s="16">
        <v>1.58</v>
      </c>
      <c r="F282" s="9">
        <f t="shared" si="0"/>
        <v>5.2400218330402558E-3</v>
      </c>
      <c r="G282" s="9">
        <f t="shared" si="1"/>
        <v>3.3164695145824403E-3</v>
      </c>
      <c r="H282" s="19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45">
      <c r="A283" s="1"/>
      <c r="B283" s="16" t="s">
        <v>123</v>
      </c>
      <c r="C283" s="16" t="s">
        <v>56</v>
      </c>
      <c r="D283" s="16">
        <v>26.66</v>
      </c>
      <c r="E283" s="16">
        <v>1.59</v>
      </c>
      <c r="F283" s="9">
        <f t="shared" si="0"/>
        <v>1.8615957078892952E-5</v>
      </c>
      <c r="G283" s="9">
        <f t="shared" si="1"/>
        <v>1.1708149106221982E-5</v>
      </c>
      <c r="H283" s="19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45">
      <c r="A284" s="1"/>
      <c r="B284" s="16" t="s">
        <v>124</v>
      </c>
      <c r="C284" s="16" t="s">
        <v>56</v>
      </c>
      <c r="D284" s="16">
        <v>71.22</v>
      </c>
      <c r="E284" s="16">
        <v>1.6</v>
      </c>
      <c r="F284" s="9">
        <f t="shared" si="0"/>
        <v>4.9731000118482971E-5</v>
      </c>
      <c r="G284" s="9">
        <f t="shared" si="1"/>
        <v>3.1081875074051852E-5</v>
      </c>
      <c r="H284" s="19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45">
      <c r="A285" s="1"/>
      <c r="B285" s="16" t="s">
        <v>125</v>
      </c>
      <c r="C285" s="16" t="s">
        <v>56</v>
      </c>
      <c r="D285" s="16">
        <v>6.63</v>
      </c>
      <c r="E285" s="16">
        <v>1.6</v>
      </c>
      <c r="F285" s="9">
        <f t="shared" si="0"/>
        <v>4.6295497161688025E-6</v>
      </c>
      <c r="G285" s="9">
        <f t="shared" si="1"/>
        <v>2.8934685726055013E-6</v>
      </c>
      <c r="H285" s="19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45">
      <c r="A286" s="1"/>
      <c r="B286" s="16" t="s">
        <v>126</v>
      </c>
      <c r="C286" s="16" t="s">
        <v>56</v>
      </c>
      <c r="D286" s="16">
        <v>207.99</v>
      </c>
      <c r="E286" s="16">
        <v>1.61</v>
      </c>
      <c r="F286" s="9">
        <f t="shared" si="0"/>
        <v>1.4523379267963036E-4</v>
      </c>
      <c r="G286" s="9">
        <f t="shared" si="1"/>
        <v>9.0207324645733133E-5</v>
      </c>
      <c r="H286" s="19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45">
      <c r="A287" s="1"/>
      <c r="B287" s="16" t="s">
        <v>127</v>
      </c>
      <c r="C287" s="16" t="s">
        <v>56</v>
      </c>
      <c r="D287" s="16">
        <v>2584.89</v>
      </c>
      <c r="E287" s="16">
        <v>1.62</v>
      </c>
      <c r="F287" s="9">
        <f t="shared" si="0"/>
        <v>1.8049587882092873E-3</v>
      </c>
      <c r="G287" s="9">
        <f t="shared" si="1"/>
        <v>1.1141720914872144E-3</v>
      </c>
      <c r="H287" s="19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45">
      <c r="A288" s="1"/>
      <c r="B288" s="16" t="s">
        <v>128</v>
      </c>
      <c r="C288" s="16" t="s">
        <v>83</v>
      </c>
      <c r="D288" s="16">
        <v>63.13</v>
      </c>
      <c r="E288" s="16">
        <v>1.62</v>
      </c>
      <c r="F288" s="9">
        <f t="shared" si="0"/>
        <v>4.408197188261486E-5</v>
      </c>
      <c r="G288" s="9">
        <f t="shared" si="1"/>
        <v>2.721109375470053E-5</v>
      </c>
      <c r="H288" s="19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45">
      <c r="A289" s="1"/>
      <c r="B289" s="16" t="s">
        <v>129</v>
      </c>
      <c r="C289" s="16" t="s">
        <v>66</v>
      </c>
      <c r="D289" s="16">
        <v>24.49</v>
      </c>
      <c r="E289" s="16">
        <v>1.63</v>
      </c>
      <c r="F289" s="9">
        <f t="shared" si="0"/>
        <v>1.7100704758517945E-5</v>
      </c>
      <c r="G289" s="9">
        <f t="shared" si="1"/>
        <v>1.0491229913201194E-5</v>
      </c>
      <c r="H289" s="19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45">
      <c r="A290" s="1"/>
      <c r="B290" s="16" t="s">
        <v>130</v>
      </c>
      <c r="C290" s="16" t="s">
        <v>56</v>
      </c>
      <c r="D290" s="16">
        <v>178.85</v>
      </c>
      <c r="E290" s="16">
        <v>1.66</v>
      </c>
      <c r="F290" s="9">
        <f t="shared" si="0"/>
        <v>1.2488611866316596E-4</v>
      </c>
      <c r="G290" s="9">
        <f t="shared" si="1"/>
        <v>7.5232601604316847E-5</v>
      </c>
      <c r="H290" s="19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45">
      <c r="A291" s="1"/>
      <c r="B291" s="16" t="s">
        <v>131</v>
      </c>
      <c r="C291" s="16" t="s">
        <v>56</v>
      </c>
      <c r="D291" s="16">
        <v>61.2</v>
      </c>
      <c r="E291" s="16">
        <v>1.66</v>
      </c>
      <c r="F291" s="9">
        <f t="shared" si="0"/>
        <v>4.2734305072327407E-5</v>
      </c>
      <c r="G291" s="9">
        <f t="shared" si="1"/>
        <v>2.574355727248639E-5</v>
      </c>
      <c r="H291" s="19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45">
      <c r="A292" s="1"/>
      <c r="B292" s="16" t="s">
        <v>132</v>
      </c>
      <c r="C292" s="16" t="s">
        <v>66</v>
      </c>
      <c r="D292" s="16">
        <v>1391.12</v>
      </c>
      <c r="E292" s="16">
        <v>1.67</v>
      </c>
      <c r="F292" s="9">
        <f t="shared" si="0"/>
        <v>9.7138147830418456E-4</v>
      </c>
      <c r="G292" s="9">
        <f t="shared" si="1"/>
        <v>5.8166555587076921E-4</v>
      </c>
      <c r="H292" s="19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45">
      <c r="A293" s="1"/>
      <c r="B293" s="16" t="s">
        <v>133</v>
      </c>
      <c r="C293" s="16" t="s">
        <v>56</v>
      </c>
      <c r="D293" s="16">
        <v>37388.74</v>
      </c>
      <c r="E293" s="16">
        <v>1.7</v>
      </c>
      <c r="F293" s="9">
        <f t="shared" si="0"/>
        <v>2.6107546101796251E-2</v>
      </c>
      <c r="G293" s="9">
        <f t="shared" si="1"/>
        <v>1.5357380059880148E-2</v>
      </c>
      <c r="H293" s="19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45">
      <c r="A294" s="1"/>
      <c r="B294" s="16" t="s">
        <v>134</v>
      </c>
      <c r="C294" s="16" t="s">
        <v>56</v>
      </c>
      <c r="D294" s="16">
        <v>14.48</v>
      </c>
      <c r="E294" s="16">
        <v>1.7</v>
      </c>
      <c r="F294" s="9">
        <f t="shared" si="0"/>
        <v>1.0110992441949361E-5</v>
      </c>
      <c r="G294" s="9">
        <f t="shared" si="1"/>
        <v>5.9476426129113884E-6</v>
      </c>
      <c r="H294" s="19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45">
      <c r="A295" s="1"/>
      <c r="B295" s="16" t="s">
        <v>135</v>
      </c>
      <c r="C295" s="16" t="s">
        <v>56</v>
      </c>
      <c r="D295" s="16">
        <v>104.98</v>
      </c>
      <c r="E295" s="16">
        <v>1.71</v>
      </c>
      <c r="F295" s="9">
        <f t="shared" si="0"/>
        <v>7.3304695204132869E-5</v>
      </c>
      <c r="G295" s="9">
        <f t="shared" si="1"/>
        <v>4.2868242809434428E-5</v>
      </c>
      <c r="H295" s="19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45">
      <c r="A296" s="1"/>
      <c r="B296" s="16" t="s">
        <v>136</v>
      </c>
      <c r="C296" s="16" t="s">
        <v>56</v>
      </c>
      <c r="D296" s="16">
        <v>12.59</v>
      </c>
      <c r="E296" s="16">
        <v>1.73</v>
      </c>
      <c r="F296" s="9">
        <f t="shared" si="0"/>
        <v>8.7912565500098376E-6</v>
      </c>
      <c r="G296" s="9">
        <f t="shared" si="1"/>
        <v>5.0816511849767848E-6</v>
      </c>
      <c r="H296" s="19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45">
      <c r="A297" s="1"/>
      <c r="B297" s="16" t="s">
        <v>137</v>
      </c>
      <c r="C297" s="16" t="s">
        <v>56</v>
      </c>
      <c r="D297" s="16">
        <v>12295.48</v>
      </c>
      <c r="E297" s="16">
        <v>1.74</v>
      </c>
      <c r="F297" s="9">
        <f t="shared" si="0"/>
        <v>8.5856011982140545E-3</v>
      </c>
      <c r="G297" s="9">
        <f t="shared" si="1"/>
        <v>4.9342535621919852E-3</v>
      </c>
      <c r="H297" s="19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45">
      <c r="A298" s="1"/>
      <c r="B298" s="16" t="s">
        <v>138</v>
      </c>
      <c r="C298" s="16" t="s">
        <v>56</v>
      </c>
      <c r="D298" s="16">
        <v>668.69</v>
      </c>
      <c r="E298" s="16">
        <v>1.78</v>
      </c>
      <c r="F298" s="9">
        <f t="shared" si="0"/>
        <v>4.6692814475187279E-4</v>
      </c>
      <c r="G298" s="9">
        <f t="shared" si="1"/>
        <v>2.6231918244487237E-4</v>
      </c>
      <c r="H298" s="19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45">
      <c r="A299" s="1"/>
      <c r="B299" s="16" t="s">
        <v>139</v>
      </c>
      <c r="C299" s="16" t="s">
        <v>56</v>
      </c>
      <c r="D299" s="16">
        <v>3.84</v>
      </c>
      <c r="E299" s="16">
        <v>1.82</v>
      </c>
      <c r="F299" s="9">
        <f t="shared" si="0"/>
        <v>2.6813681614009353E-6</v>
      </c>
      <c r="G299" s="9">
        <f t="shared" si="1"/>
        <v>1.4732792095609535E-6</v>
      </c>
      <c r="H299" s="19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45">
      <c r="A300" s="1"/>
      <c r="B300" s="16" t="s">
        <v>140</v>
      </c>
      <c r="C300" s="16" t="s">
        <v>56</v>
      </c>
      <c r="D300" s="16">
        <v>663.34</v>
      </c>
      <c r="E300" s="16">
        <v>1.84</v>
      </c>
      <c r="F300" s="9">
        <f t="shared" si="0"/>
        <v>4.6319238442283766E-4</v>
      </c>
      <c r="G300" s="9">
        <f t="shared" si="1"/>
        <v>2.5173499153415089E-4</v>
      </c>
      <c r="H300" s="19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45">
      <c r="A301" s="1"/>
      <c r="B301" s="16" t="s">
        <v>141</v>
      </c>
      <c r="C301" s="16" t="s">
        <v>58</v>
      </c>
      <c r="D301" s="16">
        <v>8.31</v>
      </c>
      <c r="E301" s="16">
        <v>1.85</v>
      </c>
      <c r="F301" s="9">
        <f t="shared" si="0"/>
        <v>5.8026482867817116E-6</v>
      </c>
      <c r="G301" s="9">
        <f t="shared" si="1"/>
        <v>3.1365666415036278E-6</v>
      </c>
      <c r="H301" s="19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45">
      <c r="A302" s="1"/>
      <c r="B302" s="16" t="s">
        <v>142</v>
      </c>
      <c r="C302" s="16" t="s">
        <v>66</v>
      </c>
      <c r="D302" s="16">
        <v>17.77</v>
      </c>
      <c r="E302" s="16">
        <v>1.86</v>
      </c>
      <c r="F302" s="9">
        <f t="shared" si="0"/>
        <v>1.2408310476066308E-5</v>
      </c>
      <c r="G302" s="9">
        <f t="shared" si="1"/>
        <v>6.6711346645517784E-6</v>
      </c>
      <c r="H302" s="19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45">
      <c r="A303" s="1"/>
      <c r="B303" s="16" t="s">
        <v>143</v>
      </c>
      <c r="C303" s="16" t="s">
        <v>56</v>
      </c>
      <c r="D303" s="16">
        <v>18.190000000000001</v>
      </c>
      <c r="E303" s="16">
        <v>1.91</v>
      </c>
      <c r="F303" s="9">
        <f t="shared" si="0"/>
        <v>1.2701585118719536E-5</v>
      </c>
      <c r="G303" s="9">
        <f t="shared" si="1"/>
        <v>6.6500445647746262E-6</v>
      </c>
      <c r="H303" s="1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45">
      <c r="A304" s="1"/>
      <c r="B304" s="16" t="s">
        <v>144</v>
      </c>
      <c r="C304" s="16" t="s">
        <v>56</v>
      </c>
      <c r="D304" s="16">
        <v>84.11</v>
      </c>
      <c r="E304" s="16">
        <v>1.95</v>
      </c>
      <c r="F304" s="9">
        <f t="shared" si="0"/>
        <v>5.8731738556102259E-5</v>
      </c>
      <c r="G304" s="9">
        <f t="shared" si="1"/>
        <v>3.0118840285180645E-5</v>
      </c>
      <c r="H304" s="19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45">
      <c r="A305" s="1"/>
      <c r="B305" s="16" t="s">
        <v>145</v>
      </c>
      <c r="C305" s="16" t="s">
        <v>56</v>
      </c>
      <c r="D305" s="16">
        <v>15.18</v>
      </c>
      <c r="E305" s="16">
        <v>1.95</v>
      </c>
      <c r="F305" s="9">
        <f t="shared" si="0"/>
        <v>1.0599783513038073E-5</v>
      </c>
      <c r="G305" s="9">
        <f t="shared" si="1"/>
        <v>5.4357864169426015E-6</v>
      </c>
      <c r="H305" s="19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45">
      <c r="A306" s="1"/>
      <c r="B306" s="16" t="s">
        <v>146</v>
      </c>
      <c r="C306" s="16" t="s">
        <v>56</v>
      </c>
      <c r="D306" s="16">
        <v>22.73</v>
      </c>
      <c r="E306" s="16">
        <v>2</v>
      </c>
      <c r="F306" s="9">
        <f t="shared" si="0"/>
        <v>1.5871744351209184E-5</v>
      </c>
      <c r="G306" s="9">
        <f t="shared" si="1"/>
        <v>7.9358721756045919E-6</v>
      </c>
      <c r="H306" s="19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45">
      <c r="A307" s="1"/>
      <c r="B307" s="16" t="s">
        <v>147</v>
      </c>
      <c r="C307" s="16" t="s">
        <v>56</v>
      </c>
      <c r="D307" s="16">
        <v>2.82</v>
      </c>
      <c r="E307" s="16">
        <v>2.0299999999999998</v>
      </c>
      <c r="F307" s="9">
        <f t="shared" si="0"/>
        <v>1.9691297435288119E-6</v>
      </c>
      <c r="G307" s="9">
        <f t="shared" si="1"/>
        <v>9.7001465198463655E-7</v>
      </c>
      <c r="H307" s="19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45">
      <c r="A308" s="1"/>
      <c r="B308" s="16" t="s">
        <v>148</v>
      </c>
      <c r="C308" s="16" t="s">
        <v>56</v>
      </c>
      <c r="D308" s="16">
        <v>846.94</v>
      </c>
      <c r="E308" s="16">
        <v>2.06</v>
      </c>
      <c r="F308" s="9">
        <f t="shared" si="0"/>
        <v>5.9139529963981989E-4</v>
      </c>
      <c r="G308" s="9">
        <f t="shared" si="1"/>
        <v>2.870850969125339E-4</v>
      </c>
      <c r="H308" s="19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45">
      <c r="A309" s="1"/>
      <c r="B309" s="16" t="s">
        <v>149</v>
      </c>
      <c r="C309" s="16" t="s">
        <v>56</v>
      </c>
      <c r="D309" s="16">
        <v>52.04</v>
      </c>
      <c r="E309" s="16">
        <v>2.13</v>
      </c>
      <c r="F309" s="9">
        <f t="shared" si="0"/>
        <v>3.6338124770652255E-5</v>
      </c>
      <c r="G309" s="9">
        <f t="shared" si="1"/>
        <v>1.7060152474484626E-5</v>
      </c>
      <c r="H309" s="19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45">
      <c r="A310" s="1"/>
      <c r="B310" s="16" t="s">
        <v>150</v>
      </c>
      <c r="C310" s="16" t="s">
        <v>56</v>
      </c>
      <c r="D310" s="16">
        <v>1719.97</v>
      </c>
      <c r="E310" s="16">
        <v>2.19</v>
      </c>
      <c r="F310" s="9">
        <f t="shared" si="0"/>
        <v>1.2010085407720746E-3</v>
      </c>
      <c r="G310" s="9">
        <f t="shared" si="1"/>
        <v>5.4840572637994281E-4</v>
      </c>
      <c r="H310" s="19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45">
      <c r="A311" s="1"/>
      <c r="B311" s="16" t="s">
        <v>151</v>
      </c>
      <c r="C311" s="16" t="s">
        <v>56</v>
      </c>
      <c r="D311" s="16">
        <v>1572.31</v>
      </c>
      <c r="E311" s="16">
        <v>2.21</v>
      </c>
      <c r="F311" s="9">
        <f t="shared" si="0"/>
        <v>1.0979015556907043E-3</v>
      </c>
      <c r="G311" s="9">
        <f t="shared" si="1"/>
        <v>4.9678803424918743E-4</v>
      </c>
      <c r="H311" s="19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45">
      <c r="A312" s="1"/>
      <c r="B312" s="16" t="s">
        <v>152</v>
      </c>
      <c r="C312" s="16" t="s">
        <v>66</v>
      </c>
      <c r="D312" s="16">
        <v>118.12</v>
      </c>
      <c r="E312" s="16">
        <v>2.2400000000000002</v>
      </c>
      <c r="F312" s="9">
        <f t="shared" si="0"/>
        <v>8.2480001881426692E-5</v>
      </c>
      <c r="G312" s="9">
        <f t="shared" si="1"/>
        <v>3.6821429411351196E-5</v>
      </c>
      <c r="H312" s="19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45">
      <c r="A313" s="1"/>
      <c r="B313" s="16" t="s">
        <v>153</v>
      </c>
      <c r="C313" s="16" t="s">
        <v>66</v>
      </c>
      <c r="D313" s="16">
        <v>621.08000000000004</v>
      </c>
      <c r="E313" s="16">
        <v>2.2799999999999998</v>
      </c>
      <c r="F313" s="9">
        <f t="shared" si="0"/>
        <v>4.336833691882534E-4</v>
      </c>
      <c r="G313" s="9">
        <f t="shared" si="1"/>
        <v>1.9021200402993571E-4</v>
      </c>
      <c r="H313" s="19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45">
      <c r="A314" s="1"/>
      <c r="B314" s="16" t="s">
        <v>154</v>
      </c>
      <c r="C314" s="16" t="s">
        <v>56</v>
      </c>
      <c r="D314" s="16">
        <v>80.069999999999993</v>
      </c>
      <c r="E314" s="16">
        <v>2.2799999999999998</v>
      </c>
      <c r="F314" s="9">
        <f t="shared" si="0"/>
        <v>5.5910715802961688E-5</v>
      </c>
      <c r="G314" s="9">
        <f t="shared" si="1"/>
        <v>2.4522243773228813E-5</v>
      </c>
      <c r="H314" s="19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45">
      <c r="A315" s="1"/>
      <c r="B315" s="16" t="s">
        <v>155</v>
      </c>
      <c r="C315" s="16" t="s">
        <v>56</v>
      </c>
      <c r="D315" s="16">
        <v>65.25</v>
      </c>
      <c r="E315" s="16">
        <v>2.2799999999999998</v>
      </c>
      <c r="F315" s="9">
        <f t="shared" si="0"/>
        <v>4.5562310555054954E-5</v>
      </c>
      <c r="G315" s="9">
        <f t="shared" si="1"/>
        <v>1.9983469541690771E-5</v>
      </c>
      <c r="H315" s="19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45">
      <c r="A316" s="1"/>
      <c r="B316" s="16" t="s">
        <v>156</v>
      </c>
      <c r="C316" s="16" t="s">
        <v>56</v>
      </c>
      <c r="D316" s="16">
        <v>368.37</v>
      </c>
      <c r="E316" s="16">
        <v>2.29</v>
      </c>
      <c r="F316" s="9">
        <f t="shared" si="0"/>
        <v>2.5722280979564128E-4</v>
      </c>
      <c r="G316" s="9">
        <f t="shared" si="1"/>
        <v>1.1232437108979968E-4</v>
      </c>
      <c r="H316" s="19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45">
      <c r="A317" s="1"/>
      <c r="B317" s="16" t="s">
        <v>157</v>
      </c>
      <c r="C317" s="16" t="s">
        <v>56</v>
      </c>
      <c r="D317" s="16">
        <v>300.66000000000003</v>
      </c>
      <c r="E317" s="16">
        <v>2.3199999999999998</v>
      </c>
      <c r="F317" s="9">
        <f t="shared" si="0"/>
        <v>2.0994274776218888E-4</v>
      </c>
      <c r="G317" s="9">
        <f t="shared" si="1"/>
        <v>9.0492563690598661E-5</v>
      </c>
      <c r="H317" s="19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45">
      <c r="A318" s="1"/>
      <c r="B318" s="16" t="s">
        <v>158</v>
      </c>
      <c r="C318" s="16" t="s">
        <v>56</v>
      </c>
      <c r="D318" s="16">
        <v>1529.59</v>
      </c>
      <c r="E318" s="16">
        <v>2.34</v>
      </c>
      <c r="F318" s="9">
        <f t="shared" si="0"/>
        <v>1.0680713348951189E-3</v>
      </c>
      <c r="G318" s="9">
        <f t="shared" si="1"/>
        <v>4.5644074140817049E-4</v>
      </c>
      <c r="H318" s="19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45">
      <c r="A319" s="1"/>
      <c r="B319" s="16" t="s">
        <v>159</v>
      </c>
      <c r="C319" s="16" t="s">
        <v>56</v>
      </c>
      <c r="D319" s="16">
        <v>35774.69</v>
      </c>
      <c r="E319" s="16">
        <v>2.4</v>
      </c>
      <c r="F319" s="9">
        <f t="shared" si="0"/>
        <v>2.4980498632809489E-2</v>
      </c>
      <c r="G319" s="9">
        <f t="shared" si="1"/>
        <v>1.0408541097003954E-2</v>
      </c>
      <c r="H319" s="19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45">
      <c r="A320" s="1"/>
      <c r="B320" s="16" t="s">
        <v>160</v>
      </c>
      <c r="C320" s="16" t="s">
        <v>56</v>
      </c>
      <c r="D320" s="16">
        <v>20.28</v>
      </c>
      <c r="E320" s="16">
        <v>2.41</v>
      </c>
      <c r="F320" s="9">
        <f t="shared" si="0"/>
        <v>1.4160975602398691E-5</v>
      </c>
      <c r="G320" s="9">
        <f t="shared" si="1"/>
        <v>5.8759234864724858E-6</v>
      </c>
      <c r="H320" s="19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45">
      <c r="A321" s="1"/>
      <c r="B321" s="16" t="s">
        <v>161</v>
      </c>
      <c r="C321" s="16" t="s">
        <v>56</v>
      </c>
      <c r="D321" s="16">
        <v>4.6500000000000004</v>
      </c>
      <c r="E321" s="16">
        <v>2.41</v>
      </c>
      <c r="F321" s="9">
        <f t="shared" si="0"/>
        <v>3.2469692579464456E-6</v>
      </c>
      <c r="G321" s="9">
        <f t="shared" si="1"/>
        <v>1.3472901485254961E-6</v>
      </c>
      <c r="H321" s="19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45">
      <c r="A322" s="1"/>
      <c r="B322" s="16" t="s">
        <v>162</v>
      </c>
      <c r="C322" s="16" t="s">
        <v>66</v>
      </c>
      <c r="D322" s="16">
        <v>11.07</v>
      </c>
      <c r="E322" s="16">
        <v>2.42</v>
      </c>
      <c r="F322" s="9">
        <f t="shared" si="0"/>
        <v>7.7298816527886345E-6</v>
      </c>
      <c r="G322" s="9">
        <f t="shared" si="1"/>
        <v>3.1941659722267084E-6</v>
      </c>
      <c r="H322" s="19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45">
      <c r="A323" s="1"/>
      <c r="B323" s="16" t="s">
        <v>163</v>
      </c>
      <c r="C323" s="16" t="s">
        <v>56</v>
      </c>
      <c r="D323" s="16">
        <v>34476.47</v>
      </c>
      <c r="E323" s="16">
        <v>2.4900000000000002</v>
      </c>
      <c r="F323" s="9">
        <f t="shared" si="0"/>
        <v>2.4073986712368361E-2</v>
      </c>
      <c r="G323" s="9">
        <f t="shared" si="1"/>
        <v>9.6682677559712278E-3</v>
      </c>
      <c r="H323" s="19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45">
      <c r="A324" s="1"/>
      <c r="B324" s="16" t="s">
        <v>164</v>
      </c>
      <c r="C324" s="16" t="s">
        <v>56</v>
      </c>
      <c r="D324" s="16">
        <v>99.05</v>
      </c>
      <c r="E324" s="16">
        <v>2.4900000000000002</v>
      </c>
      <c r="F324" s="9">
        <f t="shared" si="0"/>
        <v>6.9163936559052766E-5</v>
      </c>
      <c r="G324" s="9">
        <f t="shared" si="1"/>
        <v>2.7776681349017174E-5</v>
      </c>
      <c r="H324" s="19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45">
      <c r="A325" s="1"/>
      <c r="B325" s="16" t="s">
        <v>165</v>
      </c>
      <c r="C325" s="16" t="s">
        <v>56</v>
      </c>
      <c r="D325" s="16">
        <v>2263.5</v>
      </c>
      <c r="E325" s="16">
        <v>2.5</v>
      </c>
      <c r="F325" s="9">
        <f t="shared" si="0"/>
        <v>1.5805408420132858E-3</v>
      </c>
      <c r="G325" s="9">
        <f t="shared" si="1"/>
        <v>6.3221633680531433E-4</v>
      </c>
      <c r="H325" s="19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45">
      <c r="A326" s="1"/>
      <c r="B326" s="16" t="s">
        <v>166</v>
      </c>
      <c r="C326" s="16" t="s">
        <v>56</v>
      </c>
      <c r="D326" s="16">
        <v>248.38</v>
      </c>
      <c r="E326" s="16">
        <v>2.52</v>
      </c>
      <c r="F326" s="9">
        <f t="shared" si="0"/>
        <v>1.7343703748144904E-4</v>
      </c>
      <c r="G326" s="9">
        <f t="shared" si="1"/>
        <v>6.8824221222797233E-5</v>
      </c>
      <c r="H326" s="19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45">
      <c r="A327" s="1"/>
      <c r="B327" s="16" t="s">
        <v>167</v>
      </c>
      <c r="C327" s="16" t="s">
        <v>66</v>
      </c>
      <c r="D327" s="16">
        <v>9782.7800000000007</v>
      </c>
      <c r="E327" s="16">
        <v>2.5499999999999998</v>
      </c>
      <c r="F327" s="9">
        <f t="shared" si="0"/>
        <v>6.8310507348931888E-3</v>
      </c>
      <c r="G327" s="9">
        <f t="shared" si="1"/>
        <v>2.6788434254483096E-3</v>
      </c>
      <c r="H327" s="19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45">
      <c r="A328" s="1"/>
      <c r="B328" s="16" t="s">
        <v>168</v>
      </c>
      <c r="C328" s="16" t="s">
        <v>56</v>
      </c>
      <c r="D328" s="16">
        <v>489.84</v>
      </c>
      <c r="E328" s="16">
        <v>2.57</v>
      </c>
      <c r="F328" s="9">
        <f t="shared" si="0"/>
        <v>3.420420260887068E-4</v>
      </c>
      <c r="G328" s="9">
        <f t="shared" si="1"/>
        <v>1.3309028252478865E-4</v>
      </c>
      <c r="H328" s="19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45">
      <c r="A329" s="1"/>
      <c r="B329" s="16" t="s">
        <v>169</v>
      </c>
      <c r="C329" s="16" t="s">
        <v>56</v>
      </c>
      <c r="D329" s="16">
        <v>4681.95</v>
      </c>
      <c r="E329" s="16">
        <v>2.7</v>
      </c>
      <c r="F329" s="9">
        <f t="shared" si="0"/>
        <v>3.269279078976851E-3</v>
      </c>
      <c r="G329" s="9">
        <f t="shared" si="1"/>
        <v>1.2108441033247595E-3</v>
      </c>
      <c r="H329" s="19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45">
      <c r="A330" s="1"/>
      <c r="B330" s="16" t="s">
        <v>170</v>
      </c>
      <c r="C330" s="16" t="s">
        <v>56</v>
      </c>
      <c r="D330" s="16">
        <v>181.94</v>
      </c>
      <c r="E330" s="16">
        <v>2.77</v>
      </c>
      <c r="F330" s="9">
        <f t="shared" si="0"/>
        <v>1.2704378210554328E-4</v>
      </c>
      <c r="G330" s="9">
        <f t="shared" si="1"/>
        <v>4.5864181265539091E-5</v>
      </c>
      <c r="H330" s="19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45">
      <c r="A331" s="1"/>
      <c r="B331" s="16" t="s">
        <v>171</v>
      </c>
      <c r="C331" s="16" t="s">
        <v>56</v>
      </c>
      <c r="D331" s="16">
        <v>4076.65</v>
      </c>
      <c r="E331" s="16">
        <v>2.78</v>
      </c>
      <c r="F331" s="9">
        <f t="shared" si="0"/>
        <v>2.846614457076855E-3</v>
      </c>
      <c r="G331" s="9">
        <f t="shared" si="1"/>
        <v>1.023962034919732E-3</v>
      </c>
      <c r="H331" s="19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45">
      <c r="A332" s="1"/>
      <c r="B332" s="16" t="s">
        <v>172</v>
      </c>
      <c r="C332" s="16" t="s">
        <v>56</v>
      </c>
      <c r="D332" s="16">
        <v>275.36</v>
      </c>
      <c r="E332" s="16">
        <v>2.8</v>
      </c>
      <c r="F332" s="9">
        <f t="shared" si="0"/>
        <v>1.9227644190712541E-4</v>
      </c>
      <c r="G332" s="9">
        <f t="shared" si="1"/>
        <v>6.8670157823973364E-5</v>
      </c>
      <c r="H332" s="19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45">
      <c r="A333" s="1"/>
      <c r="B333" s="16" t="s">
        <v>173</v>
      </c>
      <c r="C333" s="16" t="s">
        <v>56</v>
      </c>
      <c r="D333" s="16">
        <v>569.04999999999995</v>
      </c>
      <c r="E333" s="16">
        <v>2.86</v>
      </c>
      <c r="F333" s="9">
        <f t="shared" si="0"/>
        <v>3.9735222714718806E-4</v>
      </c>
      <c r="G333" s="9">
        <f t="shared" si="1"/>
        <v>1.3893434515635948E-4</v>
      </c>
      <c r="H333" s="19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45">
      <c r="A334" s="1"/>
      <c r="B334" s="16" t="s">
        <v>174</v>
      </c>
      <c r="C334" s="16" t="s">
        <v>81</v>
      </c>
      <c r="D334" s="16">
        <v>226.65</v>
      </c>
      <c r="E334" s="16">
        <v>2.86</v>
      </c>
      <c r="F334" s="9">
        <f t="shared" si="0"/>
        <v>1.5826356608893803E-4</v>
      </c>
      <c r="G334" s="9">
        <f t="shared" si="1"/>
        <v>5.53369112199084E-5</v>
      </c>
      <c r="H334" s="19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45">
      <c r="A335" s="1"/>
      <c r="B335" s="16" t="s">
        <v>175</v>
      </c>
      <c r="C335" s="16" t="s">
        <v>81</v>
      </c>
      <c r="D335" s="16">
        <v>76.849999999999994</v>
      </c>
      <c r="E335" s="16">
        <v>2.93</v>
      </c>
      <c r="F335" s="9">
        <f t="shared" si="0"/>
        <v>5.366227687595361E-5</v>
      </c>
      <c r="G335" s="9">
        <f t="shared" si="1"/>
        <v>1.8314770264830581E-5</v>
      </c>
      <c r="H335" s="19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45">
      <c r="A336" s="1"/>
      <c r="B336" s="16" t="s">
        <v>176</v>
      </c>
      <c r="C336" s="16" t="s">
        <v>56</v>
      </c>
      <c r="D336" s="16">
        <v>15374.18</v>
      </c>
      <c r="E336" s="16">
        <v>3.03</v>
      </c>
      <c r="F336" s="9">
        <f t="shared" si="0"/>
        <v>1.0735374156158082E-2</v>
      </c>
      <c r="G336" s="9">
        <f t="shared" si="1"/>
        <v>3.543027774309598E-3</v>
      </c>
      <c r="H336" s="19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45">
      <c r="A337" s="1"/>
      <c r="B337" s="16" t="s">
        <v>177</v>
      </c>
      <c r="C337" s="16" t="s">
        <v>66</v>
      </c>
      <c r="D337" s="16">
        <v>20821.75</v>
      </c>
      <c r="E337" s="16">
        <v>3.1</v>
      </c>
      <c r="F337" s="9">
        <f t="shared" si="0"/>
        <v>1.4539264977773417E-2</v>
      </c>
      <c r="G337" s="9">
        <f t="shared" si="1"/>
        <v>4.6900854767011023E-3</v>
      </c>
      <c r="H337" s="19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45">
      <c r="A338" s="1"/>
      <c r="B338" s="16" t="s">
        <v>178</v>
      </c>
      <c r="C338" s="16" t="s">
        <v>56</v>
      </c>
      <c r="D338" s="16">
        <v>24.49</v>
      </c>
      <c r="E338" s="16">
        <v>3.2</v>
      </c>
      <c r="F338" s="9">
        <f t="shared" si="0"/>
        <v>1.7100704758517945E-5</v>
      </c>
      <c r="G338" s="9">
        <f t="shared" si="1"/>
        <v>5.3439702370368573E-6</v>
      </c>
      <c r="H338" s="19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45">
      <c r="A339" s="1"/>
      <c r="B339" s="16" t="s">
        <v>179</v>
      </c>
      <c r="C339" s="16" t="s">
        <v>58</v>
      </c>
      <c r="D339" s="16">
        <v>4.2</v>
      </c>
      <c r="E339" s="16">
        <v>3.23</v>
      </c>
      <c r="F339" s="9">
        <f t="shared" si="0"/>
        <v>2.9327464265322733E-6</v>
      </c>
      <c r="G339" s="9">
        <f t="shared" si="1"/>
        <v>9.0797102988615271E-7</v>
      </c>
      <c r="H339" s="19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45">
      <c r="A340" s="1"/>
      <c r="B340" s="16" t="s">
        <v>180</v>
      </c>
      <c r="C340" s="16" t="s">
        <v>56</v>
      </c>
      <c r="D340" s="16">
        <v>151.12</v>
      </c>
      <c r="E340" s="16">
        <v>3.24</v>
      </c>
      <c r="F340" s="9">
        <f t="shared" si="0"/>
        <v>1.0552300951846598E-4</v>
      </c>
      <c r="G340" s="9">
        <f t="shared" si="1"/>
        <v>3.2568830098291968E-5</v>
      </c>
      <c r="H340" s="19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45">
      <c r="A341" s="1"/>
      <c r="B341" s="16" t="s">
        <v>181</v>
      </c>
      <c r="C341" s="16" t="s">
        <v>56</v>
      </c>
      <c r="D341" s="16">
        <v>7111.57</v>
      </c>
      <c r="E341" s="16">
        <v>3.27</v>
      </c>
      <c r="F341" s="9">
        <f t="shared" si="0"/>
        <v>4.9658170248890751E-3</v>
      </c>
      <c r="G341" s="9">
        <f t="shared" si="1"/>
        <v>1.5185984785593503E-3</v>
      </c>
      <c r="H341" s="19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45">
      <c r="A342" s="1"/>
      <c r="B342" s="16" t="s">
        <v>182</v>
      </c>
      <c r="C342" s="16" t="s">
        <v>56</v>
      </c>
      <c r="D342" s="16">
        <v>14403.58</v>
      </c>
      <c r="E342" s="16">
        <v>3.49</v>
      </c>
      <c r="F342" s="9">
        <f t="shared" si="0"/>
        <v>1.0057630422445648E-2</v>
      </c>
      <c r="G342" s="9">
        <f t="shared" si="1"/>
        <v>2.8818425279213888E-3</v>
      </c>
      <c r="H342" s="19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45">
      <c r="A343" s="1"/>
      <c r="B343" s="16" t="s">
        <v>183</v>
      </c>
      <c r="C343" s="16" t="s">
        <v>56</v>
      </c>
      <c r="D343" s="16">
        <v>904.95</v>
      </c>
      <c r="E343" s="16">
        <v>3.5</v>
      </c>
      <c r="F343" s="9">
        <f t="shared" si="0"/>
        <v>6.3190211397390014E-4</v>
      </c>
      <c r="G343" s="9">
        <f t="shared" si="1"/>
        <v>1.8054346113540004E-4</v>
      </c>
      <c r="H343" s="19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45">
      <c r="A344" s="1"/>
      <c r="B344" s="16" t="s">
        <v>184</v>
      </c>
      <c r="C344" s="16" t="s">
        <v>56</v>
      </c>
      <c r="D344" s="16">
        <v>190.06</v>
      </c>
      <c r="E344" s="16">
        <v>3.56</v>
      </c>
      <c r="F344" s="9">
        <f t="shared" si="0"/>
        <v>1.3271375853017234E-4</v>
      </c>
      <c r="G344" s="9">
        <f t="shared" si="1"/>
        <v>3.7279145654542789E-5</v>
      </c>
      <c r="H344" s="19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45">
      <c r="A345" s="1"/>
      <c r="B345" s="16" t="s">
        <v>185</v>
      </c>
      <c r="C345" s="16" t="s">
        <v>56</v>
      </c>
      <c r="D345" s="16">
        <v>117.79</v>
      </c>
      <c r="E345" s="16">
        <v>3.61</v>
      </c>
      <c r="F345" s="9">
        <f t="shared" si="0"/>
        <v>8.2249571805056298E-5</v>
      </c>
      <c r="G345" s="9">
        <f t="shared" si="1"/>
        <v>2.2783814904447729E-5</v>
      </c>
      <c r="H345" s="19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45">
      <c r="A346" s="1"/>
      <c r="B346" s="16" t="s">
        <v>186</v>
      </c>
      <c r="C346" s="16" t="s">
        <v>66</v>
      </c>
      <c r="D346" s="16">
        <v>1863.69</v>
      </c>
      <c r="E346" s="16">
        <v>3.65</v>
      </c>
      <c r="F346" s="9">
        <f t="shared" si="0"/>
        <v>1.3013643303961743E-3</v>
      </c>
      <c r="G346" s="9">
        <f t="shared" si="1"/>
        <v>3.5653817271128066E-4</v>
      </c>
      <c r="H346" s="19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45">
      <c r="A347" s="1"/>
      <c r="B347" s="16" t="s">
        <v>187</v>
      </c>
      <c r="C347" s="16" t="s">
        <v>56</v>
      </c>
      <c r="D347" s="16">
        <v>1083.3699999999999</v>
      </c>
      <c r="E347" s="16">
        <v>3.68</v>
      </c>
      <c r="F347" s="9">
        <f t="shared" si="0"/>
        <v>7.5648797526482584E-4</v>
      </c>
      <c r="G347" s="9">
        <f t="shared" si="1"/>
        <v>2.0556738458283309E-4</v>
      </c>
      <c r="H347" s="19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45">
      <c r="A348" s="1"/>
      <c r="B348" s="16" t="s">
        <v>188</v>
      </c>
      <c r="C348" s="16" t="s">
        <v>56</v>
      </c>
      <c r="D348" s="16">
        <v>276.26</v>
      </c>
      <c r="E348" s="16">
        <v>3.74</v>
      </c>
      <c r="F348" s="9">
        <f t="shared" si="0"/>
        <v>1.9290488756995374E-4</v>
      </c>
      <c r="G348" s="9">
        <f t="shared" si="1"/>
        <v>5.1578846943837897E-5</v>
      </c>
      <c r="H348" s="19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45">
      <c r="A349" s="1"/>
      <c r="B349" s="16" t="s">
        <v>189</v>
      </c>
      <c r="C349" s="16" t="s">
        <v>81</v>
      </c>
      <c r="D349" s="16">
        <v>56.84</v>
      </c>
      <c r="E349" s="16">
        <v>3.75</v>
      </c>
      <c r="F349" s="9">
        <f t="shared" si="0"/>
        <v>3.9689834972403433E-5</v>
      </c>
      <c r="G349" s="9">
        <f t="shared" si="1"/>
        <v>1.0583955992640915E-5</v>
      </c>
      <c r="H349" s="19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45">
      <c r="A350" s="1"/>
      <c r="B350" s="16" t="s">
        <v>190</v>
      </c>
      <c r="C350" s="16" t="s">
        <v>56</v>
      </c>
      <c r="D350" s="16">
        <v>199.77</v>
      </c>
      <c r="E350" s="16">
        <v>3.83</v>
      </c>
      <c r="F350" s="9">
        <f t="shared" si="0"/>
        <v>1.3949398895913147E-4</v>
      </c>
      <c r="G350" s="9">
        <f t="shared" si="1"/>
        <v>3.6421407038937721E-5</v>
      </c>
      <c r="H350" s="19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45">
      <c r="A351" s="1"/>
      <c r="B351" s="16" t="s">
        <v>191</v>
      </c>
      <c r="C351" s="16" t="s">
        <v>56</v>
      </c>
      <c r="D351" s="16">
        <v>68946.53</v>
      </c>
      <c r="E351" s="16">
        <v>3.91</v>
      </c>
      <c r="F351" s="9">
        <f t="shared" si="0"/>
        <v>4.8143497495071463E-2</v>
      </c>
      <c r="G351" s="9">
        <f t="shared" si="1"/>
        <v>1.2312914960376333E-2</v>
      </c>
      <c r="H351" s="19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45">
      <c r="A352" s="1"/>
      <c r="B352" s="16" t="s">
        <v>192</v>
      </c>
      <c r="C352" s="16" t="s">
        <v>56</v>
      </c>
      <c r="D352" s="16">
        <v>53.83</v>
      </c>
      <c r="E352" s="16">
        <v>3.93</v>
      </c>
      <c r="F352" s="9">
        <f t="shared" si="0"/>
        <v>3.7588033366721963E-5</v>
      </c>
      <c r="G352" s="9">
        <f t="shared" si="1"/>
        <v>9.5643850805908296E-6</v>
      </c>
      <c r="H352" s="19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45">
      <c r="A353" s="1"/>
      <c r="B353" s="16" t="s">
        <v>193</v>
      </c>
      <c r="C353" s="16" t="s">
        <v>56</v>
      </c>
      <c r="D353" s="16">
        <v>863.35</v>
      </c>
      <c r="E353" s="16">
        <v>3.95</v>
      </c>
      <c r="F353" s="9">
        <f t="shared" si="0"/>
        <v>6.0285395889205667E-4</v>
      </c>
      <c r="G353" s="9">
        <f t="shared" si="1"/>
        <v>1.5262125541571056E-4</v>
      </c>
      <c r="H353" s="19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45">
      <c r="A354" s="1"/>
      <c r="B354" s="16" t="s">
        <v>194</v>
      </c>
      <c r="C354" s="16" t="s">
        <v>81</v>
      </c>
      <c r="D354" s="16">
        <v>799.53</v>
      </c>
      <c r="E354" s="16">
        <v>4.1100000000000003</v>
      </c>
      <c r="F354" s="9">
        <f t="shared" si="0"/>
        <v>5.5829017866794006E-4</v>
      </c>
      <c r="G354" s="9">
        <f t="shared" si="1"/>
        <v>1.3583702643988807E-4</v>
      </c>
      <c r="H354" s="19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45">
      <c r="A355" s="1"/>
      <c r="B355" s="16" t="s">
        <v>195</v>
      </c>
      <c r="C355" s="16" t="s">
        <v>56</v>
      </c>
      <c r="D355" s="16">
        <v>7926.2</v>
      </c>
      <c r="E355" s="16">
        <v>4.12</v>
      </c>
      <c r="F355" s="9">
        <f t="shared" si="0"/>
        <v>5.5346511252333573E-3</v>
      </c>
      <c r="G355" s="9">
        <f t="shared" si="1"/>
        <v>1.3433619236003294E-3</v>
      </c>
      <c r="H355" s="19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45">
      <c r="A356" s="1"/>
      <c r="B356" s="16" t="s">
        <v>196</v>
      </c>
      <c r="C356" s="16" t="s">
        <v>56</v>
      </c>
      <c r="D356" s="16">
        <v>140.77000000000001</v>
      </c>
      <c r="E356" s="16">
        <v>4.1399999999999997</v>
      </c>
      <c r="F356" s="9">
        <f t="shared" si="0"/>
        <v>9.829588439594002E-5</v>
      </c>
      <c r="G356" s="9">
        <f t="shared" si="1"/>
        <v>2.374296724539614E-5</v>
      </c>
      <c r="H356" s="19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45">
      <c r="A357" s="1"/>
      <c r="B357" s="16" t="s">
        <v>197</v>
      </c>
      <c r="C357" s="16" t="s">
        <v>56</v>
      </c>
      <c r="D357" s="16">
        <v>78938.69</v>
      </c>
      <c r="E357" s="16">
        <v>4.25</v>
      </c>
      <c r="F357" s="9">
        <f t="shared" si="0"/>
        <v>5.512075262205688E-2</v>
      </c>
      <c r="G357" s="9">
        <f t="shared" si="1"/>
        <v>1.2969588852248679E-2</v>
      </c>
      <c r="H357" s="19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45">
      <c r="A358" s="1"/>
      <c r="B358" s="16" t="s">
        <v>198</v>
      </c>
      <c r="C358" s="16" t="s">
        <v>56</v>
      </c>
      <c r="D358" s="16">
        <v>257.31</v>
      </c>
      <c r="E358" s="16">
        <v>4.25</v>
      </c>
      <c r="F358" s="9">
        <f t="shared" si="0"/>
        <v>1.7967261500262361E-4</v>
      </c>
      <c r="G358" s="9">
        <f t="shared" si="1"/>
        <v>4.2275909412382027E-5</v>
      </c>
      <c r="H358" s="19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45">
      <c r="A359" s="1"/>
      <c r="B359" s="16" t="s">
        <v>199</v>
      </c>
      <c r="C359" s="16" t="s">
        <v>56</v>
      </c>
      <c r="D359" s="16">
        <v>95.18</v>
      </c>
      <c r="E359" s="16">
        <v>4.25</v>
      </c>
      <c r="F359" s="9">
        <f t="shared" si="0"/>
        <v>6.6461620208890904E-5</v>
      </c>
      <c r="G359" s="9">
        <f t="shared" si="1"/>
        <v>1.5638028284444917E-5</v>
      </c>
      <c r="H359" s="19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45">
      <c r="A360" s="1"/>
      <c r="B360" s="16" t="s">
        <v>200</v>
      </c>
      <c r="C360" s="16" t="s">
        <v>56</v>
      </c>
      <c r="D360" s="16">
        <v>3360.69</v>
      </c>
      <c r="E360" s="16">
        <v>4.33</v>
      </c>
      <c r="F360" s="9">
        <f t="shared" si="0"/>
        <v>2.3466789495673202E-3</v>
      </c>
      <c r="G360" s="9">
        <f t="shared" si="1"/>
        <v>5.4195818696704855E-4</v>
      </c>
      <c r="H360" s="19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45">
      <c r="A361" s="1"/>
      <c r="B361" s="16" t="s">
        <v>201</v>
      </c>
      <c r="C361" s="16" t="s">
        <v>56</v>
      </c>
      <c r="D361" s="16">
        <v>172.18</v>
      </c>
      <c r="E361" s="16">
        <v>4.34</v>
      </c>
      <c r="F361" s="9">
        <f t="shared" si="0"/>
        <v>1.2022863802864923E-4</v>
      </c>
      <c r="G361" s="9">
        <f t="shared" si="1"/>
        <v>2.770245115867494E-5</v>
      </c>
      <c r="H361" s="19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45">
      <c r="A362" s="1"/>
      <c r="B362" s="16" t="s">
        <v>202</v>
      </c>
      <c r="C362" s="16" t="s">
        <v>66</v>
      </c>
      <c r="D362" s="16">
        <v>58.1</v>
      </c>
      <c r="E362" s="16">
        <v>4.3600000000000003</v>
      </c>
      <c r="F362" s="9">
        <f t="shared" si="0"/>
        <v>4.0569658900363115E-5</v>
      </c>
      <c r="G362" s="9">
        <f t="shared" si="1"/>
        <v>9.3049676376979612E-6</v>
      </c>
      <c r="H362" s="19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45">
      <c r="A363" s="1"/>
      <c r="B363" s="16" t="s">
        <v>203</v>
      </c>
      <c r="C363" s="16" t="s">
        <v>56</v>
      </c>
      <c r="D363" s="16">
        <v>68.59</v>
      </c>
      <c r="E363" s="16">
        <v>4.38</v>
      </c>
      <c r="F363" s="9">
        <f t="shared" si="0"/>
        <v>4.7894542237106811E-5</v>
      </c>
      <c r="G363" s="9">
        <f t="shared" si="1"/>
        <v>1.0934826994773246E-5</v>
      </c>
      <c r="H363" s="19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45">
      <c r="A364" s="1"/>
      <c r="B364" s="16" t="s">
        <v>204</v>
      </c>
      <c r="C364" s="16" t="s">
        <v>56</v>
      </c>
      <c r="D364" s="16">
        <v>220270.95</v>
      </c>
      <c r="E364" s="16">
        <v>4.45</v>
      </c>
      <c r="F364" s="9">
        <f t="shared" si="0"/>
        <v>0.15380924797175452</v>
      </c>
      <c r="G364" s="9">
        <f t="shared" si="1"/>
        <v>3.4563875948708876E-2</v>
      </c>
      <c r="H364" s="19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45">
      <c r="A365" s="1"/>
      <c r="B365" s="16" t="s">
        <v>205</v>
      </c>
      <c r="C365" s="16" t="s">
        <v>56</v>
      </c>
      <c r="D365" s="16">
        <v>968.19</v>
      </c>
      <c r="E365" s="16">
        <v>4.47</v>
      </c>
      <c r="F365" s="9">
        <f t="shared" si="0"/>
        <v>6.7606089588197183E-4</v>
      </c>
      <c r="G365" s="9">
        <f t="shared" si="1"/>
        <v>1.5124404829574314E-4</v>
      </c>
      <c r="H365" s="19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45">
      <c r="A366" s="1"/>
      <c r="B366" s="16" t="s">
        <v>206</v>
      </c>
      <c r="C366" s="16" t="s">
        <v>56</v>
      </c>
      <c r="D366" s="16">
        <v>3533.51</v>
      </c>
      <c r="E366" s="16">
        <v>4.59</v>
      </c>
      <c r="F366" s="9">
        <f t="shared" si="0"/>
        <v>2.4673544822895362E-3</v>
      </c>
      <c r="G366" s="9">
        <f t="shared" si="1"/>
        <v>5.375499961415112E-4</v>
      </c>
      <c r="H366" s="19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45">
      <c r="A367" s="1"/>
      <c r="B367" s="16" t="s">
        <v>207</v>
      </c>
      <c r="C367" s="16" t="s">
        <v>56</v>
      </c>
      <c r="D367" s="16">
        <v>5695.53</v>
      </c>
      <c r="E367" s="16">
        <v>4.7300000000000004</v>
      </c>
      <c r="F367" s="9">
        <f t="shared" si="0"/>
        <v>3.9770345844541326E-3</v>
      </c>
      <c r="G367" s="9">
        <f t="shared" si="1"/>
        <v>8.4081069438776582E-4</v>
      </c>
      <c r="H367" s="19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45">
      <c r="A368" s="1"/>
      <c r="B368" s="16" t="s">
        <v>208</v>
      </c>
      <c r="C368" s="16" t="s">
        <v>56</v>
      </c>
      <c r="D368" s="16">
        <v>4452.21</v>
      </c>
      <c r="E368" s="16">
        <v>4.87</v>
      </c>
      <c r="F368" s="9">
        <f t="shared" si="0"/>
        <v>3.1088578494455361E-3</v>
      </c>
      <c r="G368" s="9">
        <f t="shared" si="1"/>
        <v>6.3836916826397042E-4</v>
      </c>
      <c r="H368" s="19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45">
      <c r="A369" s="1"/>
      <c r="B369" s="16" t="s">
        <v>209</v>
      </c>
      <c r="C369" s="16" t="s">
        <v>56</v>
      </c>
      <c r="D369" s="16">
        <v>159.33000000000001</v>
      </c>
      <c r="E369" s="16">
        <v>4.91</v>
      </c>
      <c r="F369" s="9">
        <f t="shared" si="0"/>
        <v>1.1125583050937788E-4</v>
      </c>
      <c r="G369" s="9">
        <f t="shared" si="1"/>
        <v>2.2659028616981239E-5</v>
      </c>
      <c r="H369" s="19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45">
      <c r="A370" s="1"/>
      <c r="B370" s="16" t="s">
        <v>210</v>
      </c>
      <c r="C370" s="16" t="s">
        <v>56</v>
      </c>
      <c r="D370" s="16">
        <v>35.03</v>
      </c>
      <c r="E370" s="16">
        <v>4.92</v>
      </c>
      <c r="F370" s="9">
        <f t="shared" si="0"/>
        <v>2.4460501743196554E-5</v>
      </c>
      <c r="G370" s="9">
        <f t="shared" si="1"/>
        <v>4.9716466957716577E-6</v>
      </c>
      <c r="H370" s="19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45">
      <c r="A371" s="1"/>
      <c r="B371" s="16" t="s">
        <v>211</v>
      </c>
      <c r="C371" s="16" t="s">
        <v>56</v>
      </c>
      <c r="D371" s="16">
        <v>65.239999999999995</v>
      </c>
      <c r="E371" s="16">
        <v>4.95</v>
      </c>
      <c r="F371" s="9">
        <f t="shared" si="0"/>
        <v>4.5555327825467971E-5</v>
      </c>
      <c r="G371" s="9">
        <f t="shared" si="1"/>
        <v>9.2030965303975701E-6</v>
      </c>
      <c r="H371" s="19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45">
      <c r="A372" s="1"/>
      <c r="B372" s="16" t="s">
        <v>212</v>
      </c>
      <c r="C372" s="16" t="s">
        <v>56</v>
      </c>
      <c r="D372" s="16">
        <v>15007.9</v>
      </c>
      <c r="E372" s="16">
        <v>5.01</v>
      </c>
      <c r="F372" s="9">
        <f t="shared" si="0"/>
        <v>1.0479610736846119E-2</v>
      </c>
      <c r="G372" s="9">
        <f t="shared" si="1"/>
        <v>2.0917386700291655E-3</v>
      </c>
      <c r="H372" s="19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45">
      <c r="A373" s="1"/>
      <c r="B373" s="16" t="s">
        <v>213</v>
      </c>
      <c r="C373" s="16" t="s">
        <v>56</v>
      </c>
      <c r="D373" s="16">
        <v>940.94</v>
      </c>
      <c r="E373" s="16">
        <v>5.0199999999999996</v>
      </c>
      <c r="F373" s="9">
        <f t="shared" si="0"/>
        <v>6.5703295775744691E-4</v>
      </c>
      <c r="G373" s="9">
        <f t="shared" si="1"/>
        <v>1.3088305931423247E-4</v>
      </c>
      <c r="H373" s="19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45">
      <c r="A374" s="1"/>
      <c r="B374" s="16" t="s">
        <v>214</v>
      </c>
      <c r="C374" s="16" t="s">
        <v>56</v>
      </c>
      <c r="D374" s="16">
        <v>1259.02</v>
      </c>
      <c r="E374" s="16">
        <v>5.14</v>
      </c>
      <c r="F374" s="9">
        <f t="shared" si="0"/>
        <v>8.7913962046015767E-4</v>
      </c>
      <c r="G374" s="9">
        <f t="shared" si="1"/>
        <v>1.7103883666540033E-4</v>
      </c>
      <c r="H374" s="19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45">
      <c r="A375" s="1"/>
      <c r="B375" s="16" t="s">
        <v>215</v>
      </c>
      <c r="C375" s="16" t="s">
        <v>56</v>
      </c>
      <c r="D375" s="16">
        <v>39525.199999999997</v>
      </c>
      <c r="E375" s="16">
        <v>5.23</v>
      </c>
      <c r="F375" s="9">
        <f t="shared" si="0"/>
        <v>2.7599378347136522E-2</v>
      </c>
      <c r="G375" s="9">
        <f t="shared" si="1"/>
        <v>5.2771277910394878E-3</v>
      </c>
      <c r="H375" s="19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45">
      <c r="A376" s="1"/>
      <c r="B376" s="16" t="s">
        <v>216</v>
      </c>
      <c r="C376" s="16" t="s">
        <v>56</v>
      </c>
      <c r="D376" s="16">
        <v>4887.6400000000003</v>
      </c>
      <c r="E376" s="16">
        <v>5.24</v>
      </c>
      <c r="F376" s="9">
        <f t="shared" si="0"/>
        <v>3.4129068438514764E-3</v>
      </c>
      <c r="G376" s="9">
        <f t="shared" si="1"/>
        <v>6.5131809997165575E-4</v>
      </c>
      <c r="H376" s="19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45">
      <c r="A377" s="1"/>
      <c r="B377" s="16" t="s">
        <v>217</v>
      </c>
      <c r="C377" s="16" t="s">
        <v>58</v>
      </c>
      <c r="D377" s="16">
        <v>45342.99</v>
      </c>
      <c r="E377" s="16">
        <v>5.33</v>
      </c>
      <c r="F377" s="9">
        <f t="shared" si="0"/>
        <v>3.1661783783521094E-2</v>
      </c>
      <c r="G377" s="9">
        <f t="shared" si="1"/>
        <v>5.9402971451259085E-3</v>
      </c>
      <c r="H377" s="19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45">
      <c r="A378" s="1"/>
      <c r="B378" s="16" t="s">
        <v>218</v>
      </c>
      <c r="C378" s="16" t="s">
        <v>81</v>
      </c>
      <c r="D378" s="16">
        <v>187.29</v>
      </c>
      <c r="E378" s="16">
        <v>5.35</v>
      </c>
      <c r="F378" s="9">
        <f t="shared" si="0"/>
        <v>1.3077954243457843E-4</v>
      </c>
      <c r="G378" s="9">
        <f t="shared" si="1"/>
        <v>2.4444774286837092E-5</v>
      </c>
      <c r="H378" s="19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45">
      <c r="A379" s="1"/>
      <c r="B379" s="16" t="s">
        <v>219</v>
      </c>
      <c r="C379" s="16" t="s">
        <v>56</v>
      </c>
      <c r="D379" s="16">
        <v>25383.11</v>
      </c>
      <c r="E379" s="16">
        <v>5.38</v>
      </c>
      <c r="F379" s="9">
        <f t="shared" si="0"/>
        <v>1.7724339320660858E-2</v>
      </c>
      <c r="G379" s="9">
        <f t="shared" si="1"/>
        <v>3.2944868625763677E-3</v>
      </c>
      <c r="H379" s="19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45">
      <c r="A380" s="1"/>
      <c r="B380" s="16" t="s">
        <v>220</v>
      </c>
      <c r="C380" s="16" t="s">
        <v>56</v>
      </c>
      <c r="D380" s="16">
        <v>316.29000000000002</v>
      </c>
      <c r="E380" s="16">
        <v>5.57</v>
      </c>
      <c r="F380" s="9">
        <f t="shared" si="0"/>
        <v>2.2085675410664111E-4</v>
      </c>
      <c r="G380" s="9">
        <f t="shared" si="1"/>
        <v>3.9651122819863753E-5</v>
      </c>
      <c r="H380" s="19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45">
      <c r="A381" s="1"/>
      <c r="B381" s="16" t="s">
        <v>221</v>
      </c>
      <c r="C381" s="16" t="s">
        <v>66</v>
      </c>
      <c r="D381" s="16">
        <v>4166.88</v>
      </c>
      <c r="E381" s="16">
        <v>5.84</v>
      </c>
      <c r="F381" s="9">
        <f t="shared" si="0"/>
        <v>2.9096196261401901E-3</v>
      </c>
      <c r="G381" s="9">
        <f t="shared" si="1"/>
        <v>4.9822253872263528E-4</v>
      </c>
      <c r="H381" s="19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45">
      <c r="A382" s="1"/>
      <c r="B382" s="16" t="s">
        <v>222</v>
      </c>
      <c r="C382" s="16" t="s">
        <v>56</v>
      </c>
      <c r="D382" s="16">
        <v>9305.64</v>
      </c>
      <c r="E382" s="16">
        <v>5.9</v>
      </c>
      <c r="F382" s="9">
        <f t="shared" si="0"/>
        <v>6.4978767753799474E-3</v>
      </c>
      <c r="G382" s="9">
        <f t="shared" si="1"/>
        <v>1.1013350466745674E-3</v>
      </c>
      <c r="H382" s="19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45">
      <c r="A383" s="1"/>
      <c r="B383" s="16" t="s">
        <v>223</v>
      </c>
      <c r="C383" s="16" t="s">
        <v>56</v>
      </c>
      <c r="D383" s="16">
        <v>2532.48</v>
      </c>
      <c r="E383" s="16">
        <v>5.97</v>
      </c>
      <c r="F383" s="9">
        <f t="shared" si="0"/>
        <v>1.7683623024439168E-3</v>
      </c>
      <c r="G383" s="9">
        <f t="shared" si="1"/>
        <v>2.9620809086162764E-4</v>
      </c>
      <c r="H383" s="19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45">
      <c r="A384" s="1"/>
      <c r="B384" s="16" t="s">
        <v>224</v>
      </c>
      <c r="C384" s="16" t="s">
        <v>56</v>
      </c>
      <c r="D384" s="16">
        <v>835.31</v>
      </c>
      <c r="E384" s="16">
        <v>6.29</v>
      </c>
      <c r="F384" s="9">
        <f t="shared" si="0"/>
        <v>5.8327438513016024E-4</v>
      </c>
      <c r="G384" s="9">
        <f t="shared" si="1"/>
        <v>9.2730426888737712E-5</v>
      </c>
      <c r="H384" s="19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45">
      <c r="A385" s="1"/>
      <c r="B385" s="16" t="s">
        <v>225</v>
      </c>
      <c r="C385" s="16" t="s">
        <v>66</v>
      </c>
      <c r="D385" s="16">
        <v>345.64</v>
      </c>
      <c r="E385" s="16">
        <v>6.32</v>
      </c>
      <c r="F385" s="9">
        <f t="shared" si="0"/>
        <v>2.413510654444321E-4</v>
      </c>
      <c r="G385" s="9">
        <f t="shared" si="1"/>
        <v>3.8188459722220267E-5</v>
      </c>
      <c r="H385" s="19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45">
      <c r="A386" s="1"/>
      <c r="B386" s="16" t="s">
        <v>226</v>
      </c>
      <c r="C386" s="16" t="s">
        <v>66</v>
      </c>
      <c r="D386" s="16">
        <v>57.95</v>
      </c>
      <c r="E386" s="16">
        <v>6.38</v>
      </c>
      <c r="F386" s="9">
        <f t="shared" si="0"/>
        <v>4.0464917956558386E-5</v>
      </c>
      <c r="G386" s="9">
        <f t="shared" si="1"/>
        <v>6.3424636295546058E-6</v>
      </c>
      <c r="H386" s="19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45">
      <c r="A387" s="1"/>
      <c r="B387" s="16" t="s">
        <v>227</v>
      </c>
      <c r="C387" s="16" t="s">
        <v>56</v>
      </c>
      <c r="D387" s="16">
        <v>104.8</v>
      </c>
      <c r="E387" s="16">
        <v>6.5</v>
      </c>
      <c r="F387" s="9">
        <f t="shared" si="0"/>
        <v>7.3179006071567198E-5</v>
      </c>
      <c r="G387" s="9">
        <f t="shared" si="1"/>
        <v>1.1258308626394953E-5</v>
      </c>
      <c r="H387" s="19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45">
      <c r="A388" s="1"/>
      <c r="B388" s="16" t="s">
        <v>228</v>
      </c>
      <c r="C388" s="16" t="s">
        <v>56</v>
      </c>
      <c r="D388" s="16">
        <v>801.66</v>
      </c>
      <c r="E388" s="16">
        <v>6.57</v>
      </c>
      <c r="F388" s="9">
        <f t="shared" si="0"/>
        <v>5.5977750006996712E-4</v>
      </c>
      <c r="G388" s="9">
        <f t="shared" si="1"/>
        <v>8.5202054805170034E-5</v>
      </c>
      <c r="H388" s="19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45">
      <c r="A389" s="1"/>
      <c r="B389" s="16" t="s">
        <v>229</v>
      </c>
      <c r="C389" s="16" t="s">
        <v>56</v>
      </c>
      <c r="D389" s="16">
        <v>289.89999999999998</v>
      </c>
      <c r="E389" s="16">
        <v>6.97</v>
      </c>
      <c r="F389" s="9">
        <f t="shared" si="0"/>
        <v>2.0242933072659664E-4</v>
      </c>
      <c r="G389" s="9">
        <f t="shared" si="1"/>
        <v>2.9042945584877567E-5</v>
      </c>
      <c r="H389" s="19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45">
      <c r="A390" s="1"/>
      <c r="B390" s="16" t="s">
        <v>230</v>
      </c>
      <c r="C390" s="16" t="s">
        <v>83</v>
      </c>
      <c r="D390" s="16">
        <v>5.74</v>
      </c>
      <c r="E390" s="16">
        <v>6.99</v>
      </c>
      <c r="F390" s="9">
        <f t="shared" si="0"/>
        <v>4.0080867829274396E-6</v>
      </c>
      <c r="G390" s="9">
        <f t="shared" si="1"/>
        <v>5.7340297323711583E-7</v>
      </c>
      <c r="H390" s="19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45">
      <c r="A391" s="1"/>
      <c r="B391" s="16" t="s">
        <v>231</v>
      </c>
      <c r="C391" s="16" t="s">
        <v>66</v>
      </c>
      <c r="D391" s="16">
        <v>39711.379999999997</v>
      </c>
      <c r="E391" s="16">
        <v>7.04</v>
      </c>
      <c r="F391" s="9">
        <f t="shared" si="0"/>
        <v>2.7729382806586943E-2</v>
      </c>
      <c r="G391" s="9">
        <f t="shared" si="1"/>
        <v>3.9388327850265548E-3</v>
      </c>
      <c r="H391" s="19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45">
      <c r="A392" s="1"/>
      <c r="B392" s="16" t="s">
        <v>232</v>
      </c>
      <c r="C392" s="16" t="s">
        <v>56</v>
      </c>
      <c r="D392" s="16">
        <v>16181.43</v>
      </c>
      <c r="E392" s="16">
        <v>7.27</v>
      </c>
      <c r="F392" s="9">
        <f t="shared" si="0"/>
        <v>1.1299055002067172E-2</v>
      </c>
      <c r="G392" s="9">
        <f t="shared" si="1"/>
        <v>1.5542028888675616E-3</v>
      </c>
      <c r="H392" s="19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45">
      <c r="A393" s="1"/>
      <c r="B393" s="16" t="s">
        <v>233</v>
      </c>
      <c r="C393" s="16" t="s">
        <v>83</v>
      </c>
      <c r="D393" s="16">
        <v>474.5</v>
      </c>
      <c r="E393" s="16">
        <v>7.3</v>
      </c>
      <c r="F393" s="9">
        <f t="shared" si="0"/>
        <v>3.3133051890227706E-4</v>
      </c>
      <c r="G393" s="9">
        <f t="shared" si="1"/>
        <v>4.538774231538042E-5</v>
      </c>
      <c r="H393" s="19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45">
      <c r="A394" s="1"/>
      <c r="B394" s="16" t="s">
        <v>234</v>
      </c>
      <c r="C394" s="16" t="s">
        <v>56</v>
      </c>
      <c r="D394" s="16">
        <v>13602.42</v>
      </c>
      <c r="E394" s="16">
        <v>7.5</v>
      </c>
      <c r="F394" s="9">
        <f t="shared" si="0"/>
        <v>9.4982020588550292E-3</v>
      </c>
      <c r="G394" s="9">
        <f t="shared" si="1"/>
        <v>1.2664269411806705E-3</v>
      </c>
      <c r="H394" s="19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45">
      <c r="A395" s="1"/>
      <c r="B395" s="16" t="s">
        <v>235</v>
      </c>
      <c r="C395" s="16" t="s">
        <v>56</v>
      </c>
      <c r="D395" s="16">
        <v>470.07</v>
      </c>
      <c r="E395" s="16">
        <v>7.57</v>
      </c>
      <c r="F395" s="9">
        <f t="shared" si="0"/>
        <v>3.2823716969524418E-4</v>
      </c>
      <c r="G395" s="9">
        <f t="shared" si="1"/>
        <v>4.3360260197522347E-5</v>
      </c>
      <c r="H395" s="19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45">
      <c r="A396" s="1"/>
      <c r="B396" s="16" t="s">
        <v>236</v>
      </c>
      <c r="C396" s="16" t="s">
        <v>56</v>
      </c>
      <c r="D396" s="16">
        <v>389.38</v>
      </c>
      <c r="E396" s="16">
        <v>7.79</v>
      </c>
      <c r="F396" s="9">
        <f t="shared" si="0"/>
        <v>2.7189352465788961E-4</v>
      </c>
      <c r="G396" s="9">
        <f t="shared" si="1"/>
        <v>3.4902891483682873E-5</v>
      </c>
      <c r="H396" s="19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45">
      <c r="A397" s="1"/>
      <c r="B397" s="16" t="s">
        <v>237</v>
      </c>
      <c r="C397" s="16" t="s">
        <v>56</v>
      </c>
      <c r="D397" s="16">
        <v>5940.12</v>
      </c>
      <c r="E397" s="16">
        <v>7.89</v>
      </c>
      <c r="F397" s="9">
        <f t="shared" si="0"/>
        <v>4.1478251674221152E-3</v>
      </c>
      <c r="G397" s="9">
        <f t="shared" si="1"/>
        <v>5.2570661184057226E-4</v>
      </c>
      <c r="H397" s="19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45">
      <c r="A398" s="1"/>
      <c r="B398" s="16" t="s">
        <v>238</v>
      </c>
      <c r="C398" s="16" t="s">
        <v>56</v>
      </c>
      <c r="D398" s="16">
        <v>46283.26</v>
      </c>
      <c r="E398" s="16">
        <v>7.93</v>
      </c>
      <c r="F398" s="9">
        <f t="shared" si="0"/>
        <v>3.2318348898396215E-2</v>
      </c>
      <c r="G398" s="9">
        <f t="shared" si="1"/>
        <v>4.0754538333412629E-3</v>
      </c>
      <c r="H398" s="19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45">
      <c r="A399" s="1"/>
      <c r="B399" s="16" t="s">
        <v>239</v>
      </c>
      <c r="C399" s="16" t="s">
        <v>66</v>
      </c>
      <c r="D399" s="16">
        <v>73.989999999999995</v>
      </c>
      <c r="E399" s="16">
        <v>8.16</v>
      </c>
      <c r="F399" s="9">
        <f t="shared" si="0"/>
        <v>5.1665216214076876E-5</v>
      </c>
      <c r="G399" s="9">
        <f t="shared" si="1"/>
        <v>6.3315215948623622E-6</v>
      </c>
      <c r="H399" s="19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45">
      <c r="A400" s="1"/>
      <c r="B400" s="16" t="s">
        <v>240</v>
      </c>
      <c r="C400" s="16" t="s">
        <v>56</v>
      </c>
      <c r="D400" s="16">
        <v>19601.53</v>
      </c>
      <c r="E400" s="16">
        <v>8.19</v>
      </c>
      <c r="F400" s="9">
        <f t="shared" si="0"/>
        <v>1.3687218348110748E-2</v>
      </c>
      <c r="G400" s="9">
        <f t="shared" si="1"/>
        <v>1.6712110315153538E-3</v>
      </c>
      <c r="H400" s="19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45">
      <c r="A401" s="1"/>
      <c r="B401" s="16" t="s">
        <v>241</v>
      </c>
      <c r="C401" s="16" t="s">
        <v>56</v>
      </c>
      <c r="D401" s="16">
        <v>1348.47</v>
      </c>
      <c r="E401" s="16">
        <v>8.27</v>
      </c>
      <c r="F401" s="9">
        <f t="shared" si="0"/>
        <v>9.4160013661570812E-4</v>
      </c>
      <c r="G401" s="9">
        <f t="shared" si="1"/>
        <v>1.1385733211798164E-4</v>
      </c>
      <c r="H401" s="19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45">
      <c r="A402" s="1"/>
      <c r="B402" s="16" t="s">
        <v>242</v>
      </c>
      <c r="C402" s="16" t="s">
        <v>58</v>
      </c>
      <c r="D402" s="16">
        <v>402.19</v>
      </c>
      <c r="E402" s="16">
        <v>8.31</v>
      </c>
      <c r="F402" s="9">
        <f t="shared" si="0"/>
        <v>2.8083840125881307E-4</v>
      </c>
      <c r="G402" s="9">
        <f t="shared" si="1"/>
        <v>3.3795234808521426E-5</v>
      </c>
      <c r="H402" s="19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45">
      <c r="A403" s="1"/>
      <c r="B403" s="16" t="s">
        <v>243</v>
      </c>
      <c r="C403" s="16" t="s">
        <v>56</v>
      </c>
      <c r="D403" s="16">
        <v>506.15</v>
      </c>
      <c r="E403" s="16">
        <v>8.4600000000000009</v>
      </c>
      <c r="F403" s="9">
        <f t="shared" si="0"/>
        <v>3.534308580450738E-4</v>
      </c>
      <c r="G403" s="9">
        <f t="shared" si="1"/>
        <v>4.1776697168448434E-5</v>
      </c>
      <c r="H403" s="19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45">
      <c r="A404" s="1"/>
      <c r="B404" s="16" t="s">
        <v>244</v>
      </c>
      <c r="C404" s="16" t="s">
        <v>66</v>
      </c>
      <c r="D404" s="16">
        <v>1966.58</v>
      </c>
      <c r="E404" s="16">
        <v>8.48</v>
      </c>
      <c r="F404" s="9">
        <f t="shared" si="0"/>
        <v>1.3732096351166279E-3</v>
      </c>
      <c r="G404" s="9">
        <f t="shared" si="1"/>
        <v>1.619350984807344E-4</v>
      </c>
      <c r="H404" s="19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45">
      <c r="A405" s="1"/>
      <c r="B405" s="16" t="s">
        <v>245</v>
      </c>
      <c r="C405" s="16" t="s">
        <v>56</v>
      </c>
      <c r="D405" s="16">
        <v>1350.73</v>
      </c>
      <c r="E405" s="16">
        <v>8.74</v>
      </c>
      <c r="F405" s="9">
        <f t="shared" si="0"/>
        <v>9.4317823350236602E-4</v>
      </c>
      <c r="G405" s="9">
        <f t="shared" si="1"/>
        <v>1.0791512969134622E-4</v>
      </c>
      <c r="H405" s="19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45">
      <c r="A406" s="1"/>
      <c r="B406" s="16" t="s">
        <v>246</v>
      </c>
      <c r="C406" s="16" t="s">
        <v>56</v>
      </c>
      <c r="D406" s="16">
        <v>51639.519999999997</v>
      </c>
      <c r="E406" s="16">
        <v>8.75</v>
      </c>
      <c r="F406" s="9">
        <f t="shared" si="0"/>
        <v>3.6058480416152817E-2</v>
      </c>
      <c r="G406" s="9">
        <f t="shared" si="1"/>
        <v>4.1209691904174652E-3</v>
      </c>
      <c r="H406" s="19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45">
      <c r="A407" s="1"/>
      <c r="B407" s="16" t="s">
        <v>247</v>
      </c>
      <c r="C407" s="16" t="s">
        <v>81</v>
      </c>
      <c r="D407" s="16">
        <v>24969.02</v>
      </c>
      <c r="E407" s="16">
        <v>8.85</v>
      </c>
      <c r="F407" s="9">
        <f t="shared" si="0"/>
        <v>1.7435191471193538E-2</v>
      </c>
      <c r="G407" s="9">
        <f t="shared" si="1"/>
        <v>1.9700781323382529E-3</v>
      </c>
      <c r="H407" s="19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45">
      <c r="A408" s="1"/>
      <c r="B408" s="16" t="s">
        <v>248</v>
      </c>
      <c r="C408" s="16" t="s">
        <v>83</v>
      </c>
      <c r="D408" s="16">
        <v>8739.4</v>
      </c>
      <c r="E408" s="16">
        <v>9.0500000000000007</v>
      </c>
      <c r="F408" s="9">
        <f t="shared" si="0"/>
        <v>6.1024866952467012E-3</v>
      </c>
      <c r="G408" s="9">
        <f t="shared" si="1"/>
        <v>6.7430792212670732E-4</v>
      </c>
      <c r="H408" s="19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45">
      <c r="A409" s="1"/>
      <c r="B409" s="16" t="s">
        <v>249</v>
      </c>
      <c r="C409" s="16" t="s">
        <v>56</v>
      </c>
      <c r="D409" s="16">
        <v>639.84</v>
      </c>
      <c r="E409" s="16">
        <v>9.15</v>
      </c>
      <c r="F409" s="9">
        <f t="shared" si="0"/>
        <v>4.4678296989343087E-4</v>
      </c>
      <c r="G409" s="9">
        <f t="shared" si="1"/>
        <v>4.882873987906348E-5</v>
      </c>
      <c r="H409" s="19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45">
      <c r="A410" s="1"/>
      <c r="B410" s="16" t="s">
        <v>250</v>
      </c>
      <c r="C410" s="16" t="s">
        <v>66</v>
      </c>
      <c r="D410" s="16">
        <v>163.52000000000001</v>
      </c>
      <c r="E410" s="16">
        <v>9.1999999999999993</v>
      </c>
      <c r="F410" s="9">
        <f t="shared" si="0"/>
        <v>1.1418159420632317E-4</v>
      </c>
      <c r="G410" s="9">
        <f t="shared" si="1"/>
        <v>1.2411042848513388E-5</v>
      </c>
      <c r="H410" s="19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45">
      <c r="A411" s="1"/>
      <c r="B411" s="16" t="s">
        <v>251</v>
      </c>
      <c r="C411" s="16" t="s">
        <v>58</v>
      </c>
      <c r="D411" s="16">
        <v>2221.5300000000002</v>
      </c>
      <c r="E411" s="16">
        <v>9.41</v>
      </c>
      <c r="F411" s="9">
        <f t="shared" si="0"/>
        <v>1.5512343259367241E-3</v>
      </c>
      <c r="G411" s="9">
        <f t="shared" si="1"/>
        <v>1.6484955642260616E-4</v>
      </c>
      <c r="H411" s="19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45">
      <c r="A412" s="1"/>
      <c r="B412" s="16" t="s">
        <v>252</v>
      </c>
      <c r="C412" s="16" t="s">
        <v>66</v>
      </c>
      <c r="D412" s="16">
        <v>4291.75</v>
      </c>
      <c r="E412" s="16">
        <v>10.039999999999999</v>
      </c>
      <c r="F412" s="9">
        <f t="shared" si="0"/>
        <v>2.9968129704928291E-3</v>
      </c>
      <c r="G412" s="9">
        <f t="shared" si="1"/>
        <v>2.9848734765864835E-4</v>
      </c>
      <c r="H412" s="19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45">
      <c r="A413" s="1"/>
      <c r="B413" s="16" t="s">
        <v>253</v>
      </c>
      <c r="C413" s="16" t="s">
        <v>56</v>
      </c>
      <c r="D413" s="16">
        <v>692.96</v>
      </c>
      <c r="E413" s="16">
        <v>10.1</v>
      </c>
      <c r="F413" s="9">
        <f t="shared" si="0"/>
        <v>4.8387522945947717E-4</v>
      </c>
      <c r="G413" s="9">
        <f t="shared" si="1"/>
        <v>4.7908438560344279E-5</v>
      </c>
      <c r="H413" s="19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45">
      <c r="A414" s="1"/>
      <c r="B414" s="16" t="s">
        <v>254</v>
      </c>
      <c r="C414" s="16" t="s">
        <v>56</v>
      </c>
      <c r="D414" s="16">
        <v>244.6</v>
      </c>
      <c r="E414" s="16">
        <v>10.16</v>
      </c>
      <c r="F414" s="9">
        <f t="shared" si="0"/>
        <v>1.7079756569756999E-4</v>
      </c>
      <c r="G414" s="9">
        <f t="shared" si="1"/>
        <v>1.6810784025351376E-5</v>
      </c>
      <c r="H414" s="19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45">
      <c r="A415" s="1"/>
      <c r="B415" s="16" t="s">
        <v>255</v>
      </c>
      <c r="C415" s="16" t="s">
        <v>56</v>
      </c>
      <c r="D415" s="16">
        <v>7329.04</v>
      </c>
      <c r="E415" s="16">
        <v>10.41</v>
      </c>
      <c r="F415" s="9">
        <f t="shared" si="0"/>
        <v>5.1176704452171647E-3</v>
      </c>
      <c r="G415" s="9">
        <f t="shared" si="1"/>
        <v>4.9161099377686502E-4</v>
      </c>
      <c r="H415" s="19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45">
      <c r="A416" s="1"/>
      <c r="B416" s="16" t="s">
        <v>256</v>
      </c>
      <c r="C416" s="16" t="s">
        <v>56</v>
      </c>
      <c r="D416" s="16">
        <v>21.76</v>
      </c>
      <c r="E416" s="16">
        <v>10.67</v>
      </c>
      <c r="F416" s="9">
        <f t="shared" si="0"/>
        <v>1.5194419581271967E-5</v>
      </c>
      <c r="G416" s="9">
        <f t="shared" si="1"/>
        <v>1.4240318257986849E-6</v>
      </c>
      <c r="H416" s="19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45">
      <c r="A417" s="1"/>
      <c r="B417" s="16" t="s">
        <v>257</v>
      </c>
      <c r="C417" s="16" t="s">
        <v>56</v>
      </c>
      <c r="D417" s="16">
        <v>210.78</v>
      </c>
      <c r="E417" s="16">
        <v>11.43</v>
      </c>
      <c r="F417" s="9">
        <f t="shared" si="0"/>
        <v>1.471819742343982E-4</v>
      </c>
      <c r="G417" s="9">
        <f t="shared" si="1"/>
        <v>1.2876813143866859E-5</v>
      </c>
      <c r="H417" s="19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45">
      <c r="A418" s="1"/>
      <c r="B418" s="16" t="s">
        <v>258</v>
      </c>
      <c r="C418" s="16" t="s">
        <v>56</v>
      </c>
      <c r="D418" s="16">
        <v>1261.92</v>
      </c>
      <c r="E418" s="16">
        <v>11.68</v>
      </c>
      <c r="F418" s="9">
        <f t="shared" si="0"/>
        <v>8.8116461204038239E-4</v>
      </c>
      <c r="G418" s="9">
        <f t="shared" si="1"/>
        <v>7.54421756883889E-5</v>
      </c>
      <c r="H418" s="19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45">
      <c r="A419" s="1"/>
      <c r="B419" s="16" t="s">
        <v>259</v>
      </c>
      <c r="C419" s="16" t="s">
        <v>56</v>
      </c>
      <c r="D419" s="16">
        <v>30742.33</v>
      </c>
      <c r="E419" s="16">
        <v>11.82</v>
      </c>
      <c r="F419" s="9">
        <f t="shared" si="0"/>
        <v>2.1466537726375214E-2</v>
      </c>
      <c r="G419" s="9">
        <f t="shared" si="1"/>
        <v>1.8161199430097473E-3</v>
      </c>
      <c r="H419" s="19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45">
      <c r="A420" s="1"/>
      <c r="B420" s="16" t="s">
        <v>260</v>
      </c>
      <c r="C420" s="16" t="s">
        <v>56</v>
      </c>
      <c r="D420" s="16">
        <v>783.37</v>
      </c>
      <c r="E420" s="16">
        <v>11.82</v>
      </c>
      <c r="F420" s="9">
        <f t="shared" si="0"/>
        <v>5.470060876553778E-4</v>
      </c>
      <c r="G420" s="9">
        <f t="shared" si="1"/>
        <v>4.6278010799947362E-5</v>
      </c>
      <c r="H420" s="19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45">
      <c r="A421" s="1"/>
      <c r="B421" s="16" t="s">
        <v>261</v>
      </c>
      <c r="C421" s="16" t="s">
        <v>56</v>
      </c>
      <c r="D421" s="16">
        <v>2558.88</v>
      </c>
      <c r="E421" s="16">
        <v>11.87</v>
      </c>
      <c r="F421" s="9">
        <f t="shared" si="0"/>
        <v>1.7867967085535483E-3</v>
      </c>
      <c r="G421" s="9">
        <f t="shared" si="1"/>
        <v>1.5053047249819279E-4</v>
      </c>
      <c r="H421" s="19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45">
      <c r="A422" s="1"/>
      <c r="B422" s="16" t="s">
        <v>262</v>
      </c>
      <c r="C422" s="16" t="s">
        <v>66</v>
      </c>
      <c r="D422" s="16">
        <v>10704.52</v>
      </c>
      <c r="E422" s="16">
        <v>12.22</v>
      </c>
      <c r="F422" s="9">
        <f t="shared" si="0"/>
        <v>7.4746768518436308E-3</v>
      </c>
      <c r="G422" s="9">
        <f t="shared" si="1"/>
        <v>6.116756834569256E-4</v>
      </c>
      <c r="H422" s="19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45">
      <c r="A423" s="1"/>
      <c r="B423" s="16" t="s">
        <v>263</v>
      </c>
      <c r="C423" s="16" t="s">
        <v>66</v>
      </c>
      <c r="D423" s="16">
        <v>4546.1499999999996</v>
      </c>
      <c r="E423" s="16">
        <v>12.66</v>
      </c>
      <c r="F423" s="9">
        <f t="shared" si="0"/>
        <v>3.174453611185641E-3</v>
      </c>
      <c r="G423" s="9">
        <f t="shared" si="1"/>
        <v>2.5074673074136183E-4</v>
      </c>
      <c r="H423" s="19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45">
      <c r="A424" s="1"/>
      <c r="B424" s="16" t="s">
        <v>264</v>
      </c>
      <c r="C424" s="16" t="s">
        <v>66</v>
      </c>
      <c r="D424" s="16">
        <v>14385.98</v>
      </c>
      <c r="E424" s="16">
        <v>12.84</v>
      </c>
      <c r="F424" s="9">
        <f t="shared" si="0"/>
        <v>1.0045340818372559E-2</v>
      </c>
      <c r="G424" s="9">
        <f t="shared" si="1"/>
        <v>7.8234741576110271E-4</v>
      </c>
      <c r="H424" s="19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45">
      <c r="A425" s="1"/>
      <c r="B425" s="16" t="s">
        <v>265</v>
      </c>
      <c r="C425" s="16" t="s">
        <v>81</v>
      </c>
      <c r="D425" s="16">
        <v>119981.18</v>
      </c>
      <c r="E425" s="16">
        <v>12.91</v>
      </c>
      <c r="F425" s="9">
        <f t="shared" si="0"/>
        <v>8.3779613546696524E-2</v>
      </c>
      <c r="G425" s="9">
        <f t="shared" si="1"/>
        <v>6.4895130555148355E-3</v>
      </c>
      <c r="H425" s="19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45">
      <c r="A426" s="1"/>
      <c r="B426" s="16" t="s">
        <v>266</v>
      </c>
      <c r="C426" s="16" t="s">
        <v>56</v>
      </c>
      <c r="D426" s="16">
        <v>15308.26</v>
      </c>
      <c r="E426" s="16">
        <v>12.96</v>
      </c>
      <c r="F426" s="9">
        <f t="shared" si="0"/>
        <v>1.0689344002720699E-2</v>
      </c>
      <c r="G426" s="9">
        <f t="shared" si="1"/>
        <v>8.2479506193832547E-4</v>
      </c>
      <c r="H426" s="19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45">
      <c r="A427" s="1"/>
      <c r="B427" s="16" t="s">
        <v>267</v>
      </c>
      <c r="C427" s="16" t="s">
        <v>56</v>
      </c>
      <c r="D427" s="16">
        <v>3501.81</v>
      </c>
      <c r="E427" s="16">
        <v>13.04</v>
      </c>
      <c r="F427" s="9">
        <f t="shared" si="0"/>
        <v>2.4452192294988043E-3</v>
      </c>
      <c r="G427" s="9">
        <f t="shared" si="1"/>
        <v>1.8751681207812917E-4</v>
      </c>
      <c r="H427" s="19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45">
      <c r="A428" s="1"/>
      <c r="B428" s="16" t="s">
        <v>268</v>
      </c>
      <c r="C428" s="16" t="s">
        <v>56</v>
      </c>
      <c r="D428" s="16">
        <v>562.75</v>
      </c>
      <c r="E428" s="16">
        <v>13.07</v>
      </c>
      <c r="F428" s="9">
        <f t="shared" si="0"/>
        <v>3.9295310750738969E-4</v>
      </c>
      <c r="G428" s="9">
        <f t="shared" si="1"/>
        <v>3.0065272188782683E-5</v>
      </c>
      <c r="H428" s="19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45">
      <c r="A429" s="1"/>
      <c r="B429" s="16" t="s">
        <v>269</v>
      </c>
      <c r="C429" s="16" t="s">
        <v>66</v>
      </c>
      <c r="D429" s="16">
        <v>66486.740000000005</v>
      </c>
      <c r="E429" s="16">
        <v>13.84</v>
      </c>
      <c r="F429" s="9">
        <f t="shared" si="0"/>
        <v>4.642589265399532E-2</v>
      </c>
      <c r="G429" s="9">
        <f t="shared" si="1"/>
        <v>3.354472012571916E-3</v>
      </c>
      <c r="H429" s="19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45">
      <c r="A430" s="1"/>
      <c r="B430" s="16" t="s">
        <v>270</v>
      </c>
      <c r="C430" s="16" t="s">
        <v>56</v>
      </c>
      <c r="D430" s="16">
        <v>37276.160000000003</v>
      </c>
      <c r="E430" s="16">
        <v>14.33</v>
      </c>
      <c r="F430" s="9">
        <f t="shared" si="0"/>
        <v>2.6028934532106016E-2</v>
      </c>
      <c r="G430" s="9">
        <f t="shared" si="1"/>
        <v>1.8163945940060024E-3</v>
      </c>
      <c r="H430" s="19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45">
      <c r="A431" s="1"/>
      <c r="B431" s="16" t="s">
        <v>271</v>
      </c>
      <c r="C431" s="16" t="s">
        <v>56</v>
      </c>
      <c r="D431" s="16">
        <v>2579.21</v>
      </c>
      <c r="E431" s="16">
        <v>14.87</v>
      </c>
      <c r="F431" s="9">
        <f t="shared" si="0"/>
        <v>1.8009925978038819E-3</v>
      </c>
      <c r="G431" s="9">
        <f t="shared" si="1"/>
        <v>1.211158438334823E-4</v>
      </c>
      <c r="H431" s="19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45">
      <c r="A432" s="1"/>
      <c r="B432" s="16" t="s">
        <v>272</v>
      </c>
      <c r="C432" s="16" t="s">
        <v>56</v>
      </c>
      <c r="D432" s="16">
        <v>6971.13</v>
      </c>
      <c r="E432" s="16">
        <v>15.28</v>
      </c>
      <c r="F432" s="9">
        <f t="shared" si="0"/>
        <v>4.8677515705695057E-3</v>
      </c>
      <c r="G432" s="9">
        <f t="shared" si="1"/>
        <v>3.1857012896397292E-4</v>
      </c>
      <c r="H432" s="19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45">
      <c r="A433" s="1"/>
      <c r="B433" s="16" t="s">
        <v>273</v>
      </c>
      <c r="C433" s="16" t="s">
        <v>56</v>
      </c>
      <c r="D433" s="16">
        <v>79.7</v>
      </c>
      <c r="E433" s="16">
        <v>15.3</v>
      </c>
      <c r="F433" s="9">
        <f t="shared" si="0"/>
        <v>5.5652354808243375E-5</v>
      </c>
      <c r="G433" s="9">
        <f t="shared" si="1"/>
        <v>3.6374088109962989E-6</v>
      </c>
      <c r="H433" s="19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45">
      <c r="A434" s="1"/>
      <c r="B434" s="16" t="s">
        <v>274</v>
      </c>
      <c r="C434" s="16" t="s">
        <v>83</v>
      </c>
      <c r="D434" s="16">
        <v>3773.12</v>
      </c>
      <c r="E434" s="16">
        <v>15.44</v>
      </c>
      <c r="F434" s="9">
        <f t="shared" si="0"/>
        <v>2.6346676659232023E-3</v>
      </c>
      <c r="G434" s="9">
        <f t="shared" si="1"/>
        <v>1.7063909753388615E-4</v>
      </c>
      <c r="H434" s="19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45">
      <c r="A435" s="1"/>
      <c r="B435" s="16" t="s">
        <v>275</v>
      </c>
      <c r="C435" s="16" t="s">
        <v>66</v>
      </c>
      <c r="D435" s="16">
        <v>12234</v>
      </c>
      <c r="E435" s="16">
        <v>17.28</v>
      </c>
      <c r="F435" s="9">
        <f t="shared" si="0"/>
        <v>8.5426713767132924E-3</v>
      </c>
      <c r="G435" s="9">
        <f t="shared" si="1"/>
        <v>4.9436755652275996E-4</v>
      </c>
      <c r="H435" s="19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45">
      <c r="A436" s="1"/>
      <c r="B436" s="16" t="s">
        <v>276</v>
      </c>
      <c r="C436" s="16" t="s">
        <v>66</v>
      </c>
      <c r="D436" s="16">
        <v>1108.98</v>
      </c>
      <c r="E436" s="16">
        <v>17.510000000000002</v>
      </c>
      <c r="F436" s="9">
        <f t="shared" si="0"/>
        <v>7.7437074573708572E-4</v>
      </c>
      <c r="G436" s="9">
        <f t="shared" si="1"/>
        <v>4.4224485764539442E-5</v>
      </c>
      <c r="H436" s="19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45">
      <c r="A437" s="1"/>
      <c r="B437" s="16" t="s">
        <v>277</v>
      </c>
      <c r="C437" s="16" t="s">
        <v>66</v>
      </c>
      <c r="D437" s="16">
        <v>22497.17</v>
      </c>
      <c r="E437" s="16">
        <v>17.63</v>
      </c>
      <c r="F437" s="9">
        <f t="shared" si="0"/>
        <v>1.5709165458235488E-2</v>
      </c>
      <c r="G437" s="9">
        <f t="shared" si="1"/>
        <v>8.9104738844217183E-4</v>
      </c>
      <c r="H437" s="19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45">
      <c r="A438" s="1"/>
      <c r="B438" s="16" t="s">
        <v>278</v>
      </c>
      <c r="C438" s="16" t="s">
        <v>56</v>
      </c>
      <c r="D438" s="16">
        <v>26980.45</v>
      </c>
      <c r="E438" s="16">
        <v>18</v>
      </c>
      <c r="F438" s="9">
        <f t="shared" si="0"/>
        <v>1.8839718648507777E-2</v>
      </c>
      <c r="G438" s="9">
        <f t="shared" si="1"/>
        <v>1.0466510360282099E-3</v>
      </c>
      <c r="H438" s="19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45">
      <c r="A439" s="1"/>
      <c r="B439" s="16" t="s">
        <v>279</v>
      </c>
      <c r="C439" s="16" t="s">
        <v>81</v>
      </c>
      <c r="D439" s="16">
        <v>213.42</v>
      </c>
      <c r="E439" s="16">
        <v>21.84</v>
      </c>
      <c r="F439" s="9">
        <f t="shared" si="0"/>
        <v>1.4902541484536135E-4</v>
      </c>
      <c r="G439" s="9">
        <f t="shared" si="1"/>
        <v>6.8235080057399884E-6</v>
      </c>
      <c r="H439" s="19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45">
      <c r="A440" s="1"/>
      <c r="B440" s="16" t="s">
        <v>280</v>
      </c>
      <c r="C440" s="16" t="s">
        <v>56</v>
      </c>
      <c r="D440" s="16">
        <v>3930.28</v>
      </c>
      <c r="E440" s="16">
        <v>23.54</v>
      </c>
      <c r="F440" s="9">
        <f t="shared" si="0"/>
        <v>2.7444082441122055E-3</v>
      </c>
      <c r="G440" s="9">
        <f t="shared" si="1"/>
        <v>1.1658488717553975E-4</v>
      </c>
      <c r="H440" s="19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45">
      <c r="A441" s="1"/>
      <c r="B441" s="16" t="s">
        <v>281</v>
      </c>
      <c r="C441" s="16" t="s">
        <v>56</v>
      </c>
      <c r="D441" s="16">
        <v>75.459999999999994</v>
      </c>
      <c r="E441" s="16">
        <v>23.88</v>
      </c>
      <c r="F441" s="9">
        <f t="shared" si="0"/>
        <v>5.2691677463363166E-5</v>
      </c>
      <c r="G441" s="9">
        <f t="shared" si="1"/>
        <v>2.2065191567572517E-6</v>
      </c>
      <c r="H441" s="19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45">
      <c r="A442" s="1"/>
      <c r="B442" s="16" t="s">
        <v>282</v>
      </c>
      <c r="C442" s="16" t="s">
        <v>83</v>
      </c>
      <c r="D442" s="16">
        <v>43.26</v>
      </c>
      <c r="E442" s="16">
        <v>40.43</v>
      </c>
      <c r="F442" s="9">
        <f t="shared" si="0"/>
        <v>3.020728819328241E-5</v>
      </c>
      <c r="G442" s="9">
        <f t="shared" si="1"/>
        <v>7.4715033869113058E-7</v>
      </c>
      <c r="H442" s="19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45">
      <c r="A443" s="1"/>
      <c r="B443" s="16" t="s">
        <v>283</v>
      </c>
      <c r="C443" s="16" t="s">
        <v>56</v>
      </c>
      <c r="D443" s="16">
        <v>10.94</v>
      </c>
      <c r="E443" s="16">
        <v>156.35</v>
      </c>
      <c r="F443" s="9">
        <f t="shared" si="0"/>
        <v>7.6391061681578723E-6</v>
      </c>
      <c r="G443" s="9">
        <f t="shared" si="1"/>
        <v>4.8859009709995987E-8</v>
      </c>
      <c r="H443" s="19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45">
      <c r="A444" s="1"/>
      <c r="B444" s="16" t="s">
        <v>284</v>
      </c>
      <c r="C444" s="16" t="s">
        <v>56</v>
      </c>
      <c r="D444" s="16">
        <v>21.04</v>
      </c>
      <c r="E444" s="16">
        <v>300.54000000000002</v>
      </c>
      <c r="F444" s="9">
        <f t="shared" si="0"/>
        <v>1.469166305100929E-5</v>
      </c>
      <c r="G444" s="9">
        <f t="shared" si="1"/>
        <v>4.8884218576593095E-8</v>
      </c>
      <c r="H444" s="19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45">
      <c r="A445" s="1"/>
      <c r="B445" s="16" t="s">
        <v>285</v>
      </c>
      <c r="C445" s="16" t="s">
        <v>83</v>
      </c>
      <c r="D445" s="16">
        <v>6.94</v>
      </c>
      <c r="E445" s="16">
        <v>347.12</v>
      </c>
      <c r="F445" s="9">
        <f t="shared" si="0"/>
        <v>4.8460143333652322E-6</v>
      </c>
      <c r="G445" s="9">
        <f t="shared" si="1"/>
        <v>1.3960631289943628E-8</v>
      </c>
      <c r="H445" s="2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45">
      <c r="A446" s="1"/>
      <c r="B446" s="1"/>
      <c r="C446" s="1"/>
      <c r="D446" s="10">
        <f>SUM(D241:D445)</f>
        <v>1432104.7199999995</v>
      </c>
      <c r="E446" s="1"/>
      <c r="F446" s="10">
        <f t="shared" ref="F446:G446" si="2">SUM(F241:F445)</f>
        <v>0.99999999999999989</v>
      </c>
      <c r="G446" s="10">
        <f t="shared" si="2"/>
        <v>0.21007490379199337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x14ac:dyDescent="0.45">
      <c r="A449" s="1"/>
      <c r="B449" s="8" t="s">
        <v>52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x14ac:dyDescent="0.5">
      <c r="A451" s="1"/>
      <c r="B451" s="11" t="s">
        <v>53</v>
      </c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.5" x14ac:dyDescent="0.45">
      <c r="A470" s="1"/>
      <c r="B470" s="12" t="s">
        <v>54</v>
      </c>
      <c r="C470" s="21">
        <f>H241</f>
        <v>4.7602068688326264</v>
      </c>
      <c r="D470" s="22"/>
      <c r="E470" s="22"/>
      <c r="F470" s="2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45">
      <c r="A475" s="1"/>
      <c r="B475" s="17" t="s">
        <v>289</v>
      </c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5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5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5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5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5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5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5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5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5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5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5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5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5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5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5" x14ac:dyDescent="0.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5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5" x14ac:dyDescent="0.4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5" x14ac:dyDescent="0.4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5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B5:E229" xr:uid="{00000000-0001-0000-0100-000000000000}"/>
  <mergeCells count="2">
    <mergeCell ref="H241:H445"/>
    <mergeCell ref="C470:F470"/>
  </mergeCells>
  <hyperlinks>
    <hyperlink ref="D3" r:id="rId1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</vt:lpstr>
      <vt:lpstr>Pharmaceuticals Company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Girish Kumar Chandora</cp:lastModifiedBy>
  <dcterms:modified xsi:type="dcterms:W3CDTF">2022-04-27T15:15:31Z</dcterms:modified>
</cp:coreProperties>
</file>