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LightYieldEnergy\"/>
    </mc:Choice>
  </mc:AlternateContent>
  <xr:revisionPtr revIDLastSave="0" documentId="13_ncr:1_{E3B71CFD-64BB-4F7D-BF0A-9A7D2C10BB78}" xr6:coauthVersionLast="45" xr6:coauthVersionMax="45" xr10:uidLastSave="{00000000-0000-0000-0000-000000000000}"/>
  <bookViews>
    <workbookView minimized="1" xWindow="7920" yWindow="7545" windowWidth="13710" windowHeight="8655" xr2:uid="{9430F053-B231-4404-B598-19B142942C84}"/>
  </bookViews>
  <sheets>
    <sheet name="Sheet1" sheetId="1" r:id="rId1"/>
  </sheets>
  <definedNames>
    <definedName name="_xlnm._FilterDatabase" localSheetId="0" hidden="1">Sheet1!$B$3:$J$41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O22" i="1"/>
  <c r="N22" i="1"/>
  <c r="L18" i="1"/>
  <c r="L19" i="1"/>
  <c r="L20" i="1"/>
  <c r="L21" i="1"/>
  <c r="L22" i="1"/>
  <c r="L17" i="1"/>
  <c r="L11" i="1"/>
  <c r="L12" i="1"/>
  <c r="L13" i="1"/>
  <c r="L14" i="1"/>
  <c r="L15" i="1"/>
  <c r="L10" i="1"/>
</calcChain>
</file>

<file path=xl/sharedStrings.xml><?xml version="1.0" encoding="utf-8"?>
<sst xmlns="http://schemas.openxmlformats.org/spreadsheetml/2006/main" count="44" uniqueCount="28">
  <si>
    <t>0.139828}</t>
  </si>
  <si>
    <t>0.291003}</t>
  </si>
  <si>
    <t>0.268053}</t>
  </si>
  <si>
    <t>0.187728}</t>
  </si>
  <si>
    <t>0.144059}</t>
  </si>
  <si>
    <t>0.260487}</t>
  </si>
  <si>
    <t>0.155641}</t>
  </si>
  <si>
    <t>0.318460}</t>
  </si>
  <si>
    <t>0.245386}</t>
  </si>
  <si>
    <t>0.212392}</t>
  </si>
  <si>
    <t>0.158619}</t>
  </si>
  <si>
    <t>0.284562}</t>
  </si>
  <si>
    <t>0.172011}</t>
  </si>
  <si>
    <t>0.275337}</t>
  </si>
  <si>
    <t>0.296515}</t>
  </si>
  <si>
    <t>0.209994}</t>
  </si>
  <si>
    <t>0.176007}</t>
  </si>
  <si>
    <t>0.316136}</t>
  </si>
  <si>
    <t>e14</t>
  </si>
  <si>
    <t>e26</t>
  </si>
  <si>
    <t>e52</t>
  </si>
  <si>
    <t>Simulation</t>
  </si>
  <si>
    <t>Nummer Photons</t>
  </si>
  <si>
    <t>Pos</t>
  </si>
  <si>
    <t>Energy</t>
  </si>
  <si>
    <t>Edep Walls</t>
  </si>
  <si>
    <t>Edep Scinti</t>
  </si>
  <si>
    <t>Nummer Photonen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</si>
</sst>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F99A-7C00-42C4-9745-4498B324A54C}">
  <dimension ref="A1:Q22"/>
  <sheetViews>
    <sheetView tabSelected="1" workbookViewId="0">
      <selection activeCell="P10" sqref="P10"/>
    </sheetView>
  </sheetViews>
  <sheetFormatPr defaultRowHeight="15" x14ac:dyDescent="0.25"/>
  <cols>
    <col min="1" max="1" width="24.5703125" customWidth="1"/>
    <col min="2" max="2" width="9.140625" customWidth="1"/>
    <col min="4" max="6" width="9.140625" customWidth="1"/>
    <col min="7" max="7" width="23.85546875" customWidth="1"/>
    <col min="8" max="12" width="9.140625" customWidth="1"/>
  </cols>
  <sheetData>
    <row r="1" spans="1:17" x14ac:dyDescent="0.25">
      <c r="A1" t="s">
        <v>21</v>
      </c>
      <c r="B1" t="s">
        <v>23</v>
      </c>
      <c r="C1" t="s">
        <v>24</v>
      </c>
      <c r="G1" t="s">
        <v>22</v>
      </c>
      <c r="H1" t="s">
        <v>26</v>
      </c>
      <c r="I1" t="s">
        <v>25</v>
      </c>
      <c r="L1" t="s">
        <v>27</v>
      </c>
      <c r="Q1" t="s">
        <v>26</v>
      </c>
    </row>
    <row r="3" spans="1:17" x14ac:dyDescent="0.25">
      <c r="B3">
        <v>0</v>
      </c>
      <c r="C3" t="s">
        <v>18</v>
      </c>
      <c r="D3">
        <v>3.4953080000000001</v>
      </c>
      <c r="E3">
        <v>1.4851890000000001</v>
      </c>
      <c r="F3">
        <v>42.490935999999998</v>
      </c>
      <c r="G3">
        <v>2477664</v>
      </c>
      <c r="H3">
        <v>70.682441999999995</v>
      </c>
      <c r="I3">
        <v>29.177731000000001</v>
      </c>
      <c r="J3" t="s">
        <v>0</v>
      </c>
    </row>
    <row r="4" spans="1:17" x14ac:dyDescent="0.25">
      <c r="B4">
        <v>7</v>
      </c>
      <c r="C4" t="s">
        <v>18</v>
      </c>
      <c r="D4">
        <v>16.684208000000002</v>
      </c>
      <c r="E4">
        <v>7.003965</v>
      </c>
      <c r="F4">
        <v>41.979610000000001</v>
      </c>
      <c r="G4">
        <v>2459349</v>
      </c>
      <c r="H4">
        <v>69.891036999999997</v>
      </c>
      <c r="I4">
        <v>29.921240000000001</v>
      </c>
      <c r="J4" t="s">
        <v>3</v>
      </c>
    </row>
    <row r="5" spans="1:17" x14ac:dyDescent="0.25">
      <c r="B5">
        <v>8</v>
      </c>
      <c r="C5" t="s">
        <v>18</v>
      </c>
      <c r="D5">
        <v>6.9168370000000001</v>
      </c>
      <c r="E5">
        <v>2.92334</v>
      </c>
      <c r="F5">
        <v>42.264122</v>
      </c>
      <c r="G5">
        <v>2418432</v>
      </c>
      <c r="H5">
        <v>71.166602999999995</v>
      </c>
      <c r="I5">
        <v>28.689342</v>
      </c>
      <c r="J5" t="s">
        <v>4</v>
      </c>
    </row>
    <row r="6" spans="1:17" x14ac:dyDescent="0.25">
      <c r="B6">
        <v>9</v>
      </c>
      <c r="C6" t="s">
        <v>18</v>
      </c>
      <c r="D6">
        <v>22.016293999999998</v>
      </c>
      <c r="E6">
        <v>9.2301389999999994</v>
      </c>
      <c r="F6">
        <v>41.924126000000001</v>
      </c>
      <c r="G6">
        <v>2462108</v>
      </c>
      <c r="H6">
        <v>70.306556999999998</v>
      </c>
      <c r="I6">
        <v>29.432956999999998</v>
      </c>
      <c r="J6" t="s">
        <v>5</v>
      </c>
    </row>
    <row r="7" spans="1:17" x14ac:dyDescent="0.25">
      <c r="B7">
        <v>10</v>
      </c>
      <c r="C7" t="s">
        <v>18</v>
      </c>
      <c r="D7">
        <v>22.402965999999999</v>
      </c>
      <c r="E7">
        <v>9.3903920000000003</v>
      </c>
      <c r="F7">
        <v>41.915847999999997</v>
      </c>
      <c r="G7">
        <v>2406257</v>
      </c>
      <c r="H7">
        <v>70.763947000000002</v>
      </c>
      <c r="I7">
        <v>28.945046999999999</v>
      </c>
      <c r="J7" t="s">
        <v>1</v>
      </c>
    </row>
    <row r="8" spans="1:17" x14ac:dyDescent="0.25">
      <c r="B8">
        <v>11</v>
      </c>
      <c r="C8" t="s">
        <v>18</v>
      </c>
      <c r="D8">
        <v>21.915907000000001</v>
      </c>
      <c r="E8">
        <v>9.1875440000000008</v>
      </c>
      <c r="F8">
        <v>41.921805999999997</v>
      </c>
      <c r="G8">
        <v>2395406</v>
      </c>
      <c r="H8">
        <v>70.031638999999998</v>
      </c>
      <c r="I8">
        <v>29.700310000000002</v>
      </c>
      <c r="J8" t="s">
        <v>2</v>
      </c>
    </row>
    <row r="10" spans="1:17" x14ac:dyDescent="0.25">
      <c r="B10">
        <v>0</v>
      </c>
      <c r="C10" t="s">
        <v>19</v>
      </c>
      <c r="D10">
        <v>3.4871150000000002</v>
      </c>
      <c r="E10">
        <v>1.4876670000000001</v>
      </c>
      <c r="F10">
        <v>42.661839000000001</v>
      </c>
      <c r="G10">
        <v>3152721</v>
      </c>
      <c r="H10">
        <v>72.267746000000002</v>
      </c>
      <c r="I10">
        <v>27.576616000000001</v>
      </c>
      <c r="J10" t="s">
        <v>6</v>
      </c>
      <c r="L10">
        <f>G10/G3-1</f>
        <v>0.27245704017978234</v>
      </c>
    </row>
    <row r="11" spans="1:17" x14ac:dyDescent="0.25">
      <c r="B11">
        <v>7</v>
      </c>
      <c r="C11" t="s">
        <v>19</v>
      </c>
      <c r="D11">
        <v>17.078144000000002</v>
      </c>
      <c r="E11">
        <v>7.1679389999999996</v>
      </c>
      <c r="F11">
        <v>41.971420000000002</v>
      </c>
      <c r="G11">
        <v>3244544</v>
      </c>
      <c r="H11">
        <v>71.366805999999997</v>
      </c>
      <c r="I11">
        <v>28.420807</v>
      </c>
      <c r="J11" t="s">
        <v>9</v>
      </c>
      <c r="L11">
        <f t="shared" ref="L11:L15" si="0">G11/G4-1</f>
        <v>0.31926944894766862</v>
      </c>
    </row>
    <row r="12" spans="1:17" x14ac:dyDescent="0.25">
      <c r="B12">
        <v>8</v>
      </c>
      <c r="C12" t="s">
        <v>19</v>
      </c>
      <c r="D12">
        <v>6.9608049999999997</v>
      </c>
      <c r="E12">
        <v>2.9503689999999998</v>
      </c>
      <c r="F12">
        <v>42.385447999999997</v>
      </c>
      <c r="G12">
        <v>3174891</v>
      </c>
      <c r="H12">
        <v>72.073020999999997</v>
      </c>
      <c r="I12">
        <v>27.768360000000001</v>
      </c>
      <c r="J12" t="s">
        <v>10</v>
      </c>
      <c r="L12">
        <f t="shared" si="0"/>
        <v>0.31278903024769766</v>
      </c>
    </row>
    <row r="13" spans="1:17" x14ac:dyDescent="0.25">
      <c r="B13">
        <v>9</v>
      </c>
      <c r="C13" t="s">
        <v>19</v>
      </c>
      <c r="D13">
        <v>22.517859999999999</v>
      </c>
      <c r="E13">
        <v>9.4447949999999992</v>
      </c>
      <c r="F13">
        <v>41.943568999999997</v>
      </c>
      <c r="G13">
        <v>3225173</v>
      </c>
      <c r="H13">
        <v>72.227622999999994</v>
      </c>
      <c r="I13">
        <v>27.487812000000002</v>
      </c>
      <c r="J13" t="s">
        <v>11</v>
      </c>
      <c r="L13">
        <f t="shared" si="0"/>
        <v>0.30992344771228564</v>
      </c>
    </row>
    <row r="14" spans="1:17" x14ac:dyDescent="0.25">
      <c r="B14">
        <v>10</v>
      </c>
      <c r="C14" t="s">
        <v>19</v>
      </c>
      <c r="D14">
        <v>22.831242</v>
      </c>
      <c r="E14">
        <v>9.5755750000000006</v>
      </c>
      <c r="F14">
        <v>41.940669999999997</v>
      </c>
      <c r="G14">
        <v>3346629</v>
      </c>
      <c r="H14">
        <v>72.541297999999998</v>
      </c>
      <c r="I14">
        <v>27.140242000000001</v>
      </c>
      <c r="J14" t="s">
        <v>7</v>
      </c>
      <c r="L14">
        <f t="shared" si="0"/>
        <v>0.39080281117104287</v>
      </c>
    </row>
    <row r="15" spans="1:17" x14ac:dyDescent="0.25">
      <c r="B15">
        <v>11</v>
      </c>
      <c r="C15" t="s">
        <v>19</v>
      </c>
      <c r="D15">
        <v>22.357861</v>
      </c>
      <c r="E15">
        <v>9.3729080000000007</v>
      </c>
      <c r="F15">
        <v>41.922203000000003</v>
      </c>
      <c r="G15">
        <v>3076900</v>
      </c>
      <c r="H15">
        <v>71.731978999999995</v>
      </c>
      <c r="I15">
        <v>28.022635999999999</v>
      </c>
      <c r="J15" t="s">
        <v>8</v>
      </c>
      <c r="L15">
        <f t="shared" si="0"/>
        <v>0.28450041454350528</v>
      </c>
      <c r="N15" s="1">
        <f>AVERAGE(L10:L15)</f>
        <v>0.31495703213366372</v>
      </c>
      <c r="O15" s="1">
        <f>_xlfn.STDEV.P(L10:L15)/(SQRT(COUNT(L10:L15)))</f>
        <v>1.5397574855929689E-2</v>
      </c>
    </row>
    <row r="16" spans="1:17" x14ac:dyDescent="0.25">
      <c r="N16" s="1"/>
      <c r="O16" s="1"/>
    </row>
    <row r="17" spans="2:15" x14ac:dyDescent="0.25">
      <c r="B17">
        <v>0</v>
      </c>
      <c r="C17" t="s">
        <v>20</v>
      </c>
      <c r="D17">
        <v>3.4974280000000002</v>
      </c>
      <c r="E17">
        <v>1.483549</v>
      </c>
      <c r="F17">
        <v>42.418289000000001</v>
      </c>
      <c r="G17">
        <v>4293555</v>
      </c>
      <c r="H17">
        <v>73.570723999999998</v>
      </c>
      <c r="I17">
        <v>26.257269000000001</v>
      </c>
      <c r="J17" t="s">
        <v>12</v>
      </c>
      <c r="L17">
        <f>G17/G3-1</f>
        <v>0.73290446162191492</v>
      </c>
      <c r="N17" s="1"/>
      <c r="O17" s="1"/>
    </row>
    <row r="18" spans="2:15" x14ac:dyDescent="0.25">
      <c r="B18">
        <v>7</v>
      </c>
      <c r="C18" t="s">
        <v>20</v>
      </c>
      <c r="D18">
        <v>17.205738</v>
      </c>
      <c r="E18">
        <v>7.2298210000000003</v>
      </c>
      <c r="F18">
        <v>42.019824999999997</v>
      </c>
      <c r="G18">
        <v>4308917</v>
      </c>
      <c r="H18">
        <v>73.309105000000002</v>
      </c>
      <c r="I18">
        <v>26.480906000000001</v>
      </c>
      <c r="J18" t="s">
        <v>15</v>
      </c>
      <c r="L18">
        <f t="shared" ref="L18:L22" si="1">G18/G4-1</f>
        <v>0.75205593024820794</v>
      </c>
      <c r="N18" s="1"/>
      <c r="O18" s="1"/>
    </row>
    <row r="19" spans="2:15" x14ac:dyDescent="0.25">
      <c r="B19">
        <v>8</v>
      </c>
      <c r="C19" t="s">
        <v>20</v>
      </c>
      <c r="D19">
        <v>6.9499209999999998</v>
      </c>
      <c r="E19">
        <v>2.9390700000000001</v>
      </c>
      <c r="F19">
        <v>42.289265</v>
      </c>
      <c r="G19">
        <v>4125658</v>
      </c>
      <c r="H19">
        <v>73.212173000000007</v>
      </c>
      <c r="I19">
        <v>26.611818</v>
      </c>
      <c r="J19" t="s">
        <v>16</v>
      </c>
      <c r="L19">
        <f t="shared" si="1"/>
        <v>0.70592268048057583</v>
      </c>
      <c r="N19" s="1"/>
      <c r="O19" s="1"/>
    </row>
    <row r="20" spans="2:15" x14ac:dyDescent="0.25">
      <c r="B20">
        <v>9</v>
      </c>
      <c r="C20" t="s">
        <v>20</v>
      </c>
      <c r="D20">
        <v>22.879469</v>
      </c>
      <c r="E20">
        <v>9.6039019999999997</v>
      </c>
      <c r="F20">
        <v>41.97607</v>
      </c>
      <c r="G20">
        <v>4219639</v>
      </c>
      <c r="H20">
        <v>73.145294000000007</v>
      </c>
      <c r="I20">
        <v>26.538571999999998</v>
      </c>
      <c r="J20" t="s">
        <v>17</v>
      </c>
      <c r="L20">
        <f t="shared" si="1"/>
        <v>0.71383180591590611</v>
      </c>
      <c r="N20" s="1"/>
      <c r="O20" s="1"/>
    </row>
    <row r="21" spans="2:15" x14ac:dyDescent="0.25">
      <c r="B21">
        <v>10</v>
      </c>
      <c r="C21" t="s">
        <v>20</v>
      </c>
      <c r="D21">
        <v>23.101455999999999</v>
      </c>
      <c r="E21">
        <v>9.6949419999999993</v>
      </c>
      <c r="F21">
        <v>41.966808</v>
      </c>
      <c r="G21">
        <v>4164573</v>
      </c>
      <c r="H21">
        <v>73.200714000000005</v>
      </c>
      <c r="I21">
        <v>26.523945000000001</v>
      </c>
      <c r="J21" t="s">
        <v>13</v>
      </c>
      <c r="L21">
        <f t="shared" si="1"/>
        <v>0.73072660152261371</v>
      </c>
      <c r="N21" s="1"/>
      <c r="O21" s="1"/>
    </row>
    <row r="22" spans="2:15" x14ac:dyDescent="0.25">
      <c r="B22">
        <v>11</v>
      </c>
      <c r="C22" t="s">
        <v>20</v>
      </c>
      <c r="D22">
        <v>22.776672000000001</v>
      </c>
      <c r="E22">
        <v>9.5494289999999999</v>
      </c>
      <c r="F22">
        <v>41.926357000000003</v>
      </c>
      <c r="G22">
        <v>4212828</v>
      </c>
      <c r="H22">
        <v>72.940917999999996</v>
      </c>
      <c r="I22">
        <v>26.762568000000002</v>
      </c>
      <c r="J22" t="s">
        <v>14</v>
      </c>
      <c r="L22">
        <f t="shared" si="1"/>
        <v>0.75871146686615965</v>
      </c>
      <c r="N22" s="1">
        <f>AVERAGE(L17:L22)</f>
        <v>0.73235882444256306</v>
      </c>
      <c r="O22" s="1">
        <f>_xlfn.STDEV.P(L17:L22)/(SQRT(COUNT(L17:L22)))</f>
        <v>7.6875074245359182E-3</v>
      </c>
    </row>
  </sheetData>
  <sortState xmlns:xlrd2="http://schemas.microsoft.com/office/spreadsheetml/2017/richdata2" ref="B77:J101">
    <sortCondition ref="B77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2020-09-26T07:55:08Z</dcterms:created>
  <dcterms:modified xsi:type="dcterms:W3CDTF">2020-09-26T09:15:17Z</dcterms:modified>
</cp:coreProperties>
</file>