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olphus\Documents\GitHub\ACTL20004-ACTL90021-Tutorials\data\"/>
    </mc:Choice>
  </mc:AlternateContent>
  <xr:revisionPtr revIDLastSave="0" documentId="13_ncr:1_{0AC2BF4D-4604-4F43-A311-2C50293776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Exposure based" sheetId="12" r:id="rId2"/>
    <sheet name="Exposure based IBNR" sheetId="3" r:id="rId3"/>
    <sheet name="Exposure based - quarter" sheetId="7" r:id="rId4"/>
    <sheet name="Exposure based IBNR - quarter" sheetId="8" r:id="rId5"/>
    <sheet name="Chain Ladder" sheetId="2" r:id="rId6"/>
    <sheet name="Chain Ladder IBNR" sheetId="15" r:id="rId7"/>
    <sheet name="Chain Ladder - quarter" sheetId="13" r:id="rId8"/>
    <sheet name="Chain Ladder IBNR - quarter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15" l="1"/>
  <c r="N60" i="15"/>
  <c r="M60" i="15"/>
  <c r="L60" i="15"/>
  <c r="K60" i="15"/>
  <c r="J60" i="15"/>
  <c r="I60" i="15"/>
  <c r="H60" i="15"/>
  <c r="G60" i="15"/>
  <c r="F60" i="15"/>
  <c r="E60" i="15"/>
  <c r="D60" i="15"/>
  <c r="C60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E56" i="15"/>
  <c r="B19" i="15"/>
  <c r="A19" i="15"/>
  <c r="D57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4" i="8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A19" i="3"/>
  <c r="A18" i="3"/>
  <c r="A17" i="3"/>
  <c r="A16" i="3"/>
  <c r="A15" i="3"/>
  <c r="A14" i="3"/>
  <c r="A13" i="3"/>
  <c r="A12" i="3"/>
  <c r="A11" i="3"/>
  <c r="A10" i="3"/>
  <c r="A9" i="3"/>
  <c r="A8" i="3"/>
  <c r="A5" i="3"/>
  <c r="A4" i="3"/>
  <c r="A7" i="3"/>
  <c r="A6" i="3"/>
  <c r="C58" i="15" l="1"/>
  <c r="O56" i="15" l="1"/>
  <c r="O58" i="15" l="1"/>
  <c r="O57" i="15" l="1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C58" i="8" l="1"/>
  <c r="D58" i="8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I58" i="8" l="1"/>
  <c r="H58" i="8"/>
  <c r="F58" i="8"/>
  <c r="E58" i="8"/>
  <c r="G58" i="8"/>
  <c r="N58" i="8" l="1"/>
  <c r="O58" i="8"/>
  <c r="J58" i="8"/>
  <c r="K58" i="8"/>
  <c r="L58" i="8"/>
  <c r="M58" i="8"/>
  <c r="E57" i="15" l="1"/>
  <c r="D58" i="15" l="1"/>
  <c r="F57" i="15"/>
  <c r="G56" i="15"/>
  <c r="F56" i="15"/>
  <c r="H56" i="15" l="1"/>
  <c r="E58" i="15"/>
  <c r="H57" i="15"/>
  <c r="G57" i="15"/>
  <c r="I56" i="15"/>
  <c r="I57" i="15"/>
  <c r="G58" i="15" l="1"/>
  <c r="F58" i="15"/>
  <c r="J56" i="15"/>
  <c r="M56" i="15" l="1"/>
  <c r="L56" i="15"/>
  <c r="K57" i="15"/>
  <c r="J57" i="15"/>
  <c r="I58" i="15"/>
  <c r="H58" i="15"/>
  <c r="K56" i="15" l="1"/>
  <c r="N56" i="15"/>
  <c r="J58" i="15"/>
  <c r="K58" i="15" l="1"/>
  <c r="L57" i="15"/>
  <c r="M57" i="15"/>
  <c r="N57" i="15" l="1"/>
  <c r="L58" i="15" l="1"/>
  <c r="M58" i="15"/>
  <c r="N58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tc={144DA397-1983-CD4F-91FB-37D96EB9EFCE}</author>
  </authors>
  <commentList>
    <comment ref="N4" authorId="0" shapeId="0" xr:uid="{144DA397-1983-CD4F-91FB-37D96EB9EFCE}">
      <text>
        <t>[Threaded comment]
Your version of Excel allows you to read this threaded comment; however, any edits to it will get removed if the file is opened in a newer version of Excel. Learn more: https://go.microsoft.com/fwlink/?linkid=870924
Comment:
    I’ve kept the larger of the projection or the data.</t>
      </text>
    </comment>
  </commentList>
</comments>
</file>

<file path=xl/sharedStrings.xml><?xml version="1.0" encoding="utf-8"?>
<sst xmlns="http://schemas.openxmlformats.org/spreadsheetml/2006/main" count="135" uniqueCount="54">
  <si>
    <t>Period</t>
  </si>
  <si>
    <t>Normaliser</t>
  </si>
  <si>
    <t>of origin</t>
  </si>
  <si>
    <t>Exposure</t>
  </si>
  <si>
    <t>Number of claims notified, per 1,000 vehicle years of exposure, in development year</t>
  </si>
  <si>
    <t>16 &amp; later</t>
  </si>
  <si>
    <t>Weighted averages:</t>
  </si>
  <si>
    <t>All</t>
  </si>
  <si>
    <t>Last 6</t>
  </si>
  <si>
    <t>Last 3</t>
  </si>
  <si>
    <t xml:space="preserve">Model </t>
  </si>
  <si>
    <t>(unsmoothed)</t>
  </si>
  <si>
    <t>(smoothed)</t>
  </si>
  <si>
    <t>Smoothing of tail</t>
  </si>
  <si>
    <t>log:</t>
  </si>
  <si>
    <t>Negative exponential fit = loglinear fit:</t>
  </si>
  <si>
    <t>forecast:</t>
  </si>
  <si>
    <t>slope</t>
  </si>
  <si>
    <t>log</t>
  </si>
  <si>
    <t>intercept</t>
  </si>
  <si>
    <t>exp</t>
  </si>
  <si>
    <t>for 11 &amp; later:</t>
  </si>
  <si>
    <t>exp(interc)</t>
  </si>
  <si>
    <t>exp(slope)</t>
  </si>
  <si>
    <t>sum from 12</t>
  </si>
  <si>
    <t>Number of claims notified, actual and forecast (bold), in development year</t>
  </si>
  <si>
    <t>Number</t>
  </si>
  <si>
    <t>IBNR</t>
  </si>
  <si>
    <t>Total</t>
  </si>
  <si>
    <t>12&amp; later</t>
  </si>
  <si>
    <t>to now</t>
  </si>
  <si>
    <t>Not Freq</t>
  </si>
  <si>
    <t>Ult Freq</t>
  </si>
  <si>
    <t>origin</t>
  </si>
  <si>
    <t>Period of</t>
  </si>
  <si>
    <t>Quarter 1 - all</t>
  </si>
  <si>
    <t>Quarter 2 - all</t>
  </si>
  <si>
    <t>Quarter 3 - all</t>
  </si>
  <si>
    <t>Quarter 4 - all</t>
  </si>
  <si>
    <t>Q1</t>
  </si>
  <si>
    <t>Q2</t>
  </si>
  <si>
    <t>Q3</t>
  </si>
  <si>
    <t>Q4</t>
  </si>
  <si>
    <t>11&amp; later</t>
  </si>
  <si>
    <t>log (y-1!):</t>
  </si>
  <si>
    <r>
      <t xml:space="preserve">sum from </t>
    </r>
    <r>
      <rPr>
        <b/>
        <u/>
        <sz val="12"/>
        <color theme="1"/>
        <rFont val="Arial"/>
        <family val="2"/>
      </rPr>
      <t>10</t>
    </r>
  </si>
  <si>
    <t>(book eq.:</t>
  </si>
  <si>
    <t>)</t>
  </si>
  <si>
    <t>Implied proportions</t>
  </si>
  <si>
    <t>11 &amp; later</t>
  </si>
  <si>
    <t>Age to ultimate \pi</t>
  </si>
  <si>
    <t>\mu(j)</t>
  </si>
  <si>
    <t>12 &amp; later</t>
  </si>
  <si>
    <t>13 &amp;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</si>
</sst>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9" fillId="0" borderId="0" xfId="0" applyNumberFormat="1" applyFont="1"/>
    <xf numFmtId="164" fontId="7" fillId="0" borderId="0" xfId="0" applyNumberFormat="1" applyFont="1"/>
    <xf numFmtId="0" fontId="7" fillId="0" borderId="1" xfId="0" applyFont="1" applyBorder="1"/>
    <xf numFmtId="164" fontId="7" fillId="2" borderId="0" xfId="0" applyNumberFormat="1" applyFont="1" applyFill="1"/>
    <xf numFmtId="164" fontId="7" fillId="3" borderId="0" xfId="0" applyNumberFormat="1" applyFont="1" applyFill="1"/>
    <xf numFmtId="164" fontId="7" fillId="4" borderId="0" xfId="0" applyNumberFormat="1" applyFont="1" applyFill="1"/>
    <xf numFmtId="0" fontId="4" fillId="0" borderId="2" xfId="0" applyFont="1" applyBorder="1"/>
    <xf numFmtId="0" fontId="7" fillId="0" borderId="2" xfId="0" applyFont="1" applyBorder="1"/>
    <xf numFmtId="164" fontId="4" fillId="0" borderId="0" xfId="0" applyNumberFormat="1" applyFont="1"/>
    <xf numFmtId="164" fontId="7" fillId="0" borderId="2" xfId="0" applyNumberFormat="1" applyFont="1" applyBorder="1"/>
    <xf numFmtId="164" fontId="4" fillId="0" borderId="3" xfId="0" applyNumberFormat="1" applyFont="1" applyBorder="1"/>
    <xf numFmtId="164" fontId="8" fillId="0" borderId="0" xfId="0" applyNumberFormat="1" applyFont="1"/>
    <xf numFmtId="164" fontId="2" fillId="0" borderId="0" xfId="0" applyNumberFormat="1" applyFont="1"/>
    <xf numFmtId="1" fontId="8" fillId="0" borderId="0" xfId="0" applyNumberFormat="1" applyFont="1"/>
    <xf numFmtId="10" fontId="7" fillId="0" borderId="0" xfId="1" applyNumberFormat="1" applyFont="1" applyBorder="1"/>
    <xf numFmtId="2" fontId="7" fillId="0" borderId="0" xfId="0" applyNumberFormat="1" applyFont="1"/>
    <xf numFmtId="166" fontId="7" fillId="0" borderId="0" xfId="0" applyNumberFormat="1" applyFont="1"/>
    <xf numFmtId="166" fontId="0" fillId="0" borderId="0" xfId="0" applyNumberFormat="1"/>
    <xf numFmtId="166" fontId="4" fillId="0" borderId="0" xfId="0" applyNumberFormat="1" applyFont="1"/>
    <xf numFmtId="166" fontId="7" fillId="0" borderId="1" xfId="0" applyNumberFormat="1" applyFont="1" applyBorder="1"/>
    <xf numFmtId="166" fontId="7" fillId="2" borderId="0" xfId="0" applyNumberFormat="1" applyFont="1" applyFill="1"/>
    <xf numFmtId="1" fontId="4" fillId="0" borderId="0" xfId="0" applyNumberFormat="1" applyFont="1"/>
    <xf numFmtId="166" fontId="7" fillId="3" borderId="0" xfId="0" applyNumberFormat="1" applyFont="1" applyFill="1"/>
    <xf numFmtId="166" fontId="7" fillId="4" borderId="0" xfId="0" applyNumberFormat="1" applyFont="1" applyFill="1"/>
    <xf numFmtId="10" fontId="7" fillId="0" borderId="0" xfId="1" applyNumberFormat="1" applyFont="1"/>
    <xf numFmtId="10" fontId="7" fillId="0" borderId="0" xfId="1" applyNumberFormat="1" applyFont="1" applyFill="1"/>
    <xf numFmtId="164" fontId="7" fillId="5" borderId="0" xfId="0" applyNumberFormat="1" applyFont="1" applyFill="1"/>
    <xf numFmtId="2" fontId="7" fillId="5" borderId="0" xfId="0" applyNumberFormat="1" applyFont="1" applyFill="1"/>
    <xf numFmtId="0" fontId="7" fillId="5" borderId="0" xfId="0" applyFont="1" applyFill="1"/>
    <xf numFmtId="164" fontId="8" fillId="0" borderId="0" xfId="0" applyNumberFormat="1" applyFont="1" applyFill="1"/>
    <xf numFmtId="1" fontId="8" fillId="0" borderId="0" xfId="0" applyNumberFormat="1" applyFont="1" applyFill="1"/>
    <xf numFmtId="164" fontId="2" fillId="0" borderId="0" xfId="0" applyNumberFormat="1" applyFont="1" applyFill="1"/>
    <xf numFmtId="164" fontId="7" fillId="0" borderId="2" xfId="0" applyNumberFormat="1" applyFont="1" applyFill="1" applyBorder="1"/>
    <xf numFmtId="10" fontId="7" fillId="0" borderId="0" xfId="1" applyNumberFormat="1" applyFont="1" applyFill="1" applyBorder="1"/>
    <xf numFmtId="164" fontId="4" fillId="0" borderId="0" xfId="0" applyNumberFormat="1" applyFont="1" applyFill="1"/>
    <xf numFmtId="0" fontId="7" fillId="0" borderId="0" xfId="0" applyFont="1" applyFill="1"/>
    <xf numFmtId="0" fontId="4" fillId="0" borderId="0" xfId="0" applyFont="1" applyFill="1"/>
    <xf numFmtId="0" fontId="0" fillId="0" borderId="0" xfId="0" applyFill="1"/>
    <xf numFmtId="164" fontId="4" fillId="0" borderId="3" xfId="0" applyNumberFormat="1" applyFont="1" applyFill="1" applyBorder="1"/>
    <xf numFmtId="166" fontId="7" fillId="5" borderId="0" xfId="0" applyNumberFormat="1" applyFont="1" applyFill="1"/>
    <xf numFmtId="10" fontId="7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'Exposure based'!$A$24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'Exposure based'!$C$2:$R$2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'Exposure based'!$C$24:$R$24</c:f>
              <c:numCache>
                <c:formatCode>0.0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1-834F-BF6B-E6727856D605}"/>
            </c:ext>
          </c:extLst>
        </c:ser>
        <c:ser>
          <c:idx val="2"/>
          <c:order val="1"/>
          <c:tx>
            <c:strRef>
              <c:f>'Exposure based'!$A$26</c:f>
              <c:strCache>
                <c:ptCount val="1"/>
                <c:pt idx="0">
                  <c:v>Last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'Exposure based'!$C$2:$R$2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'Exposure based'!$C$26:$R$26</c:f>
              <c:numCache>
                <c:formatCode>0.0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1-834F-BF6B-E6727856D605}"/>
            </c:ext>
          </c:extLst>
        </c:ser>
        <c:ser>
          <c:idx val="4"/>
          <c:order val="2"/>
          <c:tx>
            <c:strRef>
              <c:f>'Exposure based'!$A$28</c:f>
              <c:strCache>
                <c:ptCount val="1"/>
                <c:pt idx="0">
                  <c:v>Last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'Exposure based'!$C$2:$R$2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'Exposure based'!$C$28:$R$28</c:f>
              <c:numCache>
                <c:formatCode>0.0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1-834F-BF6B-E6727856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671568"/>
        <c:axId val="1863590192"/>
      </c:scatterChart>
      <c:valAx>
        <c:axId val="18636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90192"/>
        <c:crosses val="autoZero"/>
        <c:crossBetween val="midCat"/>
      </c:valAx>
      <c:valAx>
        <c:axId val="1863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7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'Exposure based IBNR'!$Q$2</c:f>
              <c:strCache>
                <c:ptCount val="1"/>
                <c:pt idx="0">
                  <c:v>Not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'Exposure based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'Exposure based IBNR'!$Q$3:$Q$19</c:f>
              <c:numCache>
                <c:formatCode>0.00%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8-9049-BB1C-59EFA294D5DD}"/>
            </c:ext>
          </c:extLst>
        </c:ser>
        <c:ser>
          <c:idx val="1"/>
          <c:order val="1"/>
          <c:tx>
            <c:strRef>
              <c:f>'Exposure based IBNR'!$T$2</c:f>
              <c:strCache>
                <c:ptCount val="1"/>
                <c:pt idx="0">
                  <c:v>Ult 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'Exposure based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'Exposure based IBNR'!$T$3:$T$19</c:f>
              <c:numCache>
                <c:formatCode>0.00%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8-9049-BB1C-59EFA294D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'Exposure based - quarter'!$A$24</c:f>
              <c:strCache>
                <c:ptCount val="1"/>
                <c:pt idx="0">
                  <c:v>Quarter 1 - 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'Exposure based - quarter'!$C$2:$R$2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'Exposure based - quarter'!$C$24:$R$24</c:f>
              <c:numCache>
                <c:formatCode>0.0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B-8343-8ECE-85407C4D7E0E}"/>
            </c:ext>
          </c:extLst>
        </c:ser>
        <c:ser>
          <c:idx val="1"/>
          <c:order val="1"/>
          <c:tx>
            <c:strRef>
              <c:f>'Exposure based - quarter'!$A$25</c:f>
              <c:strCache>
                <c:ptCount val="1"/>
                <c:pt idx="0">
                  <c:v>Quarter 2 - 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'Exposure based - quarter'!$C$2:$R$2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'Exposure based - quarter'!$C$25:$R$25</c:f>
              <c:numCache>
                <c:formatCode>0.0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3B-8343-8ECE-85407C4D7E0E}"/>
            </c:ext>
          </c:extLst>
        </c:ser>
        <c:ser>
          <c:idx val="2"/>
          <c:order val="2"/>
          <c:tx>
            <c:strRef>
              <c:f>'Exposure based - quarter'!$A$26</c:f>
              <c:strCache>
                <c:ptCount val="1"/>
                <c:pt idx="0">
                  <c:v>Quarter 3 - 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'Exposure based - quarter'!$C$2:$R$2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'Exposure based - quarter'!$C$26:$R$26</c:f>
              <c:numCache>
                <c:formatCode>0.0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B-8343-8ECE-85407C4D7E0E}"/>
            </c:ext>
          </c:extLst>
        </c:ser>
        <c:ser>
          <c:idx val="4"/>
          <c:order val="3"/>
          <c:tx>
            <c:strRef>
              <c:f>'Exposure based - quarter'!$A$27</c:f>
              <c:strCache>
                <c:ptCount val="1"/>
                <c:pt idx="0">
                  <c:v>Quarter 4 - 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'Exposure based - quarter'!$C$2:$R$2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'Exposure based - quarter'!$C$27:$R$27</c:f>
              <c:numCache>
                <c:formatCode>0.0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3B-8343-8ECE-85407C4D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671568"/>
        <c:axId val="1863590192"/>
      </c:scatterChart>
      <c:valAx>
        <c:axId val="18636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90192"/>
        <c:crosses val="autoZero"/>
        <c:crossBetween val="midCat"/>
      </c:valAx>
      <c:valAx>
        <c:axId val="1863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7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'Exposure based IBNR - quarter'!$Q$2</c:f>
              <c:strCache>
                <c:ptCount val="1"/>
                <c:pt idx="0">
                  <c:v>Not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'Exposure based IBNR - quarter'!$A$3:$A$19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'Exposure based IBNR - quarter'!$Q$3:$Q$19</c:f>
              <c:numCache>
                <c:formatCode>0.00%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6-F144-94E5-4BF09B2C0B7C}"/>
            </c:ext>
          </c:extLst>
        </c:ser>
        <c:ser>
          <c:idx val="1"/>
          <c:order val="1"/>
          <c:tx>
            <c:strRef>
              <c:f>'Exposure based IBNR - quarter'!$T$2</c:f>
              <c:strCache>
                <c:ptCount val="1"/>
                <c:pt idx="0">
                  <c:v>Ult 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'Exposure based IBNR - quarter'!$A$3:$A$19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'Exposure based IBNR - quarter'!$T$3:$T$19</c:f>
              <c:numCache>
                <c:formatCode>0.00%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6-F144-94E5-4BF09B2C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'Chain Ladder IBNR'!$Q$2</c:f>
              <c:strCache>
                <c:ptCount val="1"/>
                <c:pt idx="0">
                  <c:v>Not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'Chain Ladder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'Chain Ladder IBNR'!$Q$3:$Q$19</c:f>
              <c:numCache>
                <c:formatCode>0.00%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3-9047-9B46-F0228E377742}"/>
            </c:ext>
          </c:extLst>
        </c:ser>
        <c:ser>
          <c:idx val="1"/>
          <c:order val="1"/>
          <c:tx>
            <c:strRef>
              <c:f>'Chain Ladder IBNR'!$T$2</c:f>
              <c:strCache>
                <c:ptCount val="1"/>
                <c:pt idx="0">
                  <c:v>Ult 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'Chain Ladder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'Chain Ladder IBNR'!$T$3:$T$19</c:f>
              <c:numCache>
                <c:formatCode>0.00%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83-9047-9B46-F0228E377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'Chain Ladder IBNR - quarter'!$Q$2</c:f>
              <c:strCache>
                <c:ptCount val="1"/>
                <c:pt idx="0">
                  <c:v>Not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'Chain Ladder IBNR - quarter'!$A$3:$A$19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'Chain Ladder IBNR - quarter'!$Q$3:$Q$19</c:f>
              <c:numCache>
                <c:formatCode>0.00%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4-3D4D-81A8-C0C15D709616}"/>
            </c:ext>
          </c:extLst>
        </c:ser>
        <c:ser>
          <c:idx val="1"/>
          <c:order val="1"/>
          <c:tx>
            <c:strRef>
              <c:f>'Chain Ladder IBNR - quarter'!$T$2</c:f>
              <c:strCache>
                <c:ptCount val="1"/>
                <c:pt idx="0">
                  <c:v>Ult 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'Chain Ladder IBNR - quarter'!$A$3:$A$19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'Chain Ladder IBNR - quarter'!$T$3:$T$19</c:f>
              <c:numCache>
                <c:formatCode>0.00%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74-3D4D-81A8-C0C15D70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11</xdr:row>
      <xdr:rowOff>133350</xdr:rowOff>
    </xdr:from>
    <xdr:to>
      <xdr:col>27</xdr:col>
      <xdr:colOff>292100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225DD-E1F7-054C-8664-6FFCF22A5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1</xdr:row>
      <xdr:rowOff>184150</xdr:rowOff>
    </xdr:from>
    <xdr:to>
      <xdr:col>26</xdr:col>
      <xdr:colOff>685800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0C145-66CA-1013-A32E-37ACA1B36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11</xdr:row>
      <xdr:rowOff>133350</xdr:rowOff>
    </xdr:from>
    <xdr:to>
      <xdr:col>27</xdr:col>
      <xdr:colOff>292100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2CCF5-B838-774E-9AD3-D956CB7F3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1</xdr:row>
      <xdr:rowOff>184150</xdr:rowOff>
    </xdr:from>
    <xdr:to>
      <xdr:col>26</xdr:col>
      <xdr:colOff>685800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4A72C-E18F-8F4E-A47B-7E0DDFAFA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1</xdr:row>
      <xdr:rowOff>184150</xdr:rowOff>
    </xdr:from>
    <xdr:to>
      <xdr:col>26</xdr:col>
      <xdr:colOff>685800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0E80B-094A-5642-849A-74A765917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1</xdr:row>
      <xdr:rowOff>184150</xdr:rowOff>
    </xdr:from>
    <xdr:to>
      <xdr:col>26</xdr:col>
      <xdr:colOff>685800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B535B-1285-FE4B-B6C4-11E1576E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jamin Avanzi" id="{979E16C8-7DA5-2E4A-B1D0-AFE6AE6A70C2}" userId="S::b.avanzi@unimelb.edu.au::4c1a0c65-cf17-4469-a7d7-15c887ee25b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" dT="2023-08-07T23:54:46.55" personId="{979E16C8-7DA5-2E4A-B1D0-AFE6AE6A70C2}" id="{144DA397-1983-CD4F-91FB-37D96EB9EFCE}">
    <text>I’ve kept the larger of the projection or the data.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H11" sqref="H11"/>
    </sheetView>
  </sheetViews>
  <sheetFormatPr defaultColWidth="8.85546875" defaultRowHeight="15" x14ac:dyDescent="0.25"/>
  <sheetData>
    <row r="1" spans="1:17" x14ac:dyDescent="0.25">
      <c r="A1">
        <v>10854</v>
      </c>
      <c r="B1">
        <v>91</v>
      </c>
      <c r="C1">
        <v>377</v>
      </c>
      <c r="D1">
        <v>301</v>
      </c>
      <c r="E1">
        <v>170</v>
      </c>
      <c r="F1">
        <v>72</v>
      </c>
      <c r="G1">
        <v>44</v>
      </c>
      <c r="H1">
        <v>11</v>
      </c>
      <c r="I1">
        <v>6</v>
      </c>
      <c r="J1">
        <v>3</v>
      </c>
      <c r="K1">
        <v>1</v>
      </c>
      <c r="L1">
        <v>1</v>
      </c>
      <c r="M1">
        <v>1</v>
      </c>
      <c r="N1">
        <v>1</v>
      </c>
      <c r="O1">
        <v>0</v>
      </c>
      <c r="P1">
        <v>0</v>
      </c>
      <c r="Q1">
        <v>0</v>
      </c>
    </row>
    <row r="2" spans="1:17" x14ac:dyDescent="0.25">
      <c r="A2">
        <v>10166</v>
      </c>
      <c r="B2">
        <v>63</v>
      </c>
      <c r="C2">
        <v>550</v>
      </c>
      <c r="D2">
        <v>555</v>
      </c>
      <c r="E2">
        <v>404</v>
      </c>
      <c r="F2">
        <v>236</v>
      </c>
      <c r="G2">
        <v>104</v>
      </c>
      <c r="H2">
        <v>56</v>
      </c>
      <c r="I2">
        <v>26</v>
      </c>
      <c r="J2">
        <v>13</v>
      </c>
      <c r="K2">
        <v>5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10066</v>
      </c>
      <c r="B3">
        <v>12</v>
      </c>
      <c r="C3">
        <v>169</v>
      </c>
      <c r="D3">
        <v>274</v>
      </c>
      <c r="E3">
        <v>225</v>
      </c>
      <c r="F3">
        <v>166</v>
      </c>
      <c r="G3">
        <v>72</v>
      </c>
      <c r="H3">
        <v>47</v>
      </c>
      <c r="I3">
        <v>19</v>
      </c>
      <c r="J3">
        <v>11</v>
      </c>
      <c r="K3">
        <v>6</v>
      </c>
      <c r="L3">
        <v>4</v>
      </c>
      <c r="M3">
        <v>0</v>
      </c>
      <c r="N3">
        <v>0</v>
      </c>
      <c r="O3">
        <v>1</v>
      </c>
      <c r="P3">
        <v>0</v>
      </c>
      <c r="Q3">
        <v>0</v>
      </c>
    </row>
    <row r="4" spans="1:17" x14ac:dyDescent="0.25">
      <c r="A4">
        <v>10352</v>
      </c>
      <c r="B4">
        <v>385</v>
      </c>
      <c r="C4">
        <v>906</v>
      </c>
      <c r="D4">
        <v>441</v>
      </c>
      <c r="E4">
        <v>235</v>
      </c>
      <c r="F4">
        <v>80</v>
      </c>
      <c r="G4">
        <v>41</v>
      </c>
      <c r="H4">
        <v>16</v>
      </c>
      <c r="I4">
        <v>2</v>
      </c>
      <c r="J4">
        <v>3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9805</v>
      </c>
      <c r="B5">
        <v>92</v>
      </c>
      <c r="C5">
        <v>361</v>
      </c>
      <c r="D5">
        <v>265</v>
      </c>
      <c r="E5">
        <v>158</v>
      </c>
      <c r="F5">
        <v>69</v>
      </c>
      <c r="G5">
        <v>29</v>
      </c>
      <c r="H5">
        <v>17</v>
      </c>
      <c r="I5">
        <v>9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10373</v>
      </c>
      <c r="B6">
        <v>69</v>
      </c>
      <c r="C6">
        <v>550</v>
      </c>
      <c r="D6">
        <v>637</v>
      </c>
      <c r="E6">
        <v>370</v>
      </c>
      <c r="F6">
        <v>235</v>
      </c>
      <c r="G6">
        <v>122</v>
      </c>
      <c r="H6">
        <v>53</v>
      </c>
      <c r="I6">
        <v>19</v>
      </c>
      <c r="J6">
        <v>7</v>
      </c>
      <c r="K6">
        <v>4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8396</v>
      </c>
      <c r="B7">
        <v>6</v>
      </c>
      <c r="C7">
        <v>143</v>
      </c>
      <c r="D7">
        <v>212</v>
      </c>
      <c r="E7">
        <v>200</v>
      </c>
      <c r="F7">
        <v>120</v>
      </c>
      <c r="G7">
        <v>85</v>
      </c>
      <c r="H7">
        <v>38</v>
      </c>
      <c r="I7">
        <v>22</v>
      </c>
      <c r="J7">
        <v>6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8638</v>
      </c>
      <c r="B8">
        <v>315</v>
      </c>
      <c r="C8">
        <v>711</v>
      </c>
      <c r="D8">
        <v>421</v>
      </c>
      <c r="E8">
        <v>175</v>
      </c>
      <c r="F8">
        <v>87</v>
      </c>
      <c r="G8">
        <v>38</v>
      </c>
      <c r="H8">
        <v>13</v>
      </c>
      <c r="I8">
        <v>4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8303</v>
      </c>
      <c r="B9">
        <v>78</v>
      </c>
      <c r="C9">
        <v>288</v>
      </c>
      <c r="D9">
        <v>239</v>
      </c>
      <c r="E9">
        <v>99</v>
      </c>
      <c r="F9">
        <v>66</v>
      </c>
      <c r="G9">
        <v>32</v>
      </c>
      <c r="H9">
        <v>11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9668</v>
      </c>
      <c r="B10">
        <v>85</v>
      </c>
      <c r="C10">
        <v>499</v>
      </c>
      <c r="D10">
        <v>555</v>
      </c>
      <c r="E10">
        <v>350</v>
      </c>
      <c r="F10">
        <v>226</v>
      </c>
      <c r="G10">
        <v>113</v>
      </c>
      <c r="H10">
        <v>65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9301</v>
      </c>
      <c r="B11">
        <v>18</v>
      </c>
      <c r="C11">
        <v>144</v>
      </c>
      <c r="D11">
        <v>262</v>
      </c>
      <c r="E11">
        <v>222</v>
      </c>
      <c r="F11">
        <v>150</v>
      </c>
      <c r="G11">
        <v>84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8414</v>
      </c>
      <c r="B12">
        <v>331</v>
      </c>
      <c r="C12">
        <v>747</v>
      </c>
      <c r="D12">
        <v>378</v>
      </c>
      <c r="E12">
        <v>156</v>
      </c>
      <c r="F12">
        <v>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7735</v>
      </c>
      <c r="B13">
        <v>67</v>
      </c>
      <c r="C13">
        <v>272</v>
      </c>
      <c r="D13">
        <v>182</v>
      </c>
      <c r="E13">
        <v>125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8493</v>
      </c>
      <c r="B14">
        <v>60</v>
      </c>
      <c r="C14">
        <v>419</v>
      </c>
      <c r="D14">
        <v>437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8696</v>
      </c>
      <c r="B15">
        <v>11</v>
      </c>
      <c r="C15">
        <v>169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8772</v>
      </c>
      <c r="B16">
        <v>323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235D-E028-664B-A4EF-CE2193428222}">
  <dimension ref="A1:S49"/>
  <sheetViews>
    <sheetView topLeftCell="A26" workbookViewId="0">
      <selection activeCell="N48" sqref="N48"/>
    </sheetView>
  </sheetViews>
  <sheetFormatPr defaultColWidth="11.42578125" defaultRowHeight="15" x14ac:dyDescent="0.25"/>
  <cols>
    <col min="3" max="18" width="6.7109375" customWidth="1"/>
  </cols>
  <sheetData>
    <row r="1" spans="1:19" ht="15.75" x14ac:dyDescent="0.25">
      <c r="A1" s="1" t="s">
        <v>0</v>
      </c>
      <c r="B1" s="2" t="s">
        <v>1</v>
      </c>
      <c r="C1" s="3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9" ht="15.75" x14ac:dyDescent="0.25">
      <c r="A2" s="1" t="s">
        <v>2</v>
      </c>
      <c r="B2" s="2" t="s">
        <v>3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 t="s">
        <v>5</v>
      </c>
    </row>
    <row r="3" spans="1:19" ht="15.75" x14ac:dyDescent="0.25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9" ht="15.75" x14ac:dyDescent="0.25">
      <c r="A4" s="7">
        <v>0</v>
      </c>
      <c r="B4" s="8">
        <f>Data!A1</f>
        <v>10854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9" ht="15.75" x14ac:dyDescent="0.25">
      <c r="A5" s="7">
        <v>1</v>
      </c>
      <c r="B5" s="8">
        <f>Data!A2</f>
        <v>10166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9" ht="15.75" x14ac:dyDescent="0.25">
      <c r="A6" s="7">
        <v>2</v>
      </c>
      <c r="B6" s="8">
        <f>Data!A3</f>
        <v>10066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9" ht="15.75" x14ac:dyDescent="0.25">
      <c r="A7" s="7">
        <v>3</v>
      </c>
      <c r="B7" s="8">
        <f>Data!A4</f>
        <v>10352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9" ht="15.75" x14ac:dyDescent="0.25">
      <c r="A8" s="7">
        <v>4</v>
      </c>
      <c r="B8" s="8">
        <f>Data!A5</f>
        <v>9805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9" ht="15.75" x14ac:dyDescent="0.25">
      <c r="A9" s="7">
        <v>5</v>
      </c>
      <c r="B9" s="8">
        <f>Data!A6</f>
        <v>10373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9" ht="15.75" x14ac:dyDescent="0.25">
      <c r="A10" s="7">
        <v>6</v>
      </c>
      <c r="B10" s="8">
        <f>Data!A7</f>
        <v>8396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9" ht="15.75" x14ac:dyDescent="0.25">
      <c r="A11" s="7">
        <v>7</v>
      </c>
      <c r="B11" s="8">
        <f>Data!A8</f>
        <v>8638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9" ht="15.75" x14ac:dyDescent="0.25">
      <c r="A12" s="7">
        <v>8</v>
      </c>
      <c r="B12" s="8">
        <f>Data!A9</f>
        <v>8303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9" ht="15.75" x14ac:dyDescent="0.25">
      <c r="A13" s="7">
        <v>9</v>
      </c>
      <c r="B13" s="8">
        <f>Data!A10</f>
        <v>9668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9" ht="15.75" x14ac:dyDescent="0.25">
      <c r="A14" s="7">
        <v>10</v>
      </c>
      <c r="B14" s="8">
        <f>Data!A11</f>
        <v>9301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9" ht="15.75" x14ac:dyDescent="0.25">
      <c r="A15" s="7">
        <v>11</v>
      </c>
      <c r="B15" s="8">
        <f>Data!A12</f>
        <v>8414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9" ht="15.75" x14ac:dyDescent="0.25">
      <c r="A16" s="7">
        <v>12</v>
      </c>
      <c r="B16" s="8">
        <f>Data!A13</f>
        <v>7735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15.75" x14ac:dyDescent="0.25">
      <c r="A17" s="7">
        <v>13</v>
      </c>
      <c r="B17" s="8">
        <f>Data!A14</f>
        <v>8493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15.75" x14ac:dyDescent="0.25">
      <c r="A18" s="7">
        <v>14</v>
      </c>
      <c r="B18" s="8">
        <f>Data!A15</f>
        <v>8696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15.75" x14ac:dyDescent="0.25">
      <c r="A19" s="7">
        <v>15</v>
      </c>
      <c r="B19" s="8">
        <f>Data!A16</f>
        <v>8772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8" ht="15.7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5.75" x14ac:dyDescent="0.25">
      <c r="A22" s="3" t="s">
        <v>6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8" ht="15.7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8" ht="15.75" x14ac:dyDescent="0.25">
      <c r="A24" s="6" t="s">
        <v>7</v>
      </c>
      <c r="B24" s="6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5.7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8" ht="15.75" x14ac:dyDescent="0.25">
      <c r="A26" s="6" t="s">
        <v>8</v>
      </c>
      <c r="B26" s="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9"/>
      <c r="O26" s="9"/>
      <c r="P26" s="9"/>
      <c r="Q26" s="9"/>
      <c r="R26" s="9"/>
    </row>
    <row r="27" spans="1:18" ht="15.7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8" ht="15.75" x14ac:dyDescent="0.25">
      <c r="A28" s="6" t="s">
        <v>9</v>
      </c>
      <c r="B28" s="6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8" ht="15.7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8" ht="15.7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6"/>
    </row>
    <row r="31" spans="1:18" ht="15.75" x14ac:dyDescent="0.25">
      <c r="A31" s="6" t="s">
        <v>10</v>
      </c>
      <c r="B31" s="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</row>
    <row r="32" spans="1:18" ht="15.75" x14ac:dyDescent="0.25">
      <c r="A32" s="6" t="s">
        <v>11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8" ht="15.7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8" ht="15.75" x14ac:dyDescent="0.25">
      <c r="A34" s="3" t="s">
        <v>10</v>
      </c>
      <c r="B34" s="3"/>
      <c r="C34" s="34"/>
      <c r="D34" s="34"/>
      <c r="E34" s="34"/>
      <c r="F34" s="34"/>
      <c r="G34" s="34"/>
      <c r="H34" s="34"/>
      <c r="I34" s="34"/>
      <c r="J34" s="34"/>
      <c r="K34" s="35"/>
      <c r="L34" s="35"/>
      <c r="M34" s="35"/>
      <c r="N34" s="35"/>
      <c r="O34" s="35"/>
      <c r="P34" s="34"/>
      <c r="Q34" s="34"/>
      <c r="R34" s="34"/>
    </row>
    <row r="35" spans="1:18" ht="15.75" x14ac:dyDescent="0.25">
      <c r="A35" s="3" t="s">
        <v>12</v>
      </c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8" ht="15.7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8" ht="15.7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6"/>
    </row>
    <row r="38" spans="1:18" ht="15.75" x14ac:dyDescent="0.25">
      <c r="A38" s="3" t="s">
        <v>13</v>
      </c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8" ht="15.75" x14ac:dyDescent="0.25">
      <c r="A39" s="6"/>
      <c r="B39" s="6"/>
      <c r="C39" s="6"/>
      <c r="D39" s="6"/>
      <c r="E39" s="6"/>
      <c r="F39" s="6"/>
      <c r="G39" s="6" t="s">
        <v>14</v>
      </c>
      <c r="H39" s="6"/>
      <c r="I39" s="6"/>
      <c r="K39" s="6"/>
      <c r="L39" s="6"/>
      <c r="M39" s="6"/>
      <c r="N39" s="6"/>
    </row>
    <row r="40" spans="1:18" ht="15.75" x14ac:dyDescent="0.25">
      <c r="A40" s="6" t="s">
        <v>15</v>
      </c>
      <c r="B40" s="6"/>
      <c r="C40" s="6"/>
      <c r="D40" s="6"/>
      <c r="E40" s="6"/>
      <c r="F40" s="6"/>
      <c r="G40" s="6"/>
      <c r="H40" s="6"/>
      <c r="I40" s="6"/>
      <c r="J40" s="36"/>
      <c r="K40" s="36"/>
      <c r="L40" s="36"/>
      <c r="M40" s="36"/>
      <c r="N40" s="36"/>
    </row>
    <row r="41" spans="1:18" ht="15.75" x14ac:dyDescent="0.25">
      <c r="A41" s="6"/>
      <c r="B41" s="6"/>
      <c r="C41" s="6"/>
      <c r="D41" s="6"/>
      <c r="E41" s="6"/>
      <c r="F41" s="6"/>
      <c r="G41" s="6" t="s">
        <v>16</v>
      </c>
      <c r="H41" s="6"/>
      <c r="I41" s="6"/>
      <c r="J41" s="6"/>
      <c r="K41" s="6"/>
      <c r="L41" s="6"/>
      <c r="M41" s="6"/>
      <c r="N41" s="6"/>
    </row>
    <row r="42" spans="1:18" ht="15.75" x14ac:dyDescent="0.25">
      <c r="A42" s="6" t="s">
        <v>17</v>
      </c>
      <c r="B42" s="6"/>
      <c r="C42" s="36"/>
      <c r="D42" s="6"/>
      <c r="E42" s="6"/>
      <c r="F42" s="6" t="s">
        <v>18</v>
      </c>
      <c r="G42" s="6"/>
      <c r="H42" s="6"/>
      <c r="I42" s="6"/>
      <c r="J42" s="36"/>
      <c r="K42" s="36"/>
      <c r="L42" s="36"/>
      <c r="M42" s="36"/>
      <c r="N42" s="36"/>
    </row>
    <row r="43" spans="1:18" ht="15.75" x14ac:dyDescent="0.25">
      <c r="A43" s="6" t="s">
        <v>19</v>
      </c>
      <c r="B43" s="6"/>
      <c r="C43" s="36"/>
      <c r="D43" s="6"/>
      <c r="E43" s="6"/>
      <c r="F43" s="6" t="s">
        <v>20</v>
      </c>
      <c r="G43" s="6"/>
      <c r="H43" s="6"/>
      <c r="I43" s="6"/>
      <c r="J43" s="36"/>
      <c r="K43" s="36"/>
      <c r="L43" s="36"/>
      <c r="M43" s="36"/>
      <c r="N43" s="36"/>
    </row>
    <row r="44" spans="1:18" ht="15.7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8" ht="15.75" x14ac:dyDescent="0.25">
      <c r="A45" s="3" t="s">
        <v>21</v>
      </c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8" ht="15.75" x14ac:dyDescent="0.25">
      <c r="A46" s="6" t="s">
        <v>22</v>
      </c>
      <c r="B46" s="6"/>
      <c r="C46" s="3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8" ht="15.75" x14ac:dyDescent="0.25">
      <c r="A47" s="6" t="s">
        <v>23</v>
      </c>
      <c r="B47" s="6"/>
      <c r="C47" s="3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8" ht="15.75" x14ac:dyDescent="0.25">
      <c r="A48" s="6" t="s">
        <v>24</v>
      </c>
      <c r="B48" s="6"/>
      <c r="C48" s="3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5.7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311C-41D4-844A-A840-9639066A7F31}">
  <dimension ref="A1:T60"/>
  <sheetViews>
    <sheetView zoomScale="99" workbookViewId="0">
      <selection activeCell="F5" sqref="F5"/>
    </sheetView>
  </sheetViews>
  <sheetFormatPr defaultColWidth="11.42578125" defaultRowHeight="15" x14ac:dyDescent="0.25"/>
  <cols>
    <col min="3" max="14" width="6.42578125" customWidth="1"/>
    <col min="15" max="15" width="12.140625" bestFit="1" customWidth="1"/>
  </cols>
  <sheetData>
    <row r="1" spans="1:20" ht="15.75" x14ac:dyDescent="0.25">
      <c r="A1" s="1" t="s">
        <v>34</v>
      </c>
      <c r="B1" s="1"/>
      <c r="C1" s="3" t="s">
        <v>25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4"/>
      <c r="Q1" s="3"/>
      <c r="R1" s="3" t="s">
        <v>26</v>
      </c>
      <c r="S1" s="3"/>
    </row>
    <row r="2" spans="1:20" ht="15.75" x14ac:dyDescent="0.25">
      <c r="A2" s="1" t="s">
        <v>33</v>
      </c>
      <c r="B2" s="1" t="s">
        <v>3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 t="s">
        <v>29</v>
      </c>
      <c r="P2" s="14" t="s">
        <v>30</v>
      </c>
      <c r="Q2" s="3" t="s">
        <v>31</v>
      </c>
      <c r="R2" s="3" t="s">
        <v>27</v>
      </c>
      <c r="S2" s="3" t="s">
        <v>28</v>
      </c>
      <c r="T2" s="3" t="s">
        <v>32</v>
      </c>
    </row>
    <row r="3" spans="1:20" ht="15.75" x14ac:dyDescent="0.25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5"/>
      <c r="Q3" s="6"/>
      <c r="R3" s="6"/>
      <c r="S3" s="6"/>
    </row>
    <row r="4" spans="1:20" ht="15.75" x14ac:dyDescent="0.25">
      <c r="A4" s="7">
        <f>'Exposure based'!A4</f>
        <v>0</v>
      </c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40"/>
      <c r="Q4" s="41"/>
      <c r="R4" s="42"/>
      <c r="S4" s="42"/>
      <c r="T4" s="41"/>
    </row>
    <row r="5" spans="1:20" ht="15.75" x14ac:dyDescent="0.25">
      <c r="A5" s="7">
        <f>'Exposure based'!A5</f>
        <v>1</v>
      </c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9"/>
      <c r="P5" s="40"/>
      <c r="Q5" s="41"/>
      <c r="R5" s="42"/>
      <c r="S5" s="42"/>
      <c r="T5" s="41"/>
    </row>
    <row r="6" spans="1:20" ht="15.75" x14ac:dyDescent="0.25">
      <c r="A6" s="7">
        <f>'Exposure based'!A6</f>
        <v>2</v>
      </c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9"/>
      <c r="P6" s="40"/>
      <c r="Q6" s="41"/>
      <c r="R6" s="42"/>
      <c r="S6" s="42"/>
      <c r="T6" s="41"/>
    </row>
    <row r="7" spans="1:20" ht="15.75" x14ac:dyDescent="0.25">
      <c r="A7" s="7">
        <f>'Exposure based'!A7</f>
        <v>3</v>
      </c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9"/>
      <c r="P7" s="40"/>
      <c r="Q7" s="41"/>
      <c r="R7" s="42"/>
      <c r="S7" s="42"/>
      <c r="T7" s="41"/>
    </row>
    <row r="8" spans="1:20" ht="15.75" x14ac:dyDescent="0.25">
      <c r="A8" s="7">
        <f>'Exposure based'!A8</f>
        <v>4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9"/>
      <c r="P8" s="40"/>
      <c r="Q8" s="41"/>
      <c r="R8" s="42"/>
      <c r="S8" s="42"/>
      <c r="T8" s="41"/>
    </row>
    <row r="9" spans="1:20" ht="15.75" x14ac:dyDescent="0.25">
      <c r="A9" s="7">
        <f>'Exposure based'!A9</f>
        <v>5</v>
      </c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9"/>
      <c r="P9" s="40"/>
      <c r="Q9" s="41"/>
      <c r="R9" s="42"/>
      <c r="S9" s="42"/>
      <c r="T9" s="41"/>
    </row>
    <row r="10" spans="1:20" ht="15.75" x14ac:dyDescent="0.25">
      <c r="A10" s="7">
        <f>'Exposure based'!A10</f>
        <v>6</v>
      </c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9"/>
      <c r="N10" s="39"/>
      <c r="O10" s="39"/>
      <c r="P10" s="40"/>
      <c r="Q10" s="41"/>
      <c r="R10" s="42"/>
      <c r="S10" s="42"/>
      <c r="T10" s="41"/>
    </row>
    <row r="11" spans="1:20" ht="15.75" x14ac:dyDescent="0.25">
      <c r="A11" s="7">
        <f>'Exposure based'!A11</f>
        <v>7</v>
      </c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9"/>
      <c r="M11" s="39"/>
      <c r="N11" s="39"/>
      <c r="O11" s="39"/>
      <c r="P11" s="40"/>
      <c r="Q11" s="41"/>
      <c r="R11" s="42"/>
      <c r="S11" s="42"/>
      <c r="T11" s="41"/>
    </row>
    <row r="12" spans="1:20" ht="15.75" x14ac:dyDescent="0.25">
      <c r="A12" s="7">
        <f>'Exposure based'!A12</f>
        <v>8</v>
      </c>
      <c r="B12" s="37"/>
      <c r="C12" s="38"/>
      <c r="D12" s="38"/>
      <c r="E12" s="38"/>
      <c r="F12" s="38"/>
      <c r="G12" s="38"/>
      <c r="H12" s="38"/>
      <c r="I12" s="38"/>
      <c r="J12" s="38"/>
      <c r="K12" s="39"/>
      <c r="L12" s="39"/>
      <c r="M12" s="39"/>
      <c r="N12" s="39"/>
      <c r="O12" s="39"/>
      <c r="P12" s="40"/>
      <c r="Q12" s="41"/>
      <c r="R12" s="42"/>
      <c r="S12" s="42"/>
      <c r="T12" s="41"/>
    </row>
    <row r="13" spans="1:20" ht="15.75" x14ac:dyDescent="0.25">
      <c r="A13" s="7">
        <f>'Exposure based'!A13</f>
        <v>9</v>
      </c>
      <c r="B13" s="37"/>
      <c r="C13" s="38"/>
      <c r="D13" s="38"/>
      <c r="E13" s="38"/>
      <c r="F13" s="38"/>
      <c r="G13" s="38"/>
      <c r="H13" s="38"/>
      <c r="I13" s="38"/>
      <c r="J13" s="39"/>
      <c r="K13" s="39"/>
      <c r="L13" s="39"/>
      <c r="M13" s="39"/>
      <c r="N13" s="39"/>
      <c r="O13" s="39"/>
      <c r="P13" s="40"/>
      <c r="Q13" s="41"/>
      <c r="R13" s="42"/>
      <c r="S13" s="42"/>
      <c r="T13" s="41"/>
    </row>
    <row r="14" spans="1:20" ht="15.75" x14ac:dyDescent="0.25">
      <c r="A14" s="7">
        <f>'Exposure based'!A14</f>
        <v>10</v>
      </c>
      <c r="B14" s="37"/>
      <c r="C14" s="38"/>
      <c r="D14" s="38"/>
      <c r="E14" s="38"/>
      <c r="F14" s="38"/>
      <c r="G14" s="38"/>
      <c r="H14" s="38"/>
      <c r="I14" s="39"/>
      <c r="J14" s="39"/>
      <c r="K14" s="39"/>
      <c r="L14" s="39"/>
      <c r="M14" s="39"/>
      <c r="N14" s="39"/>
      <c r="O14" s="39"/>
      <c r="P14" s="40"/>
      <c r="Q14" s="41"/>
      <c r="R14" s="42"/>
      <c r="S14" s="42"/>
      <c r="T14" s="41"/>
    </row>
    <row r="15" spans="1:20" ht="15.75" x14ac:dyDescent="0.25">
      <c r="A15" s="7">
        <f>'Exposure based'!A15</f>
        <v>11</v>
      </c>
      <c r="B15" s="37"/>
      <c r="C15" s="38"/>
      <c r="D15" s="38"/>
      <c r="E15" s="38"/>
      <c r="F15" s="38"/>
      <c r="G15" s="38"/>
      <c r="H15" s="39"/>
      <c r="I15" s="39"/>
      <c r="J15" s="39"/>
      <c r="K15" s="39"/>
      <c r="L15" s="39"/>
      <c r="M15" s="39"/>
      <c r="N15" s="39"/>
      <c r="O15" s="39"/>
      <c r="P15" s="40"/>
      <c r="Q15" s="41"/>
      <c r="R15" s="42"/>
      <c r="S15" s="42"/>
      <c r="T15" s="41"/>
    </row>
    <row r="16" spans="1:20" ht="15.75" x14ac:dyDescent="0.25">
      <c r="A16" s="7">
        <f>'Exposure based'!A16</f>
        <v>12</v>
      </c>
      <c r="B16" s="37"/>
      <c r="C16" s="38"/>
      <c r="D16" s="38"/>
      <c r="E16" s="38"/>
      <c r="F16" s="38"/>
      <c r="G16" s="39"/>
      <c r="H16" s="39"/>
      <c r="I16" s="39"/>
      <c r="J16" s="39"/>
      <c r="K16" s="39"/>
      <c r="L16" s="39"/>
      <c r="M16" s="39"/>
      <c r="N16" s="39"/>
      <c r="O16" s="39"/>
      <c r="P16" s="40"/>
      <c r="Q16" s="41"/>
      <c r="R16" s="42"/>
      <c r="S16" s="42"/>
      <c r="T16" s="41"/>
    </row>
    <row r="17" spans="1:20" ht="15.75" x14ac:dyDescent="0.25">
      <c r="A17" s="7">
        <f>'Exposure based'!A17</f>
        <v>13</v>
      </c>
      <c r="B17" s="37"/>
      <c r="C17" s="38"/>
      <c r="D17" s="38"/>
      <c r="E17" s="38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1"/>
      <c r="R17" s="42"/>
      <c r="S17" s="42"/>
      <c r="T17" s="41"/>
    </row>
    <row r="18" spans="1:20" ht="15.75" x14ac:dyDescent="0.25">
      <c r="A18" s="7">
        <f>'Exposure based'!A18</f>
        <v>14</v>
      </c>
      <c r="B18" s="37"/>
      <c r="C18" s="38"/>
      <c r="D18" s="38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0"/>
      <c r="Q18" s="41"/>
      <c r="R18" s="42"/>
      <c r="S18" s="42"/>
      <c r="T18" s="41"/>
    </row>
    <row r="19" spans="1:20" ht="15.75" x14ac:dyDescent="0.25">
      <c r="A19" s="7">
        <f>'Exposure based'!A19</f>
        <v>15</v>
      </c>
      <c r="B19" s="37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40"/>
      <c r="Q19" s="41"/>
      <c r="R19" s="42"/>
      <c r="S19" s="42"/>
      <c r="T19" s="41"/>
    </row>
    <row r="20" spans="1:20" ht="15.75" x14ac:dyDescent="0.25">
      <c r="A20" s="6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  <c r="S20" s="44"/>
      <c r="T20" s="45"/>
    </row>
    <row r="21" spans="1:20" ht="16.5" thickBot="1" x14ac:dyDescent="0.3">
      <c r="A21" s="6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6"/>
      <c r="S21" s="44"/>
      <c r="T21" s="45"/>
    </row>
    <row r="22" spans="1:20" ht="15.75" thickTop="1" x14ac:dyDescent="0.25"/>
    <row r="60" spans="3:15" x14ac:dyDescent="0.25">
      <c r="C60" t="str">
        <f t="shared" ref="C60:O60" si="0">IF(C42&gt;0,C21/C42,"")</f>
        <v/>
      </c>
      <c r="D60" t="str">
        <f t="shared" si="0"/>
        <v/>
      </c>
      <c r="E60" t="str">
        <f t="shared" si="0"/>
        <v/>
      </c>
      <c r="F60" t="str">
        <f t="shared" si="0"/>
        <v/>
      </c>
      <c r="G60" t="str">
        <f t="shared" si="0"/>
        <v/>
      </c>
      <c r="H60" t="str">
        <f t="shared" si="0"/>
        <v/>
      </c>
      <c r="I60" t="str">
        <f t="shared" si="0"/>
        <v/>
      </c>
      <c r="J60" t="str">
        <f t="shared" si="0"/>
        <v/>
      </c>
      <c r="K60" t="str">
        <f t="shared" si="0"/>
        <v/>
      </c>
      <c r="L60" t="str">
        <f t="shared" si="0"/>
        <v/>
      </c>
      <c r="M60" t="str">
        <f t="shared" si="0"/>
        <v/>
      </c>
      <c r="N60" t="str">
        <f t="shared" si="0"/>
        <v/>
      </c>
      <c r="O60" t="str">
        <f t="shared" si="0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79B4-0225-EF4F-BAED-A21326E44CE1}">
  <dimension ref="A1:S38"/>
  <sheetViews>
    <sheetView workbookViewId="0">
      <selection activeCell="C32" sqref="C32:O35"/>
    </sheetView>
  </sheetViews>
  <sheetFormatPr defaultColWidth="11.42578125" defaultRowHeight="15" x14ac:dyDescent="0.25"/>
  <cols>
    <col min="3" max="10" width="6.7109375" customWidth="1"/>
    <col min="11" max="11" width="8.42578125" customWidth="1"/>
    <col min="12" max="18" width="6.7109375" customWidth="1"/>
  </cols>
  <sheetData>
    <row r="1" spans="1:19" ht="15.75" x14ac:dyDescent="0.25">
      <c r="A1" s="1" t="s">
        <v>0</v>
      </c>
      <c r="B1" s="2" t="s">
        <v>1</v>
      </c>
      <c r="C1" s="3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9" ht="15.75" x14ac:dyDescent="0.25">
      <c r="A2" s="1" t="s">
        <v>2</v>
      </c>
      <c r="B2" s="2" t="s">
        <v>3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 t="s">
        <v>5</v>
      </c>
    </row>
    <row r="3" spans="1:19" ht="15.75" x14ac:dyDescent="0.25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9" ht="15.75" x14ac:dyDescent="0.25">
      <c r="A4" s="7">
        <v>0</v>
      </c>
      <c r="B4" s="8">
        <f>Data!A1</f>
        <v>10854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9" ht="15.75" x14ac:dyDescent="0.25">
      <c r="A5" s="7">
        <v>1</v>
      </c>
      <c r="B5" s="8">
        <f>Data!A2</f>
        <v>10166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9" ht="15.75" x14ac:dyDescent="0.25">
      <c r="A6" s="7">
        <v>2</v>
      </c>
      <c r="B6" s="8">
        <f>Data!A3</f>
        <v>10066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9" ht="15.75" x14ac:dyDescent="0.25">
      <c r="A7" s="7">
        <v>3</v>
      </c>
      <c r="B7" s="8">
        <f>Data!A4</f>
        <v>10352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9" ht="15.75" x14ac:dyDescent="0.25">
      <c r="A8" s="7">
        <v>4</v>
      </c>
      <c r="B8" s="8">
        <f>Data!A5</f>
        <v>9805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9" ht="15.75" x14ac:dyDescent="0.25">
      <c r="A9" s="7">
        <v>5</v>
      </c>
      <c r="B9" s="8">
        <f>Data!A6</f>
        <v>10373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9" ht="15.75" x14ac:dyDescent="0.25">
      <c r="A10" s="7">
        <v>6</v>
      </c>
      <c r="B10" s="8">
        <f>Data!A7</f>
        <v>8396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9" ht="15.75" x14ac:dyDescent="0.25">
      <c r="A11" s="7">
        <v>7</v>
      </c>
      <c r="B11" s="8">
        <f>Data!A8</f>
        <v>8638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9" ht="15.75" x14ac:dyDescent="0.25">
      <c r="A12" s="7">
        <v>8</v>
      </c>
      <c r="B12" s="8">
        <f>Data!A9</f>
        <v>8303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9" ht="15.75" x14ac:dyDescent="0.25">
      <c r="A13" s="7">
        <v>9</v>
      </c>
      <c r="B13" s="8">
        <f>Data!A10</f>
        <v>9668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9" ht="15.75" x14ac:dyDescent="0.25">
      <c r="A14" s="7">
        <v>10</v>
      </c>
      <c r="B14" s="8">
        <f>Data!A11</f>
        <v>9301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9" ht="15.75" x14ac:dyDescent="0.25">
      <c r="A15" s="7">
        <v>11</v>
      </c>
      <c r="B15" s="8">
        <f>Data!A12</f>
        <v>8414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9" ht="15.75" x14ac:dyDescent="0.25">
      <c r="A16" s="7">
        <v>12</v>
      </c>
      <c r="B16" s="8">
        <f>Data!A13</f>
        <v>7735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15.75" x14ac:dyDescent="0.25">
      <c r="A17" s="7">
        <v>13</v>
      </c>
      <c r="B17" s="8">
        <f>Data!A14</f>
        <v>8493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15.75" x14ac:dyDescent="0.25">
      <c r="A18" s="7">
        <v>14</v>
      </c>
      <c r="B18" s="8">
        <f>Data!A15</f>
        <v>8696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15.75" x14ac:dyDescent="0.25">
      <c r="A19" s="7">
        <v>15</v>
      </c>
      <c r="B19" s="8">
        <f>Data!A16</f>
        <v>8772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8" ht="15.7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5.75" x14ac:dyDescent="0.25">
      <c r="A22" s="3" t="s">
        <v>6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8" ht="15.7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8" ht="15.75" x14ac:dyDescent="0.25">
      <c r="A24" s="6" t="s">
        <v>35</v>
      </c>
      <c r="B24" s="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15.75" x14ac:dyDescent="0.25">
      <c r="A25" s="6" t="s">
        <v>36</v>
      </c>
      <c r="B25" s="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8" ht="15.75" x14ac:dyDescent="0.25">
      <c r="A26" s="6" t="s">
        <v>37</v>
      </c>
      <c r="B26" s="6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5.75" x14ac:dyDescent="0.25">
      <c r="A27" s="6" t="s">
        <v>38</v>
      </c>
      <c r="B27" s="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8" ht="15.75" x14ac:dyDescent="0.25">
      <c r="A28" s="6"/>
      <c r="B28" s="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8" ht="15.7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8" ht="15.7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6"/>
    </row>
    <row r="31" spans="1:18" ht="15.7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8" ht="15.75" x14ac:dyDescent="0.25">
      <c r="A32" s="3" t="s">
        <v>10</v>
      </c>
      <c r="B32" s="3" t="s">
        <v>39</v>
      </c>
      <c r="C32" s="34"/>
      <c r="D32" s="34"/>
      <c r="E32" s="34"/>
      <c r="F32" s="34"/>
      <c r="G32" s="34"/>
      <c r="H32" s="34"/>
      <c r="I32" s="34"/>
      <c r="J32" s="34"/>
      <c r="K32" s="35"/>
      <c r="L32" s="35"/>
      <c r="M32" s="35"/>
      <c r="N32" s="35"/>
      <c r="O32" s="35"/>
      <c r="P32" s="9"/>
      <c r="Q32" s="9"/>
      <c r="R32" s="9"/>
    </row>
    <row r="33" spans="1:15" ht="15.75" x14ac:dyDescent="0.25">
      <c r="A33" s="3" t="s">
        <v>12</v>
      </c>
      <c r="B33" s="3" t="s">
        <v>40</v>
      </c>
      <c r="C33" s="34"/>
      <c r="D33" s="34"/>
      <c r="E33" s="34"/>
      <c r="F33" s="34"/>
      <c r="G33" s="34"/>
      <c r="H33" s="34"/>
      <c r="I33" s="34"/>
      <c r="J33" s="34"/>
      <c r="K33" s="35"/>
      <c r="L33" s="35"/>
      <c r="M33" s="35"/>
      <c r="N33" s="35"/>
      <c r="O33" s="35"/>
    </row>
    <row r="34" spans="1:15" ht="15.75" x14ac:dyDescent="0.25">
      <c r="A34" s="3"/>
      <c r="B34" s="3" t="s">
        <v>41</v>
      </c>
      <c r="C34" s="34"/>
      <c r="D34" s="34"/>
      <c r="E34" s="34"/>
      <c r="F34" s="34"/>
      <c r="G34" s="34"/>
      <c r="H34" s="34"/>
      <c r="I34" s="34"/>
      <c r="J34" s="34"/>
      <c r="K34" s="35"/>
      <c r="L34" s="35"/>
      <c r="M34" s="35"/>
      <c r="N34" s="35"/>
      <c r="O34" s="35"/>
    </row>
    <row r="35" spans="1:15" ht="15.75" x14ac:dyDescent="0.25">
      <c r="A35" s="3"/>
      <c r="B35" s="3" t="s">
        <v>42</v>
      </c>
      <c r="C35" s="34"/>
      <c r="D35" s="34"/>
      <c r="E35" s="34"/>
      <c r="F35" s="34"/>
      <c r="G35" s="34"/>
      <c r="H35" s="34"/>
      <c r="I35" s="34"/>
      <c r="J35" s="34"/>
      <c r="K35" s="35"/>
      <c r="L35" s="35"/>
      <c r="M35" s="35"/>
      <c r="N35" s="35"/>
      <c r="O35" s="35"/>
    </row>
    <row r="36" spans="1:15" ht="15.75" x14ac:dyDescent="0.25">
      <c r="A36" s="3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23"/>
    </row>
    <row r="37" spans="1:15" ht="15.7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5" ht="15.7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A3C8-6408-4D47-9F36-4F5253436546}">
  <dimension ref="A1:T60"/>
  <sheetViews>
    <sheetView zoomScale="99" workbookViewId="0">
      <selection activeCell="S15" sqref="S15"/>
    </sheetView>
  </sheetViews>
  <sheetFormatPr defaultColWidth="11.42578125" defaultRowHeight="15" x14ac:dyDescent="0.25"/>
  <cols>
    <col min="3" max="14" width="6.42578125" customWidth="1"/>
    <col min="15" max="15" width="12.140625" bestFit="1" customWidth="1"/>
  </cols>
  <sheetData>
    <row r="1" spans="1:20" ht="15.75" x14ac:dyDescent="0.25">
      <c r="A1" s="1" t="s">
        <v>34</v>
      </c>
      <c r="B1" s="1"/>
      <c r="C1" s="3" t="s">
        <v>25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4"/>
      <c r="Q1" s="3"/>
      <c r="R1" s="3" t="s">
        <v>26</v>
      </c>
      <c r="S1" s="3"/>
    </row>
    <row r="2" spans="1:20" ht="15.75" x14ac:dyDescent="0.25">
      <c r="A2" s="1" t="s">
        <v>33</v>
      </c>
      <c r="B2" s="1" t="s">
        <v>3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 t="s">
        <v>29</v>
      </c>
      <c r="P2" s="14" t="s">
        <v>30</v>
      </c>
      <c r="Q2" s="3" t="s">
        <v>31</v>
      </c>
      <c r="R2" s="3" t="s">
        <v>27</v>
      </c>
      <c r="S2" s="3" t="s">
        <v>28</v>
      </c>
      <c r="T2" s="3" t="s">
        <v>32</v>
      </c>
    </row>
    <row r="3" spans="1:20" ht="15.75" x14ac:dyDescent="0.25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5"/>
      <c r="Q3" s="6"/>
      <c r="R3" s="6"/>
      <c r="S3" s="6"/>
    </row>
    <row r="4" spans="1:20" ht="15.75" x14ac:dyDescent="0.25">
      <c r="A4" s="7">
        <f>'Chain Ladder'!A4</f>
        <v>0</v>
      </c>
      <c r="B4" s="19">
        <f>Data!A1</f>
        <v>10854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0"/>
      <c r="P4" s="17"/>
      <c r="Q4" s="22"/>
      <c r="R4" s="16"/>
      <c r="S4" s="16"/>
      <c r="T4" s="22"/>
    </row>
    <row r="5" spans="1:20" ht="15.75" x14ac:dyDescent="0.25">
      <c r="A5" s="7">
        <f>'Chain Ladder'!A5</f>
        <v>1</v>
      </c>
      <c r="B5" s="19">
        <f>Data!A2</f>
        <v>10166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0"/>
      <c r="P5" s="17"/>
      <c r="Q5" s="22"/>
      <c r="R5" s="16"/>
      <c r="S5" s="16"/>
      <c r="T5" s="22"/>
    </row>
    <row r="6" spans="1:20" ht="15.75" x14ac:dyDescent="0.25">
      <c r="A6" s="7">
        <f>'Chain Ladder'!A6</f>
        <v>2</v>
      </c>
      <c r="B6" s="19">
        <f>Data!A3</f>
        <v>10066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0"/>
      <c r="P6" s="17"/>
      <c r="Q6" s="22"/>
      <c r="R6" s="16"/>
      <c r="S6" s="16"/>
      <c r="T6" s="22"/>
    </row>
    <row r="7" spans="1:20" ht="15.75" x14ac:dyDescent="0.25">
      <c r="A7" s="7">
        <f>'Chain Ladder'!A7</f>
        <v>3</v>
      </c>
      <c r="B7" s="19">
        <f>Data!A4</f>
        <v>10352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0"/>
      <c r="P7" s="17"/>
      <c r="Q7" s="22"/>
      <c r="R7" s="16"/>
      <c r="S7" s="16"/>
      <c r="T7" s="22"/>
    </row>
    <row r="8" spans="1:20" ht="15.75" x14ac:dyDescent="0.25">
      <c r="A8" s="7">
        <f>'Chain Ladder'!A8</f>
        <v>4</v>
      </c>
      <c r="B8" s="19">
        <f>Data!A5</f>
        <v>9805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0"/>
      <c r="P8" s="17"/>
      <c r="Q8" s="22"/>
      <c r="R8" s="16"/>
      <c r="S8" s="16"/>
      <c r="T8" s="22"/>
    </row>
    <row r="9" spans="1:20" ht="15.75" x14ac:dyDescent="0.25">
      <c r="A9" s="7">
        <f>'Chain Ladder'!A9</f>
        <v>5</v>
      </c>
      <c r="B9" s="19">
        <f>Data!A6</f>
        <v>10373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0"/>
      <c r="O9" s="20"/>
      <c r="P9" s="17"/>
      <c r="Q9" s="22"/>
      <c r="R9" s="16"/>
      <c r="S9" s="16"/>
      <c r="T9" s="22"/>
    </row>
    <row r="10" spans="1:20" ht="15.75" x14ac:dyDescent="0.25">
      <c r="A10" s="7">
        <f>'Chain Ladder'!A10</f>
        <v>6</v>
      </c>
      <c r="B10" s="19">
        <f>Data!A7</f>
        <v>8396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0"/>
      <c r="N10" s="20"/>
      <c r="O10" s="20"/>
      <c r="P10" s="17"/>
      <c r="Q10" s="22"/>
      <c r="R10" s="16"/>
      <c r="S10" s="16"/>
      <c r="T10" s="22"/>
    </row>
    <row r="11" spans="1:20" ht="15.75" x14ac:dyDescent="0.25">
      <c r="A11" s="7">
        <f>'Chain Ladder'!A11</f>
        <v>7</v>
      </c>
      <c r="B11" s="19">
        <f>Data!A8</f>
        <v>8638</v>
      </c>
      <c r="C11" s="21"/>
      <c r="D11" s="21"/>
      <c r="E11" s="21"/>
      <c r="F11" s="21"/>
      <c r="G11" s="21"/>
      <c r="H11" s="21"/>
      <c r="I11" s="21"/>
      <c r="J11" s="21"/>
      <c r="K11" s="21"/>
      <c r="L11" s="20"/>
      <c r="M11" s="20"/>
      <c r="N11" s="20"/>
      <c r="O11" s="20"/>
      <c r="P11" s="17"/>
      <c r="Q11" s="22"/>
      <c r="R11" s="16"/>
      <c r="S11" s="16"/>
      <c r="T11" s="22"/>
    </row>
    <row r="12" spans="1:20" ht="15.75" x14ac:dyDescent="0.25">
      <c r="A12" s="7">
        <f>'Chain Ladder'!A12</f>
        <v>8</v>
      </c>
      <c r="B12" s="19">
        <f>Data!A9</f>
        <v>8303</v>
      </c>
      <c r="C12" s="21"/>
      <c r="D12" s="21"/>
      <c r="E12" s="21"/>
      <c r="F12" s="21"/>
      <c r="G12" s="21"/>
      <c r="H12" s="21"/>
      <c r="I12" s="21"/>
      <c r="J12" s="21"/>
      <c r="K12" s="20"/>
      <c r="L12" s="20"/>
      <c r="M12" s="20"/>
      <c r="N12" s="20"/>
      <c r="O12" s="20"/>
      <c r="P12" s="17"/>
      <c r="Q12" s="22"/>
      <c r="R12" s="16"/>
      <c r="S12" s="16"/>
      <c r="T12" s="22"/>
    </row>
    <row r="13" spans="1:20" ht="15.75" x14ac:dyDescent="0.25">
      <c r="A13" s="7">
        <f>'Chain Ladder'!A13</f>
        <v>9</v>
      </c>
      <c r="B13" s="19">
        <f>Data!A10</f>
        <v>9668</v>
      </c>
      <c r="C13" s="21"/>
      <c r="D13" s="21"/>
      <c r="E13" s="21"/>
      <c r="F13" s="21"/>
      <c r="G13" s="21"/>
      <c r="H13" s="21"/>
      <c r="I13" s="21"/>
      <c r="J13" s="20"/>
      <c r="K13" s="20"/>
      <c r="L13" s="20"/>
      <c r="M13" s="20"/>
      <c r="N13" s="20"/>
      <c r="O13" s="20"/>
      <c r="P13" s="17"/>
      <c r="Q13" s="22"/>
      <c r="R13" s="16"/>
      <c r="S13" s="16"/>
      <c r="T13" s="22"/>
    </row>
    <row r="14" spans="1:20" ht="15.75" x14ac:dyDescent="0.25">
      <c r="A14" s="7">
        <f>'Chain Ladder'!A14</f>
        <v>10</v>
      </c>
      <c r="B14" s="19">
        <f>Data!A11</f>
        <v>9301</v>
      </c>
      <c r="C14" s="21"/>
      <c r="D14" s="21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17"/>
      <c r="Q14" s="22"/>
      <c r="R14" s="16"/>
      <c r="S14" s="16"/>
      <c r="T14" s="22"/>
    </row>
    <row r="15" spans="1:20" ht="15.75" x14ac:dyDescent="0.25">
      <c r="A15" s="7">
        <f>'Chain Ladder'!A15</f>
        <v>11</v>
      </c>
      <c r="B15" s="19">
        <f>Data!A12</f>
        <v>8414</v>
      </c>
      <c r="C15" s="21"/>
      <c r="D15" s="21"/>
      <c r="E15" s="21"/>
      <c r="F15" s="21"/>
      <c r="G15" s="21"/>
      <c r="H15" s="20"/>
      <c r="I15" s="20"/>
      <c r="J15" s="20"/>
      <c r="K15" s="20"/>
      <c r="L15" s="20"/>
      <c r="M15" s="20"/>
      <c r="N15" s="20"/>
      <c r="O15" s="20"/>
      <c r="P15" s="17"/>
      <c r="Q15" s="22"/>
      <c r="R15" s="16"/>
      <c r="S15" s="16"/>
      <c r="T15" s="22"/>
    </row>
    <row r="16" spans="1:20" ht="15.75" x14ac:dyDescent="0.25">
      <c r="A16" s="7">
        <f>'Chain Ladder'!A16</f>
        <v>12</v>
      </c>
      <c r="B16" s="19">
        <f>Data!A13</f>
        <v>7735</v>
      </c>
      <c r="C16" s="21"/>
      <c r="D16" s="21"/>
      <c r="E16" s="21"/>
      <c r="F16" s="21"/>
      <c r="G16" s="20"/>
      <c r="H16" s="20"/>
      <c r="I16" s="20"/>
      <c r="J16" s="20"/>
      <c r="K16" s="20"/>
      <c r="L16" s="20"/>
      <c r="M16" s="20"/>
      <c r="N16" s="20"/>
      <c r="O16" s="20"/>
      <c r="P16" s="17"/>
      <c r="Q16" s="22"/>
      <c r="R16" s="16"/>
      <c r="S16" s="16"/>
      <c r="T16" s="22"/>
    </row>
    <row r="17" spans="1:20" ht="15.75" x14ac:dyDescent="0.25">
      <c r="A17" s="7">
        <f>'Chain Ladder'!A17</f>
        <v>13</v>
      </c>
      <c r="B17" s="19">
        <f>Data!A14</f>
        <v>8493</v>
      </c>
      <c r="C17" s="21"/>
      <c r="D17" s="21"/>
      <c r="E17" s="21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7"/>
      <c r="Q17" s="22"/>
      <c r="R17" s="16"/>
      <c r="S17" s="16"/>
      <c r="T17" s="22"/>
    </row>
    <row r="18" spans="1:20" ht="15.75" x14ac:dyDescent="0.25">
      <c r="A18" s="7">
        <f>'Chain Ladder'!A18</f>
        <v>14</v>
      </c>
      <c r="B18" s="19">
        <f>Data!A15</f>
        <v>8696</v>
      </c>
      <c r="C18" s="21"/>
      <c r="D18" s="21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7"/>
      <c r="Q18" s="22"/>
      <c r="R18" s="16"/>
      <c r="S18" s="16"/>
      <c r="T18" s="22"/>
    </row>
    <row r="19" spans="1:20" ht="15.75" x14ac:dyDescent="0.25">
      <c r="A19" s="7">
        <f>'Chain Ladder'!A19</f>
        <v>15</v>
      </c>
      <c r="B19" s="19">
        <f>Data!A16</f>
        <v>8772</v>
      </c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7"/>
      <c r="Q19" s="22"/>
      <c r="R19" s="16"/>
      <c r="S19" s="16"/>
      <c r="T19" s="22"/>
    </row>
    <row r="20" spans="1:20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3"/>
      <c r="S20" s="3"/>
    </row>
    <row r="21" spans="1:20" ht="16.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8"/>
      <c r="S21" s="3"/>
    </row>
    <row r="22" spans="1:20" ht="15.75" thickTop="1" x14ac:dyDescent="0.25"/>
    <row r="58" spans="3:15" x14ac:dyDescent="0.25">
      <c r="C58" t="str">
        <f t="shared" ref="C58:O58" si="0">IF(C19&gt;0,C40/C19,"")</f>
        <v/>
      </c>
      <c r="D58" t="str">
        <f t="shared" si="0"/>
        <v/>
      </c>
      <c r="E58" t="str">
        <f t="shared" si="0"/>
        <v/>
      </c>
      <c r="F58" t="str">
        <f t="shared" si="0"/>
        <v/>
      </c>
      <c r="G58" t="str">
        <f t="shared" si="0"/>
        <v/>
      </c>
      <c r="H58" t="str">
        <f t="shared" si="0"/>
        <v/>
      </c>
      <c r="I58" t="str">
        <f t="shared" si="0"/>
        <v/>
      </c>
      <c r="J58" t="str">
        <f t="shared" si="0"/>
        <v/>
      </c>
      <c r="K58" t="str">
        <f t="shared" si="0"/>
        <v/>
      </c>
      <c r="L58" t="str">
        <f t="shared" si="0"/>
        <v/>
      </c>
      <c r="M58" t="str">
        <f t="shared" si="0"/>
        <v/>
      </c>
      <c r="N58" t="str">
        <f t="shared" si="0"/>
        <v/>
      </c>
      <c r="O58" t="str">
        <f t="shared" si="0"/>
        <v/>
      </c>
    </row>
    <row r="59" spans="3:15" x14ac:dyDescent="0.25">
      <c r="C59" t="str">
        <f t="shared" ref="C59:O60" si="1">IF(C41&gt;0,C20/C41,"")</f>
        <v/>
      </c>
      <c r="D59" t="str">
        <f t="shared" si="1"/>
        <v/>
      </c>
      <c r="E59" t="str">
        <f t="shared" si="1"/>
        <v/>
      </c>
      <c r="F59" t="str">
        <f t="shared" si="1"/>
        <v/>
      </c>
      <c r="G59" t="str">
        <f t="shared" si="1"/>
        <v/>
      </c>
      <c r="H59" t="str">
        <f t="shared" si="1"/>
        <v/>
      </c>
      <c r="I59" t="str">
        <f t="shared" si="1"/>
        <v/>
      </c>
      <c r="J59" t="str">
        <f t="shared" si="1"/>
        <v/>
      </c>
      <c r="K59" t="str">
        <f t="shared" si="1"/>
        <v/>
      </c>
      <c r="L59" t="str">
        <f t="shared" si="1"/>
        <v/>
      </c>
      <c r="M59" t="str">
        <f t="shared" si="1"/>
        <v/>
      </c>
      <c r="N59" t="str">
        <f t="shared" si="1"/>
        <v/>
      </c>
      <c r="O59" t="str">
        <f t="shared" si="1"/>
        <v/>
      </c>
    </row>
    <row r="60" spans="3:15" x14ac:dyDescent="0.25">
      <c r="C60" t="str">
        <f t="shared" si="1"/>
        <v/>
      </c>
      <c r="D60" t="str">
        <f t="shared" si="1"/>
        <v/>
      </c>
      <c r="E60" t="str">
        <f t="shared" si="1"/>
        <v/>
      </c>
      <c r="F60" t="str">
        <f t="shared" si="1"/>
        <v/>
      </c>
      <c r="G60" t="str">
        <f t="shared" si="1"/>
        <v/>
      </c>
      <c r="H60" t="str">
        <f t="shared" si="1"/>
        <v/>
      </c>
      <c r="I60" t="str">
        <f t="shared" si="1"/>
        <v/>
      </c>
      <c r="J60" t="str">
        <f t="shared" si="1"/>
        <v/>
      </c>
      <c r="K60" t="str">
        <f t="shared" si="1"/>
        <v/>
      </c>
      <c r="L60" t="str">
        <f t="shared" si="1"/>
        <v/>
      </c>
      <c r="M60" t="str">
        <f t="shared" si="1"/>
        <v/>
      </c>
      <c r="N60" t="str">
        <f t="shared" si="1"/>
        <v/>
      </c>
      <c r="O60" t="str">
        <f t="shared" si="1"/>
        <v/>
      </c>
    </row>
  </sheetData>
  <conditionalFormatting sqref="C58:O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9C8B-005F-0D48-956E-E197840B02AB}">
  <dimension ref="A1:S57"/>
  <sheetViews>
    <sheetView workbookViewId="0">
      <selection activeCell="L61" sqref="L61"/>
    </sheetView>
  </sheetViews>
  <sheetFormatPr defaultColWidth="11.42578125" defaultRowHeight="15" x14ac:dyDescent="0.25"/>
  <cols>
    <col min="3" max="14" width="8" customWidth="1"/>
    <col min="15" max="18" width="6.7109375" customWidth="1"/>
  </cols>
  <sheetData>
    <row r="1" spans="1:19" ht="15.75" x14ac:dyDescent="0.25">
      <c r="A1" s="1" t="s">
        <v>0</v>
      </c>
      <c r="B1" s="2"/>
      <c r="C1" s="3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9" ht="15.75" x14ac:dyDescent="0.25">
      <c r="A2" s="1" t="s">
        <v>2</v>
      </c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 t="s">
        <v>5</v>
      </c>
    </row>
    <row r="3" spans="1:19" ht="15.75" x14ac:dyDescent="0.25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9" ht="15.75" x14ac:dyDescent="0.25">
      <c r="A4" s="7">
        <v>0</v>
      </c>
      <c r="B4" s="8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9"/>
    </row>
    <row r="5" spans="1:19" ht="15.75" x14ac:dyDescent="0.25">
      <c r="A5" s="7">
        <v>1</v>
      </c>
      <c r="B5" s="8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9"/>
    </row>
    <row r="6" spans="1:19" ht="15.75" x14ac:dyDescent="0.25">
      <c r="A6" s="7">
        <v>2</v>
      </c>
      <c r="B6" s="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9"/>
    </row>
    <row r="7" spans="1:19" ht="15.75" x14ac:dyDescent="0.25">
      <c r="A7" s="7">
        <v>3</v>
      </c>
      <c r="B7" s="8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9"/>
    </row>
    <row r="8" spans="1:19" ht="15.75" x14ac:dyDescent="0.25">
      <c r="A8" s="7">
        <v>4</v>
      </c>
      <c r="B8" s="8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9"/>
    </row>
    <row r="9" spans="1:19" ht="15.75" x14ac:dyDescent="0.25">
      <c r="A9" s="7">
        <v>5</v>
      </c>
      <c r="B9" s="8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9"/>
    </row>
    <row r="10" spans="1:19" ht="15.75" x14ac:dyDescent="0.25">
      <c r="A10" s="7">
        <v>6</v>
      </c>
      <c r="B10" s="8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9"/>
    </row>
    <row r="11" spans="1:19" ht="15.75" x14ac:dyDescent="0.25">
      <c r="A11" s="7">
        <v>7</v>
      </c>
      <c r="B11" s="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9"/>
    </row>
    <row r="12" spans="1:19" ht="15.75" x14ac:dyDescent="0.25">
      <c r="A12" s="7">
        <v>8</v>
      </c>
      <c r="B12" s="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9"/>
    </row>
    <row r="13" spans="1:19" ht="15.75" x14ac:dyDescent="0.25">
      <c r="A13" s="7">
        <v>9</v>
      </c>
      <c r="B13" s="8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9"/>
    </row>
    <row r="14" spans="1:19" ht="15.75" x14ac:dyDescent="0.25">
      <c r="A14" s="7">
        <v>10</v>
      </c>
      <c r="B14" s="8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9"/>
    </row>
    <row r="15" spans="1:19" ht="15.75" x14ac:dyDescent="0.25">
      <c r="A15" s="7">
        <v>11</v>
      </c>
      <c r="B15" s="8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9"/>
    </row>
    <row r="16" spans="1:19" ht="15.75" x14ac:dyDescent="0.25">
      <c r="A16" s="7">
        <v>12</v>
      </c>
      <c r="B16" s="8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9"/>
    </row>
    <row r="17" spans="1:18" ht="15.75" x14ac:dyDescent="0.25">
      <c r="A17" s="7">
        <v>13</v>
      </c>
      <c r="B17" s="8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9"/>
    </row>
    <row r="18" spans="1:18" ht="15.75" x14ac:dyDescent="0.25">
      <c r="A18" s="7">
        <v>14</v>
      </c>
      <c r="B18" s="8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9"/>
    </row>
    <row r="19" spans="1:18" ht="15.75" x14ac:dyDescent="0.25">
      <c r="A19" s="7">
        <v>15</v>
      </c>
      <c r="B19" s="8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9"/>
    </row>
    <row r="20" spans="1:18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8" ht="15.7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5.75" x14ac:dyDescent="0.25">
      <c r="A22" s="3" t="s">
        <v>6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8" ht="15.7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8" ht="15.75" x14ac:dyDescent="0.25">
      <c r="A24" s="6" t="s">
        <v>7</v>
      </c>
      <c r="B24" s="6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1:18" ht="15.75" x14ac:dyDescent="0.25">
      <c r="A25" s="6"/>
      <c r="B25" s="6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5"/>
      <c r="O25" s="25"/>
      <c r="P25" s="25"/>
      <c r="Q25" s="25"/>
      <c r="R25" s="25"/>
    </row>
    <row r="26" spans="1:18" ht="15.75" x14ac:dyDescent="0.25">
      <c r="A26" s="6" t="s">
        <v>8</v>
      </c>
      <c r="B26" s="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24"/>
      <c r="N26" s="24"/>
      <c r="O26" s="24"/>
      <c r="P26" s="24"/>
      <c r="Q26" s="24"/>
      <c r="R26" s="24"/>
    </row>
    <row r="27" spans="1:18" ht="15.75" x14ac:dyDescent="0.25">
      <c r="A27" s="6"/>
      <c r="B27" s="6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5"/>
      <c r="O27" s="25"/>
      <c r="P27" s="25"/>
      <c r="Q27" s="25"/>
      <c r="R27" s="25"/>
    </row>
    <row r="28" spans="1:18" ht="15.75" x14ac:dyDescent="0.25">
      <c r="A28" s="6" t="s">
        <v>9</v>
      </c>
      <c r="B28" s="6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4"/>
      <c r="Q28" s="25"/>
      <c r="R28" s="25"/>
    </row>
    <row r="29" spans="1:18" ht="15.75" x14ac:dyDescent="0.25">
      <c r="A29" s="6"/>
      <c r="B29" s="6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5"/>
      <c r="Q29" s="25"/>
      <c r="R29" s="25"/>
    </row>
    <row r="30" spans="1:18" ht="15.75" x14ac:dyDescent="0.25">
      <c r="A30" s="10"/>
      <c r="B30" s="10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4"/>
      <c r="O30" s="25"/>
      <c r="P30" s="25"/>
      <c r="Q30" s="25"/>
      <c r="R30" s="25"/>
    </row>
    <row r="31" spans="1:18" ht="15.75" x14ac:dyDescent="0.25">
      <c r="A31" s="6" t="s">
        <v>10</v>
      </c>
      <c r="B31" s="6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</row>
    <row r="32" spans="1:18" ht="15.75" x14ac:dyDescent="0.25">
      <c r="A32" s="6" t="s">
        <v>11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9" ht="15.7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9" ht="15.75" x14ac:dyDescent="0.25">
      <c r="A34" s="3" t="s">
        <v>10</v>
      </c>
      <c r="B34" s="3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24"/>
    </row>
    <row r="35" spans="1:19" ht="15.75" x14ac:dyDescent="0.25">
      <c r="A35" s="3" t="s">
        <v>12</v>
      </c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9" ht="15.7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9" ht="15.7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6"/>
      <c r="N37" s="6"/>
    </row>
    <row r="38" spans="1:19" ht="15.75" x14ac:dyDescent="0.25">
      <c r="A38" s="3" t="s">
        <v>13</v>
      </c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9" ht="15.75" x14ac:dyDescent="0.25">
      <c r="A39" s="6"/>
      <c r="B39" s="6"/>
      <c r="C39" s="6"/>
      <c r="D39" s="6"/>
      <c r="E39" s="6"/>
      <c r="F39" s="6"/>
      <c r="G39" s="6" t="s">
        <v>44</v>
      </c>
      <c r="H39" s="6"/>
      <c r="I39" s="6"/>
      <c r="J39" s="6"/>
      <c r="K39" s="6"/>
      <c r="L39" s="6"/>
      <c r="M39" s="6"/>
      <c r="N39" s="6"/>
    </row>
    <row r="40" spans="1:19" ht="15.75" x14ac:dyDescent="0.25">
      <c r="A40" s="6" t="s">
        <v>15</v>
      </c>
      <c r="B40" s="6"/>
      <c r="C40" s="6"/>
      <c r="D40" s="6"/>
      <c r="E40" s="6"/>
      <c r="F40" s="6"/>
      <c r="G40" s="35"/>
      <c r="H40" s="35"/>
      <c r="I40" s="35"/>
      <c r="J40" s="35"/>
      <c r="K40" s="35"/>
      <c r="L40" s="35"/>
      <c r="M40" s="23"/>
      <c r="N40" s="6"/>
    </row>
    <row r="41" spans="1:19" ht="15.75" x14ac:dyDescent="0.25">
      <c r="A41" s="6"/>
      <c r="B41" s="6"/>
      <c r="C41" s="6"/>
      <c r="D41" s="6"/>
      <c r="E41" s="6"/>
      <c r="F41" s="6"/>
      <c r="G41" s="6" t="s">
        <v>16</v>
      </c>
      <c r="H41" s="6"/>
      <c r="I41" s="6"/>
      <c r="J41" s="6"/>
      <c r="K41" s="6"/>
      <c r="L41" s="6"/>
      <c r="M41" s="6"/>
      <c r="N41" s="6"/>
    </row>
    <row r="42" spans="1:19" ht="15.75" x14ac:dyDescent="0.25">
      <c r="A42" s="6" t="s">
        <v>17</v>
      </c>
      <c r="B42" s="36"/>
      <c r="C42" s="6"/>
      <c r="D42" s="6"/>
      <c r="E42" s="6"/>
      <c r="F42" s="6" t="s">
        <v>18</v>
      </c>
      <c r="G42" s="36"/>
      <c r="H42" s="36"/>
      <c r="I42" s="36"/>
      <c r="J42" s="36"/>
      <c r="K42" s="36"/>
      <c r="L42" s="36"/>
      <c r="M42" s="6"/>
      <c r="N42" s="6"/>
    </row>
    <row r="43" spans="1:19" ht="15.75" x14ac:dyDescent="0.25">
      <c r="A43" s="6" t="s">
        <v>19</v>
      </c>
      <c r="B43" s="36"/>
      <c r="C43" s="6"/>
      <c r="D43" s="6"/>
      <c r="E43" s="6"/>
      <c r="F43" s="6" t="s">
        <v>20</v>
      </c>
      <c r="G43" s="36"/>
      <c r="H43" s="36"/>
      <c r="I43" s="36"/>
      <c r="J43" s="36"/>
      <c r="K43" s="36"/>
      <c r="L43" s="36"/>
      <c r="M43" s="6"/>
      <c r="N43" s="6"/>
    </row>
    <row r="44" spans="1:19" ht="15.7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9" ht="15.7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9" ht="15.75" x14ac:dyDescent="0.25">
      <c r="A46" s="3" t="s">
        <v>21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9" ht="15.75" x14ac:dyDescent="0.25">
      <c r="A47" s="6" t="s">
        <v>22</v>
      </c>
      <c r="B47" s="3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9" ht="15.75" x14ac:dyDescent="0.25">
      <c r="A48" s="6" t="s">
        <v>23</v>
      </c>
      <c r="B48" s="3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5.75" x14ac:dyDescent="0.25">
      <c r="A49" s="6" t="s">
        <v>45</v>
      </c>
      <c r="B49" s="3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5.75" x14ac:dyDescent="0.25">
      <c r="A50" s="6" t="s">
        <v>46</v>
      </c>
      <c r="B50" s="36"/>
      <c r="C50" s="6" t="s">
        <v>47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5.75" x14ac:dyDescent="0.25">
      <c r="A51" s="6"/>
      <c r="B51" s="6"/>
      <c r="C51" s="6"/>
      <c r="D51" s="6"/>
      <c r="E51" s="6"/>
      <c r="F51" s="6"/>
      <c r="G51" s="6"/>
      <c r="H51" s="6"/>
      <c r="I51" s="7"/>
      <c r="J51" s="6"/>
      <c r="K51" s="6"/>
      <c r="L51" s="6"/>
      <c r="M51" s="6"/>
      <c r="N51" s="6"/>
    </row>
    <row r="52" spans="1:14" ht="15.7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5.75" x14ac:dyDescent="0.25">
      <c r="A53" s="3" t="s">
        <v>48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5.75" x14ac:dyDescent="0.25">
      <c r="A54" s="6"/>
      <c r="B54" s="6"/>
      <c r="C54" s="3">
        <v>0</v>
      </c>
      <c r="D54" s="3">
        <v>1</v>
      </c>
      <c r="E54" s="3">
        <v>2</v>
      </c>
      <c r="F54" s="3">
        <v>3</v>
      </c>
      <c r="G54" s="3">
        <v>4</v>
      </c>
      <c r="H54" s="3">
        <v>5</v>
      </c>
      <c r="I54" s="3">
        <v>6</v>
      </c>
      <c r="J54" s="3">
        <v>7</v>
      </c>
      <c r="K54" s="3">
        <v>8</v>
      </c>
      <c r="L54" s="3">
        <v>9</v>
      </c>
      <c r="M54" s="3">
        <v>10</v>
      </c>
      <c r="N54" s="3" t="s">
        <v>49</v>
      </c>
    </row>
    <row r="55" spans="1:14" ht="15.75" x14ac:dyDescent="0.25">
      <c r="A55" s="6" t="s">
        <v>50</v>
      </c>
      <c r="B55" s="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spans="1:14" ht="15.75" x14ac:dyDescent="0.25">
      <c r="A56" s="6" t="s">
        <v>51</v>
      </c>
      <c r="B56" s="6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4" ht="15.75" x14ac:dyDescent="0.25">
      <c r="A57" s="6"/>
      <c r="B57" s="6"/>
      <c r="I57" s="6"/>
      <c r="J57" s="6"/>
      <c r="K57" s="6"/>
      <c r="L57" s="6"/>
      <c r="M57" s="6"/>
      <c r="N5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30B6-F979-8549-8219-100A89D8DCA8}">
  <dimension ref="A1:T60"/>
  <sheetViews>
    <sheetView topLeftCell="A6" zoomScale="99" workbookViewId="0">
      <selection activeCell="R17" sqref="R17"/>
    </sheetView>
  </sheetViews>
  <sheetFormatPr defaultColWidth="11.42578125" defaultRowHeight="15" x14ac:dyDescent="0.25"/>
  <cols>
    <col min="3" max="15" width="7.28515625" customWidth="1"/>
  </cols>
  <sheetData>
    <row r="1" spans="1:20" ht="15.75" x14ac:dyDescent="0.25">
      <c r="A1" s="1" t="s">
        <v>34</v>
      </c>
      <c r="B1" s="1"/>
      <c r="C1" s="3" t="s">
        <v>25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4"/>
      <c r="Q1" s="3"/>
      <c r="R1" s="3" t="s">
        <v>26</v>
      </c>
      <c r="S1" s="3"/>
    </row>
    <row r="2" spans="1:20" ht="15.75" x14ac:dyDescent="0.25">
      <c r="A2" s="1" t="s">
        <v>33</v>
      </c>
      <c r="B2" s="1" t="s">
        <v>3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 t="s">
        <v>43</v>
      </c>
      <c r="O2" s="3"/>
      <c r="P2" s="14" t="s">
        <v>30</v>
      </c>
      <c r="Q2" s="3" t="s">
        <v>31</v>
      </c>
      <c r="R2" s="3" t="s">
        <v>27</v>
      </c>
      <c r="S2" s="3" t="s">
        <v>28</v>
      </c>
      <c r="T2" s="3" t="s">
        <v>32</v>
      </c>
    </row>
    <row r="3" spans="1:20" ht="15.75" x14ac:dyDescent="0.25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5"/>
      <c r="Q3" s="6"/>
      <c r="R3" s="6"/>
      <c r="S3" s="6"/>
    </row>
    <row r="4" spans="1:20" ht="15.75" x14ac:dyDescent="0.25">
      <c r="A4" s="7">
        <f>'Chain Ladder'!A4</f>
        <v>0</v>
      </c>
      <c r="B4" s="19">
        <f>Data!A1</f>
        <v>10854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P4" s="17"/>
      <c r="Q4" s="22"/>
      <c r="R4" s="16"/>
      <c r="S4" s="16"/>
      <c r="T4" s="22"/>
    </row>
    <row r="5" spans="1:20" ht="15.75" x14ac:dyDescent="0.25">
      <c r="A5" s="7">
        <f>'Chain Ladder'!A5</f>
        <v>1</v>
      </c>
      <c r="B5" s="19">
        <f>Data!A2</f>
        <v>10166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0"/>
      <c r="O5" s="21"/>
      <c r="P5" s="17"/>
      <c r="Q5" s="22"/>
      <c r="R5" s="16"/>
      <c r="S5" s="16"/>
      <c r="T5" s="22"/>
    </row>
    <row r="6" spans="1:20" ht="15.75" x14ac:dyDescent="0.25">
      <c r="A6" s="7">
        <f>'Chain Ladder'!A6</f>
        <v>2</v>
      </c>
      <c r="B6" s="19">
        <f>Data!A3</f>
        <v>10066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0"/>
      <c r="O6" s="20"/>
      <c r="P6" s="17"/>
      <c r="Q6" s="22"/>
      <c r="R6" s="16"/>
      <c r="S6" s="16"/>
      <c r="T6" s="22"/>
    </row>
    <row r="7" spans="1:20" ht="15.75" x14ac:dyDescent="0.25">
      <c r="A7" s="7">
        <f>'Chain Ladder'!A7</f>
        <v>3</v>
      </c>
      <c r="B7" s="19">
        <f>Data!A4</f>
        <v>10352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0"/>
      <c r="O7" s="20"/>
      <c r="P7" s="17"/>
      <c r="Q7" s="22"/>
      <c r="R7" s="16"/>
      <c r="S7" s="16"/>
      <c r="T7" s="22"/>
    </row>
    <row r="8" spans="1:20" ht="15.75" x14ac:dyDescent="0.25">
      <c r="A8" s="7">
        <f>'Chain Ladder'!A8</f>
        <v>4</v>
      </c>
      <c r="B8" s="19">
        <f>Data!A5</f>
        <v>9805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0"/>
      <c r="O8" s="20"/>
      <c r="P8" s="17"/>
      <c r="Q8" s="22"/>
      <c r="R8" s="16"/>
      <c r="S8" s="16"/>
      <c r="T8" s="22"/>
    </row>
    <row r="9" spans="1:20" ht="15.75" x14ac:dyDescent="0.25">
      <c r="A9" s="7">
        <f>'Chain Ladder'!A9</f>
        <v>5</v>
      </c>
      <c r="B9" s="19">
        <f>Data!A6</f>
        <v>10373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0"/>
      <c r="O9" s="20"/>
      <c r="P9" s="17"/>
      <c r="Q9" s="22"/>
      <c r="R9" s="16"/>
      <c r="S9" s="16"/>
      <c r="T9" s="22"/>
    </row>
    <row r="10" spans="1:20" ht="15.75" x14ac:dyDescent="0.25">
      <c r="A10" s="7">
        <f>'Chain Ladder'!A10</f>
        <v>6</v>
      </c>
      <c r="B10" s="19">
        <f>Data!A7</f>
        <v>8396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0"/>
      <c r="N10" s="20"/>
      <c r="O10" s="20"/>
      <c r="P10" s="17"/>
      <c r="Q10" s="22"/>
      <c r="R10" s="16"/>
      <c r="S10" s="16"/>
      <c r="T10" s="22"/>
    </row>
    <row r="11" spans="1:20" ht="15.75" x14ac:dyDescent="0.25">
      <c r="A11" s="7">
        <f>'Chain Ladder'!A11</f>
        <v>7</v>
      </c>
      <c r="B11" s="19">
        <f>Data!A8</f>
        <v>8638</v>
      </c>
      <c r="C11" s="21"/>
      <c r="D11" s="21"/>
      <c r="E11" s="21"/>
      <c r="F11" s="21"/>
      <c r="G11" s="21"/>
      <c r="H11" s="21"/>
      <c r="I11" s="21"/>
      <c r="J11" s="21"/>
      <c r="K11" s="21"/>
      <c r="L11" s="20"/>
      <c r="M11" s="20"/>
      <c r="N11" s="20"/>
      <c r="O11" s="20"/>
      <c r="P11" s="17"/>
      <c r="Q11" s="22"/>
      <c r="R11" s="16"/>
      <c r="S11" s="16"/>
      <c r="T11" s="22"/>
    </row>
    <row r="12" spans="1:20" ht="15.75" x14ac:dyDescent="0.25">
      <c r="A12" s="7">
        <f>'Chain Ladder'!A12</f>
        <v>8</v>
      </c>
      <c r="B12" s="19">
        <f>Data!A9</f>
        <v>8303</v>
      </c>
      <c r="C12" s="21"/>
      <c r="D12" s="21"/>
      <c r="E12" s="21"/>
      <c r="F12" s="21"/>
      <c r="G12" s="21"/>
      <c r="H12" s="21"/>
      <c r="I12" s="21"/>
      <c r="J12" s="21"/>
      <c r="K12" s="20"/>
      <c r="L12" s="20"/>
      <c r="M12" s="20"/>
      <c r="N12" s="20"/>
      <c r="O12" s="20"/>
      <c r="P12" s="17"/>
      <c r="Q12" s="22"/>
      <c r="R12" s="16"/>
      <c r="S12" s="16"/>
      <c r="T12" s="22"/>
    </row>
    <row r="13" spans="1:20" ht="15.75" x14ac:dyDescent="0.25">
      <c r="A13" s="7">
        <f>'Chain Ladder'!A13</f>
        <v>9</v>
      </c>
      <c r="B13" s="19">
        <f>Data!A10</f>
        <v>9668</v>
      </c>
      <c r="C13" s="21"/>
      <c r="D13" s="21"/>
      <c r="E13" s="21"/>
      <c r="F13" s="21"/>
      <c r="G13" s="21"/>
      <c r="H13" s="21"/>
      <c r="I13" s="21"/>
      <c r="J13" s="20"/>
      <c r="K13" s="20"/>
      <c r="L13" s="20"/>
      <c r="M13" s="20"/>
      <c r="N13" s="20"/>
      <c r="O13" s="20"/>
      <c r="P13" s="17"/>
      <c r="Q13" s="22"/>
      <c r="R13" s="16"/>
      <c r="S13" s="16"/>
      <c r="T13" s="22"/>
    </row>
    <row r="14" spans="1:20" ht="15.75" x14ac:dyDescent="0.25">
      <c r="A14" s="7">
        <f>'Chain Ladder'!A14</f>
        <v>10</v>
      </c>
      <c r="B14" s="19">
        <f>Data!A11</f>
        <v>9301</v>
      </c>
      <c r="C14" s="21"/>
      <c r="D14" s="21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17"/>
      <c r="Q14" s="22"/>
      <c r="R14" s="16"/>
      <c r="S14" s="16"/>
      <c r="T14" s="22"/>
    </row>
    <row r="15" spans="1:20" ht="15.75" x14ac:dyDescent="0.25">
      <c r="A15" s="7">
        <f>'Chain Ladder'!A15</f>
        <v>11</v>
      </c>
      <c r="B15" s="19">
        <f>Data!A12</f>
        <v>8414</v>
      </c>
      <c r="C15" s="21"/>
      <c r="D15" s="21"/>
      <c r="E15" s="21"/>
      <c r="F15" s="21"/>
      <c r="G15" s="21"/>
      <c r="H15" s="20"/>
      <c r="I15" s="20"/>
      <c r="J15" s="20"/>
      <c r="K15" s="20"/>
      <c r="L15" s="20"/>
      <c r="M15" s="20"/>
      <c r="N15" s="20"/>
      <c r="O15" s="20"/>
      <c r="P15" s="17"/>
      <c r="Q15" s="22"/>
      <c r="R15" s="16"/>
      <c r="S15" s="16"/>
      <c r="T15" s="22"/>
    </row>
    <row r="16" spans="1:20" ht="15.75" x14ac:dyDescent="0.25">
      <c r="A16" s="7">
        <f>'Chain Ladder'!A16</f>
        <v>12</v>
      </c>
      <c r="B16" s="19">
        <f>Data!A13</f>
        <v>7735</v>
      </c>
      <c r="C16" s="21"/>
      <c r="D16" s="21"/>
      <c r="E16" s="21"/>
      <c r="F16" s="21"/>
      <c r="G16" s="20"/>
      <c r="H16" s="20"/>
      <c r="I16" s="20"/>
      <c r="J16" s="20"/>
      <c r="K16" s="20"/>
      <c r="L16" s="20"/>
      <c r="M16" s="20"/>
      <c r="N16" s="20"/>
      <c r="O16" s="20"/>
      <c r="P16" s="17"/>
      <c r="Q16" s="22"/>
      <c r="R16" s="16"/>
      <c r="S16" s="16"/>
      <c r="T16" s="22"/>
    </row>
    <row r="17" spans="1:20" ht="15.75" x14ac:dyDescent="0.25">
      <c r="A17" s="7">
        <f>'Chain Ladder'!A17</f>
        <v>13</v>
      </c>
      <c r="B17" s="19">
        <f>Data!A14</f>
        <v>8493</v>
      </c>
      <c r="C17" s="21"/>
      <c r="D17" s="21"/>
      <c r="E17" s="21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7"/>
      <c r="Q17" s="22"/>
      <c r="R17" s="16"/>
      <c r="S17" s="16"/>
      <c r="T17" s="41"/>
    </row>
    <row r="18" spans="1:20" ht="15.75" x14ac:dyDescent="0.25">
      <c r="A18" s="7">
        <f>'Chain Ladder'!A18</f>
        <v>14</v>
      </c>
      <c r="B18" s="19">
        <f>Data!A15</f>
        <v>8696</v>
      </c>
      <c r="C18" s="21"/>
      <c r="D18" s="21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7"/>
      <c r="Q18" s="22"/>
      <c r="R18" s="16"/>
      <c r="S18" s="16"/>
      <c r="T18" s="41"/>
    </row>
    <row r="19" spans="1:20" ht="15.75" x14ac:dyDescent="0.25">
      <c r="A19" s="7">
        <f>'Chain Ladder'!A19</f>
        <v>15</v>
      </c>
      <c r="B19" s="19">
        <f>Data!A16</f>
        <v>8772</v>
      </c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7"/>
      <c r="Q19" s="22"/>
      <c r="R19" s="16"/>
      <c r="S19" s="16"/>
      <c r="T19" s="41"/>
    </row>
    <row r="20" spans="1:20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3"/>
      <c r="S20" s="3"/>
      <c r="T20" s="45"/>
    </row>
    <row r="21" spans="1:20" ht="16.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8"/>
      <c r="S21" s="3"/>
    </row>
    <row r="22" spans="1:20" ht="15.75" thickTop="1" x14ac:dyDescent="0.25"/>
    <row r="56" spans="3:15" x14ac:dyDescent="0.25">
      <c r="E56" t="str">
        <f t="shared" ref="E56:O56" si="0">IF(E17&gt;0,E38/E17,"")</f>
        <v/>
      </c>
      <c r="F56" t="str">
        <f t="shared" si="0"/>
        <v/>
      </c>
      <c r="G56" t="str">
        <f t="shared" si="0"/>
        <v/>
      </c>
      <c r="H56" t="str">
        <f t="shared" si="0"/>
        <v/>
      </c>
      <c r="I56" t="str">
        <f t="shared" si="0"/>
        <v/>
      </c>
      <c r="J56" t="str">
        <f t="shared" si="0"/>
        <v/>
      </c>
      <c r="K56" t="str">
        <f t="shared" si="0"/>
        <v/>
      </c>
      <c r="L56" t="str">
        <f t="shared" si="0"/>
        <v/>
      </c>
      <c r="M56" t="str">
        <f t="shared" si="0"/>
        <v/>
      </c>
      <c r="N56" t="str">
        <f t="shared" si="0"/>
        <v/>
      </c>
      <c r="O56" t="str">
        <f t="shared" si="0"/>
        <v/>
      </c>
    </row>
    <row r="57" spans="3:15" x14ac:dyDescent="0.25">
      <c r="D57" t="str">
        <f t="shared" ref="D57:O57" si="1">IF(D18&gt;0,D39/D18,"")</f>
        <v/>
      </c>
      <c r="E57" t="str">
        <f t="shared" si="1"/>
        <v/>
      </c>
      <c r="F57" t="str">
        <f t="shared" si="1"/>
        <v/>
      </c>
      <c r="G57" t="str">
        <f t="shared" si="1"/>
        <v/>
      </c>
      <c r="H57" t="str">
        <f t="shared" si="1"/>
        <v/>
      </c>
      <c r="I57" t="str">
        <f t="shared" si="1"/>
        <v/>
      </c>
      <c r="J57" t="str">
        <f t="shared" si="1"/>
        <v/>
      </c>
      <c r="K57" t="str">
        <f t="shared" si="1"/>
        <v/>
      </c>
      <c r="L57" t="str">
        <f t="shared" si="1"/>
        <v/>
      </c>
      <c r="M57" t="str">
        <f t="shared" si="1"/>
        <v/>
      </c>
      <c r="N57" t="str">
        <f t="shared" si="1"/>
        <v/>
      </c>
      <c r="O57" t="str">
        <f t="shared" si="1"/>
        <v/>
      </c>
    </row>
    <row r="58" spans="3:15" x14ac:dyDescent="0.25">
      <c r="C58" t="str">
        <f t="shared" ref="C58:O58" si="2">IF(C19&gt;0,C40/C19,"")</f>
        <v/>
      </c>
      <c r="D58" t="str">
        <f t="shared" si="2"/>
        <v/>
      </c>
      <c r="E58" t="str">
        <f t="shared" si="2"/>
        <v/>
      </c>
      <c r="F58" t="str">
        <f t="shared" si="2"/>
        <v/>
      </c>
      <c r="G58" t="str">
        <f t="shared" si="2"/>
        <v/>
      </c>
      <c r="H58" t="str">
        <f t="shared" si="2"/>
        <v/>
      </c>
      <c r="I58" t="str">
        <f t="shared" si="2"/>
        <v/>
      </c>
      <c r="J58" t="str">
        <f t="shared" si="2"/>
        <v/>
      </c>
      <c r="K58" t="str">
        <f t="shared" si="2"/>
        <v/>
      </c>
      <c r="L58" t="str">
        <f t="shared" si="2"/>
        <v/>
      </c>
      <c r="M58" t="str">
        <f t="shared" si="2"/>
        <v/>
      </c>
      <c r="N58" t="str">
        <f t="shared" si="2"/>
        <v/>
      </c>
      <c r="O58" t="str">
        <f t="shared" si="2"/>
        <v/>
      </c>
    </row>
    <row r="59" spans="3:15" x14ac:dyDescent="0.25">
      <c r="C59" t="str">
        <f t="shared" ref="C59:O60" si="3">IF(C41&gt;0,C20/C41,"")</f>
        <v/>
      </c>
      <c r="D59" t="str">
        <f t="shared" si="3"/>
        <v/>
      </c>
      <c r="E59" t="str">
        <f t="shared" si="3"/>
        <v/>
      </c>
      <c r="F59" t="str">
        <f t="shared" si="3"/>
        <v/>
      </c>
      <c r="G59" t="str">
        <f t="shared" si="3"/>
        <v/>
      </c>
      <c r="H59" t="str">
        <f t="shared" si="3"/>
        <v/>
      </c>
      <c r="I59" t="str">
        <f t="shared" si="3"/>
        <v/>
      </c>
      <c r="J59" t="str">
        <f t="shared" si="3"/>
        <v/>
      </c>
      <c r="K59" t="str">
        <f t="shared" si="3"/>
        <v/>
      </c>
      <c r="L59" t="str">
        <f t="shared" si="3"/>
        <v/>
      </c>
      <c r="M59" t="str">
        <f t="shared" si="3"/>
        <v/>
      </c>
      <c r="N59" t="str">
        <f t="shared" si="3"/>
        <v/>
      </c>
      <c r="O59" t="str">
        <f t="shared" si="3"/>
        <v/>
      </c>
    </row>
    <row r="60" spans="3:15" x14ac:dyDescent="0.25">
      <c r="C60" t="str">
        <f t="shared" si="3"/>
        <v/>
      </c>
      <c r="D60" t="str">
        <f t="shared" si="3"/>
        <v/>
      </c>
      <c r="E60" t="str">
        <f t="shared" si="3"/>
        <v/>
      </c>
      <c r="F60" t="str">
        <f t="shared" si="3"/>
        <v/>
      </c>
      <c r="G60" t="str">
        <f t="shared" si="3"/>
        <v/>
      </c>
      <c r="H60" t="str">
        <f t="shared" si="3"/>
        <v/>
      </c>
      <c r="I60" t="str">
        <f t="shared" si="3"/>
        <v/>
      </c>
      <c r="J60" t="str">
        <f t="shared" si="3"/>
        <v/>
      </c>
      <c r="K60" t="str">
        <f t="shared" si="3"/>
        <v/>
      </c>
      <c r="L60" t="str">
        <f t="shared" si="3"/>
        <v/>
      </c>
      <c r="M60" t="str">
        <f t="shared" si="3"/>
        <v/>
      </c>
      <c r="N60" t="str">
        <f t="shared" si="3"/>
        <v/>
      </c>
      <c r="O60" t="str">
        <f t="shared" si="3"/>
        <v/>
      </c>
    </row>
  </sheetData>
  <conditionalFormatting sqref="C56:O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FD9F-C8E6-8D44-9112-B2E98B9293A1}">
  <dimension ref="A1:S46"/>
  <sheetViews>
    <sheetView workbookViewId="0">
      <selection activeCell="S25" sqref="S25"/>
    </sheetView>
  </sheetViews>
  <sheetFormatPr defaultColWidth="11.42578125" defaultRowHeight="15" x14ac:dyDescent="0.25"/>
  <cols>
    <col min="3" max="8" width="8.28515625" style="25" customWidth="1"/>
    <col min="9" max="9" width="9.85546875" style="25" customWidth="1"/>
    <col min="10" max="19" width="8.28515625" style="25" customWidth="1"/>
  </cols>
  <sheetData>
    <row r="1" spans="1:19" ht="15.75" x14ac:dyDescent="0.25">
      <c r="A1" s="1" t="s">
        <v>0</v>
      </c>
      <c r="B1" s="2"/>
      <c r="C1" s="26" t="s">
        <v>4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9" ht="15.75" x14ac:dyDescent="0.25">
      <c r="A2" s="1" t="s">
        <v>2</v>
      </c>
      <c r="B2" s="2"/>
      <c r="C2" s="29">
        <v>0</v>
      </c>
      <c r="D2" s="29">
        <v>1</v>
      </c>
      <c r="E2" s="29">
        <v>2</v>
      </c>
      <c r="F2" s="29">
        <v>3</v>
      </c>
      <c r="G2" s="29">
        <v>4</v>
      </c>
      <c r="H2" s="29">
        <v>5</v>
      </c>
      <c r="I2" s="29">
        <v>6</v>
      </c>
      <c r="J2" s="29">
        <v>7</v>
      </c>
      <c r="K2" s="29">
        <v>8</v>
      </c>
      <c r="L2" s="29">
        <v>9</v>
      </c>
      <c r="M2" s="29">
        <v>10</v>
      </c>
      <c r="N2" s="29">
        <v>11</v>
      </c>
      <c r="O2" s="29">
        <v>12</v>
      </c>
      <c r="P2" s="29">
        <v>13</v>
      </c>
      <c r="Q2" s="29">
        <v>14</v>
      </c>
      <c r="R2" s="29">
        <v>15</v>
      </c>
      <c r="S2" s="26" t="s">
        <v>5</v>
      </c>
    </row>
    <row r="3" spans="1:19" ht="15.75" x14ac:dyDescent="0.25">
      <c r="A3" s="4"/>
      <c r="B3" s="5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9" ht="15.75" x14ac:dyDescent="0.25">
      <c r="A4" s="7">
        <v>0</v>
      </c>
      <c r="B4" s="8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5.75" x14ac:dyDescent="0.25">
      <c r="A5" s="7">
        <v>1</v>
      </c>
      <c r="B5" s="8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9" ht="15.75" x14ac:dyDescent="0.25">
      <c r="A6" s="7">
        <v>2</v>
      </c>
      <c r="B6" s="8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9" ht="15.75" x14ac:dyDescent="0.25">
      <c r="A7" s="7">
        <v>3</v>
      </c>
      <c r="B7" s="8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19" ht="15.75" x14ac:dyDescent="0.25">
      <c r="A8" s="7">
        <v>4</v>
      </c>
      <c r="B8" s="8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9" ht="15.75" x14ac:dyDescent="0.25">
      <c r="A9" s="7">
        <v>5</v>
      </c>
      <c r="B9" s="8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19" ht="15.75" x14ac:dyDescent="0.25">
      <c r="A10" s="7">
        <v>6</v>
      </c>
      <c r="B10" s="8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19" ht="15.75" x14ac:dyDescent="0.25">
      <c r="A11" s="7">
        <v>7</v>
      </c>
      <c r="B11" s="8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19" ht="15.75" x14ac:dyDescent="0.25">
      <c r="A12" s="7">
        <v>8</v>
      </c>
      <c r="B12" s="8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19" ht="15.75" x14ac:dyDescent="0.25">
      <c r="A13" s="7">
        <v>9</v>
      </c>
      <c r="B13" s="8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9" ht="15.75" x14ac:dyDescent="0.25">
      <c r="A14" s="7">
        <v>10</v>
      </c>
      <c r="B14" s="8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19" ht="15.75" x14ac:dyDescent="0.25">
      <c r="A15" s="7">
        <v>11</v>
      </c>
      <c r="B15" s="8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19" ht="15.75" x14ac:dyDescent="0.25">
      <c r="A16" s="7">
        <v>12</v>
      </c>
      <c r="B16" s="8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ht="15.75" x14ac:dyDescent="0.25">
      <c r="A17" s="7">
        <v>13</v>
      </c>
      <c r="B17" s="8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 ht="15.75" x14ac:dyDescent="0.25">
      <c r="A18" s="7">
        <v>14</v>
      </c>
      <c r="B18" s="8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 ht="15.75" x14ac:dyDescent="0.25">
      <c r="A19" s="7">
        <v>15</v>
      </c>
      <c r="B19" s="8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ht="15.75" x14ac:dyDescent="0.25">
      <c r="A20" s="6"/>
      <c r="B20" s="6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8" ht="15.75" x14ac:dyDescent="0.25">
      <c r="A21" s="10"/>
      <c r="B21" s="10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ht="15.75" x14ac:dyDescent="0.25">
      <c r="A22" s="3" t="s">
        <v>6</v>
      </c>
      <c r="B22" s="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1:18" ht="15.75" x14ac:dyDescent="0.25">
      <c r="A23" s="6"/>
      <c r="B23" s="6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8" ht="15.75" x14ac:dyDescent="0.25">
      <c r="A24" s="6" t="s">
        <v>35</v>
      </c>
      <c r="B24" s="6"/>
      <c r="C24" s="24"/>
      <c r="D24" s="24"/>
      <c r="E24" s="24"/>
      <c r="F24" s="24"/>
      <c r="G24" s="24"/>
      <c r="H24"/>
      <c r="I24"/>
      <c r="J24"/>
      <c r="K24"/>
      <c r="L24"/>
      <c r="M24"/>
      <c r="N24"/>
      <c r="O24" s="24"/>
      <c r="P24" s="24"/>
      <c r="Q24" s="24"/>
      <c r="R24" s="24"/>
    </row>
    <row r="25" spans="1:18" ht="15.75" x14ac:dyDescent="0.25">
      <c r="A25" s="6" t="s">
        <v>36</v>
      </c>
      <c r="B25" s="6"/>
      <c r="C25" s="24"/>
      <c r="D25" s="24"/>
      <c r="E25" s="24"/>
      <c r="F25" s="24"/>
      <c r="G25" s="24"/>
      <c r="H25"/>
      <c r="I25"/>
      <c r="J25"/>
      <c r="K25"/>
      <c r="L25"/>
      <c r="M25"/>
      <c r="N25"/>
      <c r="O25" s="24"/>
      <c r="P25" s="24"/>
      <c r="Q25" s="24"/>
    </row>
    <row r="26" spans="1:18" ht="15.75" x14ac:dyDescent="0.25">
      <c r="A26" s="6" t="s">
        <v>37</v>
      </c>
      <c r="B26" s="6"/>
      <c r="C26" s="24"/>
      <c r="D26" s="24"/>
      <c r="E26" s="24"/>
      <c r="F26" s="24"/>
      <c r="G26" s="24"/>
      <c r="H26"/>
      <c r="I26"/>
      <c r="J26"/>
      <c r="K26"/>
      <c r="L26"/>
      <c r="M26"/>
      <c r="N26"/>
      <c r="O26" s="24"/>
      <c r="P26" s="24"/>
      <c r="Q26" s="24"/>
      <c r="R26" s="24"/>
    </row>
    <row r="27" spans="1:18" ht="15.75" x14ac:dyDescent="0.25">
      <c r="A27" s="6" t="s">
        <v>38</v>
      </c>
      <c r="B27" s="6"/>
      <c r="C27" s="24"/>
      <c r="D27" s="24"/>
      <c r="E27" s="24"/>
      <c r="F27" s="24"/>
      <c r="G27" s="24"/>
      <c r="H27"/>
      <c r="I27"/>
      <c r="J27"/>
      <c r="K27"/>
      <c r="L27"/>
      <c r="M27"/>
      <c r="N27"/>
      <c r="O27" s="24"/>
    </row>
    <row r="28" spans="1:18" ht="15.75" x14ac:dyDescent="0.25">
      <c r="A28" s="6"/>
      <c r="B28" s="6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8" ht="15.75" x14ac:dyDescent="0.25">
      <c r="A29" s="6"/>
      <c r="B29" s="6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8" ht="15.75" x14ac:dyDescent="0.25">
      <c r="A30" s="10"/>
      <c r="B30" s="10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4"/>
    </row>
    <row r="31" spans="1:18" ht="15.75" x14ac:dyDescent="0.25">
      <c r="A31" s="6"/>
      <c r="B31" s="6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 spans="1:18" ht="15.75" x14ac:dyDescent="0.25">
      <c r="A32" s="3" t="s">
        <v>10</v>
      </c>
      <c r="B32" s="3" t="s">
        <v>39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24"/>
      <c r="Q32" s="24"/>
      <c r="R32" s="24"/>
    </row>
    <row r="33" spans="1:15" ht="15.75" x14ac:dyDescent="0.25">
      <c r="A33" s="3" t="s">
        <v>12</v>
      </c>
      <c r="B33" s="3" t="s">
        <v>40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</row>
    <row r="34" spans="1:15" ht="15.75" x14ac:dyDescent="0.25">
      <c r="A34" s="3"/>
      <c r="B34" s="3" t="s">
        <v>41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  <row r="35" spans="1:15" ht="15.75" x14ac:dyDescent="0.25">
      <c r="A35" s="3"/>
      <c r="B35" s="3" t="s">
        <v>42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</row>
    <row r="36" spans="1:15" ht="15.75" x14ac:dyDescent="0.25">
      <c r="A36" s="3"/>
      <c r="B36" s="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spans="1:15" ht="15.75" x14ac:dyDescent="0.25">
      <c r="A37" s="6"/>
      <c r="B37" s="6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1:15" ht="15.75" x14ac:dyDescent="0.25">
      <c r="A38" s="6"/>
      <c r="B38" s="6"/>
      <c r="C38" s="3">
        <v>0</v>
      </c>
      <c r="D38" s="3">
        <v>1</v>
      </c>
      <c r="E38" s="3">
        <v>2</v>
      </c>
      <c r="F38" s="3">
        <v>3</v>
      </c>
      <c r="G38" s="3">
        <v>4</v>
      </c>
      <c r="H38" s="3">
        <v>5</v>
      </c>
      <c r="I38" s="3">
        <v>6</v>
      </c>
      <c r="J38" s="3">
        <v>7</v>
      </c>
      <c r="K38" s="3">
        <v>8</v>
      </c>
      <c r="L38" s="3">
        <v>9</v>
      </c>
      <c r="M38" s="3">
        <v>10</v>
      </c>
      <c r="N38" s="3">
        <v>12</v>
      </c>
      <c r="O38" s="3" t="s">
        <v>53</v>
      </c>
    </row>
    <row r="39" spans="1:15" ht="15.75" x14ac:dyDescent="0.25">
      <c r="A39" s="6" t="s">
        <v>50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5.75" x14ac:dyDescent="0.25">
      <c r="A40" s="6" t="s">
        <v>51</v>
      </c>
      <c r="B40" s="6"/>
      <c r="C40" s="33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1:15" ht="15.75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5.75" x14ac:dyDescent="0.25">
      <c r="C42" s="33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spans="1:15" ht="15.75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5.75" x14ac:dyDescent="0.25">
      <c r="C44" s="33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 ht="15.75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5.75" x14ac:dyDescent="0.25">
      <c r="C46" s="33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E8D1-D6EA-C343-A482-29E3CD7BCE10}">
  <dimension ref="A1:T22"/>
  <sheetViews>
    <sheetView zoomScale="99" workbookViewId="0">
      <selection activeCell="Q14" sqref="Q14"/>
    </sheetView>
  </sheetViews>
  <sheetFormatPr defaultColWidth="11.42578125" defaultRowHeight="15" x14ac:dyDescent="0.25"/>
  <cols>
    <col min="3" max="14" width="6.42578125" customWidth="1"/>
    <col min="15" max="15" width="12.140625" bestFit="1" customWidth="1"/>
  </cols>
  <sheetData>
    <row r="1" spans="1:20" ht="15.75" x14ac:dyDescent="0.25">
      <c r="A1" s="1" t="s">
        <v>34</v>
      </c>
      <c r="B1" s="1"/>
      <c r="C1" s="3" t="s">
        <v>25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4"/>
      <c r="Q1" s="3"/>
      <c r="R1" s="3" t="s">
        <v>26</v>
      </c>
      <c r="S1" s="3"/>
    </row>
    <row r="2" spans="1:20" ht="15.75" x14ac:dyDescent="0.25">
      <c r="A2" s="1" t="s">
        <v>33</v>
      </c>
      <c r="B2" s="1" t="s">
        <v>3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 t="s">
        <v>52</v>
      </c>
      <c r="P2" s="14" t="s">
        <v>30</v>
      </c>
      <c r="Q2" s="3" t="s">
        <v>31</v>
      </c>
      <c r="R2" s="3" t="s">
        <v>27</v>
      </c>
      <c r="S2" s="3" t="s">
        <v>28</v>
      </c>
      <c r="T2" s="3" t="s">
        <v>32</v>
      </c>
    </row>
    <row r="3" spans="1:20" ht="15.75" x14ac:dyDescent="0.25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5"/>
      <c r="Q3" s="6"/>
      <c r="R3" s="6"/>
      <c r="S3" s="6"/>
    </row>
    <row r="4" spans="1:20" ht="15.75" x14ac:dyDescent="0.25">
      <c r="A4" s="7">
        <f>'Chain Ladder'!A4</f>
        <v>0</v>
      </c>
      <c r="B4" s="19">
        <f>Data!A1</f>
        <v>10854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0"/>
      <c r="P4" s="17"/>
      <c r="Q4" s="22"/>
      <c r="R4" s="16"/>
      <c r="S4" s="16"/>
      <c r="T4" s="22"/>
    </row>
    <row r="5" spans="1:20" ht="15.75" x14ac:dyDescent="0.25">
      <c r="A5" s="7">
        <f>'Chain Ladder'!A5</f>
        <v>1</v>
      </c>
      <c r="B5" s="19">
        <f>Data!A2</f>
        <v>10166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0"/>
      <c r="P5" s="17"/>
      <c r="Q5" s="22"/>
      <c r="R5" s="16"/>
      <c r="S5" s="16"/>
      <c r="T5" s="22"/>
    </row>
    <row r="6" spans="1:20" ht="15.75" x14ac:dyDescent="0.25">
      <c r="A6" s="7">
        <f>'Chain Ladder'!A6</f>
        <v>2</v>
      </c>
      <c r="B6" s="19">
        <f>Data!A3</f>
        <v>10066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0"/>
      <c r="P6" s="17"/>
      <c r="Q6" s="22"/>
      <c r="R6" s="16"/>
      <c r="S6" s="16"/>
      <c r="T6" s="22"/>
    </row>
    <row r="7" spans="1:20" ht="15.75" x14ac:dyDescent="0.25">
      <c r="A7" s="7">
        <f>'Chain Ladder'!A7</f>
        <v>3</v>
      </c>
      <c r="B7" s="19">
        <f>Data!A4</f>
        <v>10352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0"/>
      <c r="P7" s="17"/>
      <c r="Q7" s="22"/>
      <c r="R7" s="16"/>
      <c r="S7" s="16"/>
      <c r="T7" s="22"/>
    </row>
    <row r="8" spans="1:20" ht="15.75" x14ac:dyDescent="0.25">
      <c r="A8" s="7">
        <f>'Chain Ladder'!A8</f>
        <v>4</v>
      </c>
      <c r="B8" s="19">
        <f>Data!A5</f>
        <v>9805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0"/>
      <c r="P8" s="17"/>
      <c r="Q8" s="22"/>
      <c r="R8" s="16"/>
      <c r="S8" s="16"/>
      <c r="T8" s="22"/>
    </row>
    <row r="9" spans="1:20" ht="15.75" x14ac:dyDescent="0.25">
      <c r="A9" s="7">
        <f>'Chain Ladder'!A9</f>
        <v>5</v>
      </c>
      <c r="B9" s="19">
        <f>Data!A6</f>
        <v>10373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0"/>
      <c r="O9" s="20"/>
      <c r="P9" s="17"/>
      <c r="Q9" s="22"/>
      <c r="R9" s="16"/>
      <c r="S9" s="16"/>
      <c r="T9" s="22"/>
    </row>
    <row r="10" spans="1:20" ht="15.75" x14ac:dyDescent="0.25">
      <c r="A10" s="7">
        <f>'Chain Ladder'!A10</f>
        <v>6</v>
      </c>
      <c r="B10" s="19">
        <f>Data!A7</f>
        <v>8396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0"/>
      <c r="N10" s="20"/>
      <c r="O10" s="20"/>
      <c r="P10" s="17"/>
      <c r="Q10" s="22"/>
      <c r="R10" s="16"/>
      <c r="S10" s="16"/>
      <c r="T10" s="22"/>
    </row>
    <row r="11" spans="1:20" ht="15.75" x14ac:dyDescent="0.25">
      <c r="A11" s="7">
        <f>'Chain Ladder'!A11</f>
        <v>7</v>
      </c>
      <c r="B11" s="19">
        <f>Data!A8</f>
        <v>8638</v>
      </c>
      <c r="C11" s="21"/>
      <c r="D11" s="21"/>
      <c r="E11" s="21"/>
      <c r="F11" s="21"/>
      <c r="G11" s="21"/>
      <c r="H11" s="21"/>
      <c r="I11" s="21"/>
      <c r="J11" s="21"/>
      <c r="K11" s="21"/>
      <c r="L11" s="20"/>
      <c r="M11" s="20"/>
      <c r="N11" s="20"/>
      <c r="O11" s="20"/>
      <c r="P11" s="17"/>
      <c r="Q11" s="22"/>
      <c r="R11" s="16"/>
      <c r="S11" s="16"/>
      <c r="T11" s="22"/>
    </row>
    <row r="12" spans="1:20" ht="15.75" x14ac:dyDescent="0.25">
      <c r="A12" s="7">
        <f>'Chain Ladder'!A12</f>
        <v>8</v>
      </c>
      <c r="B12" s="19">
        <f>Data!A9</f>
        <v>8303</v>
      </c>
      <c r="C12" s="21"/>
      <c r="D12" s="21"/>
      <c r="E12" s="21"/>
      <c r="F12" s="21"/>
      <c r="G12" s="21"/>
      <c r="H12" s="21"/>
      <c r="I12" s="21"/>
      <c r="J12" s="21"/>
      <c r="K12" s="20"/>
      <c r="L12" s="20"/>
      <c r="M12" s="20"/>
      <c r="N12" s="20"/>
      <c r="O12" s="20"/>
      <c r="P12" s="17"/>
      <c r="Q12" s="22"/>
      <c r="R12" s="16"/>
      <c r="S12" s="16"/>
      <c r="T12" s="22"/>
    </row>
    <row r="13" spans="1:20" ht="15.75" x14ac:dyDescent="0.25">
      <c r="A13" s="7">
        <f>'Chain Ladder'!A13</f>
        <v>9</v>
      </c>
      <c r="B13" s="19">
        <f>Data!A10</f>
        <v>9668</v>
      </c>
      <c r="C13" s="21"/>
      <c r="D13" s="21"/>
      <c r="E13" s="21"/>
      <c r="F13" s="21"/>
      <c r="G13" s="21"/>
      <c r="H13" s="21"/>
      <c r="I13" s="21"/>
      <c r="J13" s="20"/>
      <c r="K13" s="20"/>
      <c r="L13" s="20"/>
      <c r="M13" s="20"/>
      <c r="N13" s="20"/>
      <c r="O13" s="20"/>
      <c r="P13" s="17"/>
      <c r="Q13" s="22"/>
      <c r="R13" s="16"/>
      <c r="S13" s="16"/>
      <c r="T13" s="22"/>
    </row>
    <row r="14" spans="1:20" ht="15.75" x14ac:dyDescent="0.25">
      <c r="A14" s="7">
        <f>'Chain Ladder'!A14</f>
        <v>10</v>
      </c>
      <c r="B14" s="19">
        <f>Data!A11</f>
        <v>9301</v>
      </c>
      <c r="C14" s="21"/>
      <c r="D14" s="21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17"/>
      <c r="Q14" s="22"/>
      <c r="R14" s="16"/>
      <c r="S14" s="16"/>
      <c r="T14" s="22"/>
    </row>
    <row r="15" spans="1:20" ht="15.75" x14ac:dyDescent="0.25">
      <c r="A15" s="7">
        <f>'Chain Ladder'!A15</f>
        <v>11</v>
      </c>
      <c r="B15" s="19">
        <f>Data!A12</f>
        <v>8414</v>
      </c>
      <c r="C15" s="21"/>
      <c r="D15" s="21"/>
      <c r="E15" s="21"/>
      <c r="F15" s="21"/>
      <c r="G15" s="21"/>
      <c r="H15" s="20"/>
      <c r="I15" s="20"/>
      <c r="J15" s="20"/>
      <c r="K15" s="20"/>
      <c r="L15" s="20"/>
      <c r="M15" s="20"/>
      <c r="N15" s="20"/>
      <c r="O15" s="20"/>
      <c r="P15" s="17"/>
      <c r="Q15" s="22"/>
      <c r="R15" s="16"/>
      <c r="S15" s="16"/>
      <c r="T15" s="22"/>
    </row>
    <row r="16" spans="1:20" ht="15.75" x14ac:dyDescent="0.25">
      <c r="A16" s="7">
        <f>'Chain Ladder'!A16</f>
        <v>12</v>
      </c>
      <c r="B16" s="19">
        <f>Data!A13</f>
        <v>7735</v>
      </c>
      <c r="C16" s="21"/>
      <c r="D16" s="21"/>
      <c r="E16" s="21"/>
      <c r="F16" s="21"/>
      <c r="G16" s="20"/>
      <c r="H16" s="20"/>
      <c r="I16" s="20"/>
      <c r="J16" s="20"/>
      <c r="K16" s="20"/>
      <c r="L16" s="20"/>
      <c r="M16" s="20"/>
      <c r="N16" s="20"/>
      <c r="O16" s="20"/>
      <c r="P16" s="17"/>
      <c r="Q16" s="22"/>
      <c r="R16" s="16"/>
      <c r="S16" s="16"/>
      <c r="T16" s="22"/>
    </row>
    <row r="17" spans="1:20" ht="15.75" x14ac:dyDescent="0.25">
      <c r="A17" s="7">
        <f>'Chain Ladder'!A17</f>
        <v>13</v>
      </c>
      <c r="B17" s="19">
        <f>Data!A14</f>
        <v>8493</v>
      </c>
      <c r="C17" s="21"/>
      <c r="D17" s="21"/>
      <c r="E17" s="21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7"/>
      <c r="Q17" s="22"/>
      <c r="R17" s="16"/>
      <c r="S17" s="16"/>
      <c r="T17" s="22"/>
    </row>
    <row r="18" spans="1:20" ht="15.75" x14ac:dyDescent="0.25">
      <c r="A18" s="7">
        <f>'Chain Ladder'!A18</f>
        <v>14</v>
      </c>
      <c r="B18" s="19">
        <f>Data!A15</f>
        <v>8696</v>
      </c>
      <c r="C18" s="21"/>
      <c r="D18" s="21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7"/>
      <c r="Q18" s="22"/>
      <c r="R18" s="16"/>
      <c r="S18" s="16"/>
      <c r="T18" s="22"/>
    </row>
    <row r="19" spans="1:20" ht="15.75" x14ac:dyDescent="0.25">
      <c r="A19" s="7">
        <f>'Chain Ladder'!A19</f>
        <v>15</v>
      </c>
      <c r="B19" s="19">
        <f>Data!A16</f>
        <v>8772</v>
      </c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7"/>
      <c r="Q19" s="22"/>
      <c r="R19" s="16"/>
      <c r="S19" s="16"/>
      <c r="T19" s="22"/>
    </row>
    <row r="20" spans="1:20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3"/>
      <c r="S20" s="3"/>
    </row>
    <row r="21" spans="1:20" ht="16.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8"/>
      <c r="S21" s="3"/>
    </row>
    <row r="22" spans="1:20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Exposure based</vt:lpstr>
      <vt:lpstr>Exposure based IBNR</vt:lpstr>
      <vt:lpstr>Exposure based - quarter</vt:lpstr>
      <vt:lpstr>Exposure based IBNR - quarter</vt:lpstr>
      <vt:lpstr>Chain Ladder</vt:lpstr>
      <vt:lpstr>Chain Ladder IBNR</vt:lpstr>
      <vt:lpstr>Chain Ladder - quarter</vt:lpstr>
      <vt:lpstr>Chain Ladder IBNR - 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 Ming Lee</cp:lastModifiedBy>
  <dcterms:created xsi:type="dcterms:W3CDTF">2023-08-03T03:12:42Z</dcterms:created>
  <dcterms:modified xsi:type="dcterms:W3CDTF">2024-08-02T15:09:04Z</dcterms:modified>
</cp:coreProperties>
</file>