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olphus\Documents\GitHub\ACTL20004-ACTL90021-Tutorials\data\"/>
    </mc:Choice>
  </mc:AlternateContent>
  <xr:revisionPtr revIDLastSave="0" documentId="13_ncr:1_{73A7D560-CE2E-462B-A231-F4BF034F029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q1" sheetId="2" r:id="rId2"/>
  </sheets>
  <definedNames>
    <definedName name="_xlchart.v1.0" hidden="1">dataset!$F$2:$F$419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5" i="2"/>
  <c r="G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5" i="2"/>
  <c r="F6" i="2" a="1"/>
  <c r="F6" i="2" s="1"/>
  <c r="F7" i="2" a="1"/>
  <c r="F7" i="2" s="1"/>
  <c r="F8" i="2" a="1"/>
  <c r="F8" i="2"/>
  <c r="F9" i="2" a="1"/>
  <c r="F9" i="2" s="1"/>
  <c r="F10" i="2" a="1"/>
  <c r="F10" i="2" s="1"/>
  <c r="F11" i="2" a="1"/>
  <c r="F11" i="2" s="1"/>
  <c r="F12" i="2" a="1"/>
  <c r="F12" i="2"/>
  <c r="F13" i="2" a="1"/>
  <c r="F13" i="2" s="1"/>
  <c r="F14" i="2" a="1"/>
  <c r="F14" i="2" s="1"/>
  <c r="F15" i="2" a="1"/>
  <c r="F15" i="2" s="1"/>
  <c r="F16" i="2" a="1"/>
  <c r="F16" i="2"/>
  <c r="F17" i="2" a="1"/>
  <c r="F17" i="2" s="1"/>
  <c r="F18" i="2" a="1"/>
  <c r="F18" i="2" s="1"/>
  <c r="F19" i="2" a="1"/>
  <c r="F19" i="2" s="1"/>
  <c r="F20" i="2" a="1"/>
  <c r="F20" i="2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/>
  <c r="F33" i="2" a="1"/>
  <c r="F33" i="2" s="1"/>
  <c r="F34" i="2" a="1"/>
  <c r="F34" i="2" s="1"/>
  <c r="F35" i="2" a="1"/>
  <c r="F35" i="2" s="1"/>
  <c r="F36" i="2" a="1"/>
  <c r="F36" i="2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/>
  <c r="F49" i="2" a="1"/>
  <c r="F49" i="2" s="1"/>
  <c r="F50" i="2" a="1"/>
  <c r="F50" i="2" s="1"/>
  <c r="F51" i="2" a="1"/>
  <c r="F51" i="2" s="1"/>
  <c r="F52" i="2" a="1"/>
  <c r="F52" i="2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/>
  <c r="F61" i="2" a="1"/>
  <c r="F61" i="2" s="1"/>
  <c r="F62" i="2" a="1"/>
  <c r="F62" i="2" s="1"/>
  <c r="F63" i="2" a="1"/>
  <c r="F63" i="2" s="1"/>
  <c r="F64" i="2" a="1"/>
  <c r="F64" i="2"/>
  <c r="F65" i="2" a="1"/>
  <c r="F65" i="2" s="1"/>
  <c r="F66" i="2" a="1"/>
  <c r="F66" i="2" s="1"/>
  <c r="F67" i="2" a="1"/>
  <c r="F67" i="2" s="1"/>
  <c r="F68" i="2" a="1"/>
  <c r="F68" i="2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/>
  <c r="F81" i="2" a="1"/>
  <c r="F81" i="2" s="1"/>
  <c r="F82" i="2" a="1"/>
  <c r="F82" i="2" s="1"/>
  <c r="F83" i="2" a="1"/>
  <c r="F83" i="2" s="1"/>
  <c r="F84" i="2" a="1"/>
  <c r="F84" i="2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/>
  <c r="F93" i="2" a="1"/>
  <c r="F93" i="2" s="1"/>
  <c r="F94" i="2" a="1"/>
  <c r="F94" i="2" s="1"/>
  <c r="F95" i="2" a="1"/>
  <c r="F95" i="2" s="1"/>
  <c r="F96" i="2" a="1"/>
  <c r="F96" i="2"/>
  <c r="F97" i="2" a="1"/>
  <c r="F97" i="2" s="1"/>
  <c r="F98" i="2" a="1"/>
  <c r="F98" i="2" s="1"/>
  <c r="F99" i="2" a="1"/>
  <c r="F99" i="2" s="1"/>
  <c r="F100" i="2" a="1"/>
  <c r="F100" i="2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/>
  <c r="F113" i="2" a="1"/>
  <c r="F113" i="2" s="1"/>
  <c r="F114" i="2" a="1"/>
  <c r="F114" i="2" s="1"/>
  <c r="F115" i="2" a="1"/>
  <c r="F115" i="2" s="1"/>
  <c r="F116" i="2" a="1"/>
  <c r="F116" i="2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/>
  <c r="F125" i="2" a="1"/>
  <c r="F125" i="2" s="1"/>
  <c r="F126" i="2" a="1"/>
  <c r="F126" i="2" s="1"/>
  <c r="F127" i="2" a="1"/>
  <c r="F127" i="2" s="1"/>
  <c r="F128" i="2" a="1"/>
  <c r="F128" i="2"/>
  <c r="F129" i="2" a="1"/>
  <c r="F129" i="2" s="1"/>
  <c r="F130" i="2" a="1"/>
  <c r="F130" i="2" s="1"/>
  <c r="F131" i="2" a="1"/>
  <c r="F131" i="2" s="1"/>
  <c r="F132" i="2" a="1"/>
  <c r="F132" i="2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/>
  <c r="F145" i="2" a="1"/>
  <c r="F145" i="2" s="1"/>
  <c r="F146" i="2" a="1"/>
  <c r="F146" i="2" s="1"/>
  <c r="F147" i="2" a="1"/>
  <c r="F147" i="2" s="1"/>
  <c r="F148" i="2" a="1"/>
  <c r="F148" i="2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/>
  <c r="F157" i="2" a="1"/>
  <c r="F157" i="2" s="1"/>
  <c r="F158" i="2" a="1"/>
  <c r="F158" i="2" s="1"/>
  <c r="F159" i="2" a="1"/>
  <c r="F159" i="2" s="1"/>
  <c r="F160" i="2" a="1"/>
  <c r="F160" i="2"/>
  <c r="F161" i="2" a="1"/>
  <c r="F161" i="2" s="1"/>
  <c r="F162" i="2" a="1"/>
  <c r="F162" i="2" s="1"/>
  <c r="F163" i="2" a="1"/>
  <c r="F163" i="2" s="1"/>
  <c r="F164" i="2" a="1"/>
  <c r="F164" i="2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/>
  <c r="F177" i="2" a="1"/>
  <c r="F177" i="2" s="1"/>
  <c r="F178" i="2" a="1"/>
  <c r="F178" i="2" s="1"/>
  <c r="F179" i="2" a="1"/>
  <c r="F179" i="2" s="1"/>
  <c r="F180" i="2" a="1"/>
  <c r="F180" i="2"/>
  <c r="F181" i="2" a="1"/>
  <c r="F181" i="2"/>
  <c r="F182" i="2" a="1"/>
  <c r="F182" i="2" s="1"/>
  <c r="F183" i="2" a="1"/>
  <c r="F183" i="2" s="1"/>
  <c r="F184" i="2" a="1"/>
  <c r="F184" i="2" s="1"/>
  <c r="F185" i="2" a="1"/>
  <c r="F185" i="2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/>
  <c r="F193" i="2" a="1"/>
  <c r="F193" i="2" s="1"/>
  <c r="F194" i="2" a="1"/>
  <c r="F194" i="2" s="1"/>
  <c r="F195" i="2" a="1"/>
  <c r="F195" i="2" s="1"/>
  <c r="F196" i="2" a="1"/>
  <c r="F196" i="2" s="1"/>
  <c r="F197" i="2" a="1"/>
  <c r="F197" i="2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/>
  <c r="F209" i="2" a="1"/>
  <c r="F209" i="2" s="1"/>
  <c r="F210" i="2" a="1"/>
  <c r="F210" i="2" s="1"/>
  <c r="F211" i="2" a="1"/>
  <c r="F211" i="2" s="1"/>
  <c r="F212" i="2" a="1"/>
  <c r="F212" i="2" s="1"/>
  <c r="F213" i="2" a="1"/>
  <c r="F213" i="2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/>
  <c r="F225" i="2" a="1"/>
  <c r="F225" i="2" s="1"/>
  <c r="F226" i="2" a="1"/>
  <c r="F226" i="2" s="1"/>
  <c r="F227" i="2" a="1"/>
  <c r="F227" i="2" s="1"/>
  <c r="F228" i="2" a="1"/>
  <c r="F228" i="2" s="1"/>
  <c r="F229" i="2" a="1"/>
  <c r="F229" i="2"/>
  <c r="F230" i="2" a="1"/>
  <c r="F230" i="2" s="1"/>
  <c r="F231" i="2" a="1"/>
  <c r="F231" i="2"/>
  <c r="F232" i="2" a="1"/>
  <c r="F232" i="2"/>
  <c r="F233" i="2" a="1"/>
  <c r="F233" i="2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/>
  <c r="F241" i="2" a="1"/>
  <c r="F241" i="2"/>
  <c r="F242" i="2" a="1"/>
  <c r="F242" i="2" s="1"/>
  <c r="F243" i="2" a="1"/>
  <c r="F243" i="2"/>
  <c r="F244" i="2" a="1"/>
  <c r="F244" i="2" s="1"/>
  <c r="F245" i="2" a="1"/>
  <c r="F245" i="2" s="1"/>
  <c r="F246" i="2" a="1"/>
  <c r="F246" i="2" s="1"/>
  <c r="F247" i="2" a="1"/>
  <c r="F247" i="2"/>
  <c r="F248" i="2" a="1"/>
  <c r="F248" i="2" s="1"/>
  <c r="F249" i="2" a="1"/>
  <c r="F249" i="2"/>
  <c r="F250" i="2" a="1"/>
  <c r="F250" i="2" s="1"/>
  <c r="F251" i="2" a="1"/>
  <c r="F251" i="2" s="1"/>
  <c r="F252" i="2" a="1"/>
  <c r="F252" i="2"/>
  <c r="F253" i="2" a="1"/>
  <c r="F253" i="2" s="1"/>
  <c r="F254" i="2" a="1"/>
  <c r="F254" i="2" s="1"/>
  <c r="F255" i="2" a="1"/>
  <c r="F255" i="2"/>
  <c r="F256" i="2" a="1"/>
  <c r="F256" i="2"/>
  <c r="F257" i="2" a="1"/>
  <c r="F257" i="2" s="1"/>
  <c r="F258" i="2" a="1"/>
  <c r="F258" i="2" s="1"/>
  <c r="F259" i="2" a="1"/>
  <c r="F259" i="2" s="1"/>
  <c r="F260" i="2" a="1"/>
  <c r="F260" i="2" s="1"/>
  <c r="F261" i="2" a="1"/>
  <c r="F261" i="2"/>
  <c r="F262" i="2" a="1"/>
  <c r="F262" i="2" s="1"/>
  <c r="F263" i="2" a="1"/>
  <c r="F263" i="2"/>
  <c r="F264" i="2" a="1"/>
  <c r="F264" i="2"/>
  <c r="F265" i="2" a="1"/>
  <c r="F265" i="2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/>
  <c r="F273" i="2" a="1"/>
  <c r="F273" i="2"/>
  <c r="F274" i="2" a="1"/>
  <c r="F274" i="2" s="1"/>
  <c r="F275" i="2" a="1"/>
  <c r="F275" i="2"/>
  <c r="F276" i="2" a="1"/>
  <c r="F276" i="2" s="1"/>
  <c r="F277" i="2" a="1"/>
  <c r="F277" i="2" s="1"/>
  <c r="F278" i="2" a="1"/>
  <c r="F278" i="2" s="1"/>
  <c r="F279" i="2" a="1"/>
  <c r="F279" i="2"/>
  <c r="F280" i="2" a="1"/>
  <c r="F280" i="2" s="1"/>
  <c r="F281" i="2" a="1"/>
  <c r="F281" i="2" s="1"/>
  <c r="F282" i="2" a="1"/>
  <c r="F282" i="2" s="1"/>
  <c r="F283" i="2" a="1"/>
  <c r="F283" i="2" s="1"/>
  <c r="F284" i="2" a="1"/>
  <c r="F284" i="2"/>
  <c r="F285" i="2" a="1"/>
  <c r="F285" i="2"/>
  <c r="F286" i="2" a="1"/>
  <c r="F286" i="2" s="1"/>
  <c r="F287" i="2" a="1"/>
  <c r="F287" i="2"/>
  <c r="F288" i="2" a="1"/>
  <c r="F288" i="2"/>
  <c r="F289" i="2" a="1"/>
  <c r="F289" i="2" s="1"/>
  <c r="F290" i="2" a="1"/>
  <c r="F290" i="2" s="1"/>
  <c r="F291" i="2" a="1"/>
  <c r="F291" i="2" s="1"/>
  <c r="F292" i="2" a="1"/>
  <c r="F292" i="2" s="1"/>
  <c r="F293" i="2" a="1"/>
  <c r="F293" i="2"/>
  <c r="F294" i="2" a="1"/>
  <c r="F294" i="2" s="1"/>
  <c r="F295" i="2" a="1"/>
  <c r="F295" i="2" s="1"/>
  <c r="F296" i="2" a="1"/>
  <c r="F296" i="2"/>
  <c r="F297" i="2" a="1"/>
  <c r="F297" i="2"/>
  <c r="F298" i="2" a="1"/>
  <c r="F298" i="2" s="1"/>
  <c r="F299" i="2" a="1"/>
  <c r="F299" i="2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/>
  <c r="F306" i="2" a="1"/>
  <c r="F306" i="2" s="1"/>
  <c r="F307" i="2" a="1"/>
  <c r="F307" i="2"/>
  <c r="F308" i="2" a="1"/>
  <c r="F308" i="2"/>
  <c r="F309" i="2" a="1"/>
  <c r="F309" i="2" s="1"/>
  <c r="F310" i="2" a="1"/>
  <c r="F310" i="2" s="1"/>
  <c r="F311" i="2" a="1"/>
  <c r="F311" i="2"/>
  <c r="F312" i="2" a="1"/>
  <c r="F312" i="2" s="1"/>
  <c r="F313" i="2" a="1"/>
  <c r="F313" i="2" s="1"/>
  <c r="F314" i="2" a="1"/>
  <c r="F314" i="2" s="1"/>
  <c r="F315" i="2" a="1"/>
  <c r="F315" i="2" s="1"/>
  <c r="F316" i="2" a="1"/>
  <c r="F316" i="2"/>
  <c r="F317" i="2" a="1"/>
  <c r="F317" i="2"/>
  <c r="F318" i="2" a="1"/>
  <c r="F318" i="2" s="1"/>
  <c r="F319" i="2" a="1"/>
  <c r="F319" i="2"/>
  <c r="F320" i="2" a="1"/>
  <c r="F320" i="2"/>
  <c r="F321" i="2" a="1"/>
  <c r="F321" i="2" s="1"/>
  <c r="F322" i="2" a="1"/>
  <c r="F322" i="2" s="1"/>
  <c r="F323" i="2" a="1"/>
  <c r="F323" i="2" s="1"/>
  <c r="F324" i="2" a="1"/>
  <c r="F324" i="2" s="1"/>
  <c r="F325" i="2" a="1"/>
  <c r="F325" i="2"/>
  <c r="F326" i="2" a="1"/>
  <c r="F326" i="2" s="1"/>
  <c r="F327" i="2" a="1"/>
  <c r="F327" i="2" s="1"/>
  <c r="F328" i="2" a="1"/>
  <c r="F328" i="2"/>
  <c r="F329" i="2" a="1"/>
  <c r="F329" i="2"/>
  <c r="F330" i="2" a="1"/>
  <c r="F330" i="2" s="1"/>
  <c r="F331" i="2" a="1"/>
  <c r="F331" i="2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/>
  <c r="F338" i="2" a="1"/>
  <c r="F338" i="2" s="1"/>
  <c r="F339" i="2" a="1"/>
  <c r="F339" i="2"/>
  <c r="F340" i="2" a="1"/>
  <c r="F340" i="2"/>
  <c r="F341" i="2" a="1"/>
  <c r="F341" i="2" s="1"/>
  <c r="F342" i="2" a="1"/>
  <c r="F342" i="2" s="1"/>
  <c r="F343" i="2" a="1"/>
  <c r="F343" i="2"/>
  <c r="F344" i="2" a="1"/>
  <c r="F344" i="2" s="1"/>
  <c r="F345" i="2" a="1"/>
  <c r="F345" i="2" s="1"/>
  <c r="F346" i="2" a="1"/>
  <c r="F346" i="2"/>
  <c r="F347" i="2" a="1"/>
  <c r="F347" i="2"/>
  <c r="F348" i="2" a="1"/>
  <c r="F348" i="2" s="1"/>
  <c r="F349" i="2" a="1"/>
  <c r="F349" i="2" s="1"/>
  <c r="F350" i="2" a="1"/>
  <c r="F350" i="2"/>
  <c r="F351" i="2" a="1"/>
  <c r="F351" i="2"/>
  <c r="F352" i="2" a="1"/>
  <c r="F352" i="2" s="1"/>
  <c r="F353" i="2" a="1"/>
  <c r="F353" i="2" s="1"/>
  <c r="F354" i="2" a="1"/>
  <c r="F354" i="2"/>
  <c r="F355" i="2" a="1"/>
  <c r="F355" i="2"/>
  <c r="F356" i="2" a="1"/>
  <c r="F356" i="2" s="1"/>
  <c r="F357" i="2" a="1"/>
  <c r="F357" i="2" s="1"/>
  <c r="F358" i="2" a="1"/>
  <c r="F358" i="2" s="1"/>
  <c r="F359" i="2" a="1"/>
  <c r="F359" i="2"/>
  <c r="F360" i="2" a="1"/>
  <c r="F360" i="2" s="1"/>
  <c r="F361" i="2" a="1"/>
  <c r="F361" i="2" s="1"/>
  <c r="F362" i="2" a="1"/>
  <c r="F362" i="2" s="1"/>
  <c r="F363" i="2" a="1"/>
  <c r="F363" i="2"/>
  <c r="F364" i="2" a="1"/>
  <c r="F364" i="2" s="1"/>
  <c r="F365" i="2" a="1"/>
  <c r="F365" i="2" s="1"/>
  <c r="F366" i="2" a="1"/>
  <c r="F366" i="2" s="1"/>
  <c r="F367" i="2" a="1"/>
  <c r="F367" i="2"/>
  <c r="F368" i="2" a="1"/>
  <c r="F368" i="2" s="1"/>
  <c r="F369" i="2" a="1"/>
  <c r="F369" i="2" s="1"/>
  <c r="F370" i="2" a="1"/>
  <c r="F370" i="2" s="1"/>
  <c r="F371" i="2" a="1"/>
  <c r="F371" i="2"/>
  <c r="F372" i="2" a="1"/>
  <c r="F372" i="2" s="1"/>
  <c r="F373" i="2" a="1"/>
  <c r="F373" i="2" s="1"/>
  <c r="F374" i="2" a="1"/>
  <c r="F374" i="2" s="1"/>
  <c r="F375" i="2" a="1"/>
  <c r="F375" i="2"/>
  <c r="F376" i="2" a="1"/>
  <c r="F376" i="2" s="1"/>
  <c r="F377" i="2" a="1"/>
  <c r="F377" i="2" s="1"/>
  <c r="F378" i="2" a="1"/>
  <c r="F378" i="2" s="1"/>
  <c r="F379" i="2" a="1"/>
  <c r="F379" i="2"/>
  <c r="F380" i="2" a="1"/>
  <c r="F380" i="2" s="1"/>
  <c r="F381" i="2" a="1"/>
  <c r="F381" i="2" s="1"/>
  <c r="F382" i="2" a="1"/>
  <c r="F382" i="2" s="1"/>
  <c r="F383" i="2" a="1"/>
  <c r="F383" i="2"/>
  <c r="F384" i="2" a="1"/>
  <c r="F384" i="2" s="1"/>
  <c r="F385" i="2" a="1"/>
  <c r="F385" i="2" s="1"/>
  <c r="F386" i="2" a="1"/>
  <c r="F386" i="2" s="1"/>
  <c r="F387" i="2" a="1"/>
  <c r="F387" i="2"/>
  <c r="F388" i="2" a="1"/>
  <c r="F388" i="2" s="1"/>
  <c r="F389" i="2" a="1"/>
  <c r="F389" i="2" s="1"/>
  <c r="F390" i="2" a="1"/>
  <c r="F390" i="2" s="1"/>
  <c r="F391" i="2" a="1"/>
  <c r="F391" i="2"/>
  <c r="F392" i="2" a="1"/>
  <c r="F392" i="2" s="1"/>
  <c r="F393" i="2" a="1"/>
  <c r="F393" i="2" s="1"/>
  <c r="F394" i="2" a="1"/>
  <c r="F394" i="2" s="1"/>
  <c r="F395" i="2" a="1"/>
  <c r="F395" i="2"/>
  <c r="F396" i="2" a="1"/>
  <c r="F396" i="2" s="1"/>
  <c r="F397" i="2" a="1"/>
  <c r="F397" i="2" s="1"/>
  <c r="F398" i="2" a="1"/>
  <c r="F398" i="2" s="1"/>
  <c r="F399" i="2" a="1"/>
  <c r="F399" i="2"/>
  <c r="F400" i="2" a="1"/>
  <c r="F400" i="2" s="1"/>
  <c r="F401" i="2" a="1"/>
  <c r="F401" i="2" s="1"/>
  <c r="F402" i="2" a="1"/>
  <c r="F402" i="2" s="1"/>
  <c r="F403" i="2" a="1"/>
  <c r="F403" i="2"/>
  <c r="F404" i="2" a="1"/>
  <c r="F404" i="2" s="1"/>
  <c r="F405" i="2" a="1"/>
  <c r="F405" i="2" s="1"/>
  <c r="F406" i="2" a="1"/>
  <c r="F406" i="2" s="1"/>
  <c r="F407" i="2" a="1"/>
  <c r="F407" i="2"/>
  <c r="F408" i="2" a="1"/>
  <c r="F408" i="2" s="1"/>
  <c r="F409" i="2" a="1"/>
  <c r="F409" i="2" s="1"/>
  <c r="F410" i="2" a="1"/>
  <c r="F410" i="2" s="1"/>
  <c r="F411" i="2" a="1"/>
  <c r="F411" i="2"/>
  <c r="F412" i="2" a="1"/>
  <c r="F412" i="2" s="1"/>
  <c r="F413" i="2" a="1"/>
  <c r="F413" i="2" s="1"/>
  <c r="F414" i="2" a="1"/>
  <c r="F414" i="2" s="1"/>
  <c r="F415" i="2" a="1"/>
  <c r="F415" i="2"/>
  <c r="F416" i="2" a="1"/>
  <c r="F416" i="2" s="1"/>
  <c r="F417" i="2" a="1"/>
  <c r="F417" i="2" s="1"/>
  <c r="F418" i="2" a="1"/>
  <c r="F418" i="2" s="1"/>
  <c r="F419" i="2" a="1"/>
  <c r="F419" i="2"/>
  <c r="F420" i="2" a="1"/>
  <c r="F420" i="2" s="1"/>
  <c r="F421" i="2" a="1"/>
  <c r="F421" i="2" s="1"/>
  <c r="F422" i="2" a="1"/>
  <c r="F422" i="2" s="1"/>
  <c r="F5" i="2" a="1"/>
  <c r="F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<sst xmlns="http://schemas.openxmlformats.org/spreadsheetml/2006/main" count="1693" uniqueCount="440">
  <si>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</si>
  <si>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</si>
  <si>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</si>
  <si>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</si>
  <si>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</si>
  <si>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</si>
  <si>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</si>
  <si>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</si>
  <si>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</si>
  <si>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</si>
  <si>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</si>
  <si>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</si>
  <si>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</si>
  <si>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</si>
  <si>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</si>
  <si>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</si>
  <si>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</si>
  <si>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</si>
  <si>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</si>
  <si>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</si>
  <si>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</si>
  <si>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</si>
  <si>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</si>
  <si>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</si>
  <si>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</si>
  <si>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</si>
  <si>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</si>
  <si>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</si>
  <si>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</si>
  <si>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</si>
  <si>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</si>
  <si>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</si>
  <si>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</si>
  <si>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</si>
  <si>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</si>
  <si>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</si>
  <si>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</si>
  <si>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</si>
  <si>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</si>
  <si>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</si>
  <si>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</si>
  <si>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</si>
  <si>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</si>
  <si>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</si>
  <si>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</si>
  <si>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</si>
  <si>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</si>
  <si>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</si>
  <si>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</si>
  <si>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</si>
  <si>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</si>
  <si>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</si>
  <si>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</si>
  <si>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</si>
  <si>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</si>
  <si>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</si>
  <si>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</si>
  <si>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</si>
  <si>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</si>
  <si>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</si>
  <si>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</si>
  <si>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</si>
  <si>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</si>
  <si>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</si>
  <si>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</si>
  <si>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</si>
  <si>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</si>
  <si>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</si>
  <si>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</si>
  <si>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</si>
  <si>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</si>
  <si>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</si>
  <si>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</si>
  <si>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</si>
  <si>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</si>
  <si>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</si>
  <si>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</si>
  <si>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</si>
  <si>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</si>
  <si>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</si>
  <si>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</si>
  <si>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</si>
  <si>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</si>
  <si>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</si>
  <si>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</si>
  <si>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</si>
  <si>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</si>
  <si>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</si>
  <si>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</si>
  <si>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</si>
  <si>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</si>
  <si>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</si>
  <si>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</si>
  <si>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</si>
  <si>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</si>
  <si>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</si>
  <si>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</si>
  <si>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</si>
  <si>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</si>
  <si>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</si>
  <si>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</si>
  <si>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</si>
  <si>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</si>
  <si>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</si>
  <si>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</si>
  <si>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</si>
  <si>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</si>
  <si>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</si>
  <si>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</si>
  <si>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</si>
  <si>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</si>
  <si>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</si>
  <si>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</si>
  <si>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</si>
  <si>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</si>
  <si>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</si>
  <si>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</si>
  <si>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</si>
  <si>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</si>
  <si>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</si>
  <si>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</si>
  <si>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</si>
  <si>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</si>
  <si>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</si>
  <si>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</si>
  <si>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</si>
  <si>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</si>
  <si>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</si>
  <si>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</si>
  <si>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</si>
  <si>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</si>
  <si>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</si>
  <si>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</si>
  <si>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</si>
  <si>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</si>
  <si>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</si>
  <si>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</si>
  <si>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</si>
  <si>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</si>
  <si>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</si>
  <si>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</si>
  <si>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</si>
  <si>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</si>
  <si>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</si>
  <si>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</si>
  <si>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</si>
  <si>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</si>
  <si>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</si>
  <si>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</si>
  <si>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</si>
  <si>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</si>
  <si>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</si>
  <si>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</si>
  <si>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</si>
  <si>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</si>
  <si>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</si>
  <si>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</si>
  <si>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</si>
  <si>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</si>
  <si>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</si>
  <si>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</si>
  <si>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</si>
  <si>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</si>
  <si>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</si>
  <si>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</si>
  <si>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</si>
  <si>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</si>
  <si>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</si>
  <si>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</si>
  <si>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</si>
  <si>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</si>
  <si>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</si>
  <si>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</si>
  <si>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</si>
  <si>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</si>
  <si>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</si>
  <si>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</si>
  <si>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</si>
  <si>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</si>
  <si>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</si>
  <si>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</si>
  <si>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</si>
  <si>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</si>
  <si>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</si>
  <si>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</si>
  <si>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</si>
  <si>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</si>
  <si>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</si>
  <si>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</si>
  <si>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</si>
  <si>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</si>
  <si>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</si>
  <si>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</si>
  <si>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</si>
  <si>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</si>
  <si>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</si>
  <si>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</si>
  <si>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</si>
  <si>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</si>
  <si>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</si>
  <si>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</si>
  <si>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</si>
  <si>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</si>
  <si>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</si>
  <si>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</si>
  <si>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</si>
  <si>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</si>
  <si>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</si>
  <si>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</si>
  <si>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</si>
  <si>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</si>
  <si>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</si>
  <si>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</si>
  <si>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</si>
  <si>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</si>
  <si>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</si>
  <si>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</si>
  <si>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</si>
  <si>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</si>
  <si>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</si>
  <si>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</si>
  <si>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</si>
  <si>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</si>
  <si>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</si>
  <si>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</si>
  <si>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</si>
  <si>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</si>
  <si>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</si>
  <si>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</si>
  <si>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</si>
  <si>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</si>
  <si>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</si>
  <si>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</si>
  <si>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</si>
  <si>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</si>
  <si>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</si>
  <si>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</si>
  <si>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</si>
  <si>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</si>
  <si>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</si>
  <si>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</si>
  <si>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</si>
  <si>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</si>
  <si>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</si>
  <si>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</si>
  <si>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</si>
  <si>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</si>
  <si>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</si>
  <si>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</si>
  <si>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</si>
  <si>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</si>
  <si>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</si>
  <si>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</si>
  <si>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</si>
  <si>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</si>
  <si>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</si>
  <si>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</si>
  <si>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</si>
  <si>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</si>
  <si>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</si>
  <si>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</si>
  <si>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</si>
  <si>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</si>
  <si>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</si>
  <si>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</si>
  <si>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</si>
  <si>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</si>
  <si>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</si>
  <si>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</si>
  <si>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</si>
  <si>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</si>
  <si>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</si>
  <si>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</si>
  <si>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</si>
  <si>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</si>
  <si>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</si>
  <si>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</si>
  <si>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</si>
  <si>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</si>
  <si>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</si>
  <si>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</si>
  <si>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</si>
  <si>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</si>
  <si>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</si>
  <si>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</si>
  <si>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</si>
  <si>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</si>
  <si>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</si>
  <si>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</si>
  <si>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</si>
  <si>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</si>
  <si>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</si>
  <si>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</si>
  <si>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</si>
  <si>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</si>
  <si>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</si>
  <si>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</si>
  <si>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</si>
  <si>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</si>
  <si>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</si>
  <si>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</si>
  <si>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</si>
  <si>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</si>
  <si>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</si>
  <si>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</si>
  <si>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</si>
  <si>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</si>
  <si>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</si>
  <si>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</si>
  <si>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</si>
  <si>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</si>
  <si>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</si>
  <si>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</si>
  <si>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</si>
  <si>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</si>
  <si>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</si>
  <si>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</si>
  <si>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</si>
  <si>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</si>
  <si>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</si>
  <si>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</si>
  <si>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</si>
  <si>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</si>
  <si>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</si>
  <si>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</si>
  <si>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</si>
  <si>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</si>
  <si>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</si>
  <si>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</si>
  <si>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</si>
  <si>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</si>
  <si>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</si>
  <si>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</si>
  <si>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</si>
  <si>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</si>
  <si>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</si>
  <si>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</si>
  <si>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</si>
  <si>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</si>
  <si>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</si>
  <si>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</si>
  <si>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</si>
  <si>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</si>
  <si>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</si>
  <si>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</si>
  <si>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</si>
  <si>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</si>
  <si>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</si>
  <si>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</si>
  <si>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</si>
  <si>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</si>
  <si>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</si>
  <si>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</si>
  <si>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</si>
  <si>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</si>
  <si>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</si>
  <si>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</si>
  <si>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</si>
  <si>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</si>
  <si>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</si>
  <si>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</si>
  <si>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</si>
  <si>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</si>
  <si>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</si>
  <si>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</si>
  <si>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</si>
  <si>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</si>
  <si>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</si>
  <si>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</si>
  <si>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</si>
  <si>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</si>
  <si>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</si>
  <si>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</si>
  <si>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</si>
  <si>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</si>
  <si>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</si>
  <si>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</si>
  <si>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</si>
  <si>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</si>
  <si>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</si>
  <si>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</si>
  <si>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</si>
  <si>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</si>
  <si>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</si>
  <si>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</si>
  <si>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</si>
  <si>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</si>
  <si>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</si>
  <si>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</si>
  <si>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</si>
  <si>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</si>
  <si>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</si>
  <si>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</si>
  <si>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</si>
  <si>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</si>
  <si>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</si>
  <si>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</si>
  <si>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</si>
  <si>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</si>
  <si>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</si>
  <si>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</si>
  <si>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</si>
  <si>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</si>
  <si>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</si>
  <si>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</si>
  <si>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</si>
  <si>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</si>
  <si>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</si>
  <si>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</si>
  <si>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</si>
  <si>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</si>
  <si>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</si>
  <si>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</si>
  <si>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</si>
  <si>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</si>
  <si>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</si>
  <si>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</si>
  <si>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</si>
  <si>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</si>
  <si>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</si>
  <si>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</si>
  <si>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</si>
  <si>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</si>
  <si>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</si>
  <si>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</si>
  <si>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</si>
  <si>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</si>
  <si>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</si>
  <si>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</si>
  <si>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</si>
  <si>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</si>
  <si>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</si>
  <si>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</si>
  <si>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Father</t>
  </si>
  <si>
    <t>Stage</t>
  </si>
  <si>
    <t>1)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</si>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</sst>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1" fillId="0" borderId="9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for passengers'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passengers' age</a:t>
          </a:r>
        </a:p>
      </cx:txPr>
    </cx:title>
    <cx:plotArea>
      <cx:plotAreaRegion>
        <cx:series layoutId="clusteredColumn" uniqueId="{416A522F-73FF-4F12-A2F7-B345BE04BAE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</xdr:row>
      <xdr:rowOff>28575</xdr:rowOff>
    </xdr:from>
    <xdr:to>
      <xdr:col>15</xdr:col>
      <xdr:colOff>342900</xdr:colOff>
      <xdr:row>17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46C18E-740F-4FCA-9377-B7D0CC3DBC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600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9"/>
  <sheetViews>
    <sheetView workbookViewId="0">
      <selection activeCell="R379" sqref="R379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61.28515625" bestFit="1" customWidth="1"/>
    <col min="5" max="5" width="7.28515625" bestFit="1" customWidth="1"/>
    <col min="6" max="6" width="5" bestFit="1" customWidth="1"/>
    <col min="7" max="8" width="5.85546875" bestFit="1" customWidth="1"/>
    <col min="9" max="9" width="9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892</v>
      </c>
      <c r="B2">
        <v>0</v>
      </c>
      <c r="C2">
        <v>3</v>
      </c>
      <c r="D2" t="s">
        <v>10</v>
      </c>
      <c r="E2" t="s">
        <v>11</v>
      </c>
      <c r="F2">
        <v>34.5</v>
      </c>
      <c r="G2">
        <v>0</v>
      </c>
      <c r="H2">
        <v>0</v>
      </c>
      <c r="I2">
        <v>7.8292000000000002</v>
      </c>
      <c r="J2" t="s">
        <v>12</v>
      </c>
    </row>
    <row r="3" spans="1:10" x14ac:dyDescent="0.25">
      <c r="A3">
        <v>893</v>
      </c>
      <c r="B3">
        <v>1</v>
      </c>
      <c r="C3">
        <v>3</v>
      </c>
      <c r="D3" t="s">
        <v>13</v>
      </c>
      <c r="E3" t="s">
        <v>14</v>
      </c>
      <c r="F3">
        <v>47</v>
      </c>
      <c r="G3">
        <v>1</v>
      </c>
      <c r="H3">
        <v>0</v>
      </c>
      <c r="I3">
        <v>7</v>
      </c>
      <c r="J3" t="s">
        <v>15</v>
      </c>
    </row>
    <row r="4" spans="1:10" x14ac:dyDescent="0.25">
      <c r="A4">
        <v>894</v>
      </c>
      <c r="B4">
        <v>0</v>
      </c>
      <c r="C4">
        <v>2</v>
      </c>
      <c r="D4" t="s">
        <v>16</v>
      </c>
      <c r="E4" t="s">
        <v>11</v>
      </c>
      <c r="F4">
        <v>62</v>
      </c>
      <c r="G4">
        <v>0</v>
      </c>
      <c r="H4">
        <v>0</v>
      </c>
      <c r="I4">
        <v>9.6875</v>
      </c>
      <c r="J4" t="s">
        <v>12</v>
      </c>
    </row>
    <row r="5" spans="1:10" x14ac:dyDescent="0.25">
      <c r="A5">
        <v>895</v>
      </c>
      <c r="B5">
        <v>0</v>
      </c>
      <c r="C5">
        <v>3</v>
      </c>
      <c r="D5" t="s">
        <v>17</v>
      </c>
      <c r="E5" t="s">
        <v>11</v>
      </c>
      <c r="F5">
        <v>27</v>
      </c>
      <c r="G5">
        <v>0</v>
      </c>
      <c r="H5">
        <v>0</v>
      </c>
      <c r="I5">
        <v>8.6624999999999996</v>
      </c>
      <c r="J5" t="s">
        <v>15</v>
      </c>
    </row>
    <row r="6" spans="1:10" x14ac:dyDescent="0.25">
      <c r="A6">
        <v>896</v>
      </c>
      <c r="B6">
        <v>1</v>
      </c>
      <c r="C6">
        <v>3</v>
      </c>
      <c r="D6" t="s">
        <v>18</v>
      </c>
      <c r="E6" t="s">
        <v>14</v>
      </c>
      <c r="F6">
        <v>22</v>
      </c>
      <c r="G6">
        <v>1</v>
      </c>
      <c r="H6">
        <v>1</v>
      </c>
      <c r="I6">
        <v>12.2875</v>
      </c>
      <c r="J6" t="s">
        <v>15</v>
      </c>
    </row>
    <row r="7" spans="1:10" x14ac:dyDescent="0.25">
      <c r="A7">
        <v>897</v>
      </c>
      <c r="B7">
        <v>0</v>
      </c>
      <c r="C7">
        <v>3</v>
      </c>
      <c r="D7" t="s">
        <v>19</v>
      </c>
      <c r="E7" t="s">
        <v>11</v>
      </c>
      <c r="F7">
        <v>14</v>
      </c>
      <c r="G7">
        <v>0</v>
      </c>
      <c r="H7">
        <v>0</v>
      </c>
      <c r="I7">
        <v>9.2249999999999996</v>
      </c>
      <c r="J7" t="s">
        <v>15</v>
      </c>
    </row>
    <row r="8" spans="1:10" x14ac:dyDescent="0.25">
      <c r="A8">
        <v>898</v>
      </c>
      <c r="B8">
        <v>1</v>
      </c>
      <c r="C8">
        <v>3</v>
      </c>
      <c r="D8" t="s">
        <v>20</v>
      </c>
      <c r="E8" t="s">
        <v>14</v>
      </c>
      <c r="F8">
        <v>30</v>
      </c>
      <c r="G8">
        <v>0</v>
      </c>
      <c r="H8">
        <v>0</v>
      </c>
      <c r="I8">
        <v>7.6292</v>
      </c>
      <c r="J8" t="s">
        <v>12</v>
      </c>
    </row>
    <row r="9" spans="1:10" x14ac:dyDescent="0.25">
      <c r="A9">
        <v>899</v>
      </c>
      <c r="B9">
        <v>0</v>
      </c>
      <c r="C9">
        <v>2</v>
      </c>
      <c r="D9" t="s">
        <v>21</v>
      </c>
      <c r="E9" t="s">
        <v>11</v>
      </c>
      <c r="F9">
        <v>26</v>
      </c>
      <c r="G9">
        <v>1</v>
      </c>
      <c r="H9">
        <v>1</v>
      </c>
      <c r="I9">
        <v>29</v>
      </c>
      <c r="J9" t="s">
        <v>15</v>
      </c>
    </row>
    <row r="10" spans="1:10" x14ac:dyDescent="0.25">
      <c r="A10">
        <v>900</v>
      </c>
      <c r="B10">
        <v>1</v>
      </c>
      <c r="C10">
        <v>3</v>
      </c>
      <c r="D10" t="s">
        <v>22</v>
      </c>
      <c r="E10" t="s">
        <v>14</v>
      </c>
      <c r="F10">
        <v>18</v>
      </c>
      <c r="G10">
        <v>0</v>
      </c>
      <c r="H10">
        <v>0</v>
      </c>
      <c r="I10">
        <v>7.2291999999999996</v>
      </c>
      <c r="J10" t="s">
        <v>23</v>
      </c>
    </row>
    <row r="11" spans="1:10" x14ac:dyDescent="0.25">
      <c r="A11">
        <v>901</v>
      </c>
      <c r="B11">
        <v>0</v>
      </c>
      <c r="C11">
        <v>3</v>
      </c>
      <c r="D11" t="s">
        <v>24</v>
      </c>
      <c r="E11" t="s">
        <v>11</v>
      </c>
      <c r="F11">
        <v>21</v>
      </c>
      <c r="G11">
        <v>2</v>
      </c>
      <c r="H11">
        <v>0</v>
      </c>
      <c r="I11">
        <v>24.15</v>
      </c>
      <c r="J11" t="s">
        <v>15</v>
      </c>
    </row>
    <row r="12" spans="1:10" x14ac:dyDescent="0.25">
      <c r="A12">
        <v>902</v>
      </c>
      <c r="B12">
        <v>0</v>
      </c>
      <c r="C12">
        <v>3</v>
      </c>
      <c r="D12" t="s">
        <v>25</v>
      </c>
      <c r="E12" t="s">
        <v>11</v>
      </c>
      <c r="G12">
        <v>0</v>
      </c>
      <c r="H12">
        <v>0</v>
      </c>
      <c r="I12">
        <v>7.8958000000000004</v>
      </c>
      <c r="J12" t="s">
        <v>15</v>
      </c>
    </row>
    <row r="13" spans="1:10" x14ac:dyDescent="0.25">
      <c r="A13">
        <v>903</v>
      </c>
      <c r="B13">
        <v>0</v>
      </c>
      <c r="C13">
        <v>1</v>
      </c>
      <c r="D13" t="s">
        <v>26</v>
      </c>
      <c r="E13" t="s">
        <v>11</v>
      </c>
      <c r="F13">
        <v>46</v>
      </c>
      <c r="G13">
        <v>0</v>
      </c>
      <c r="H13">
        <v>0</v>
      </c>
      <c r="I13">
        <v>26</v>
      </c>
      <c r="J13" t="s">
        <v>15</v>
      </c>
    </row>
    <row r="14" spans="1:10" x14ac:dyDescent="0.25">
      <c r="A14">
        <v>904</v>
      </c>
      <c r="B14">
        <v>1</v>
      </c>
      <c r="C14">
        <v>1</v>
      </c>
      <c r="D14" t="s">
        <v>27</v>
      </c>
      <c r="E14" t="s">
        <v>14</v>
      </c>
      <c r="F14">
        <v>23</v>
      </c>
      <c r="G14">
        <v>1</v>
      </c>
      <c r="H14">
        <v>0</v>
      </c>
      <c r="I14">
        <v>82.2667</v>
      </c>
      <c r="J14" t="s">
        <v>15</v>
      </c>
    </row>
    <row r="15" spans="1:10" x14ac:dyDescent="0.25">
      <c r="A15">
        <v>905</v>
      </c>
      <c r="B15">
        <v>0</v>
      </c>
      <c r="C15">
        <v>2</v>
      </c>
      <c r="D15" t="s">
        <v>28</v>
      </c>
      <c r="E15" t="s">
        <v>11</v>
      </c>
      <c r="F15">
        <v>63</v>
      </c>
      <c r="G15">
        <v>1</v>
      </c>
      <c r="H15">
        <v>0</v>
      </c>
      <c r="I15">
        <v>26</v>
      </c>
      <c r="J15" t="s">
        <v>15</v>
      </c>
    </row>
    <row r="16" spans="1:10" x14ac:dyDescent="0.25">
      <c r="A16">
        <v>906</v>
      </c>
      <c r="B16">
        <v>1</v>
      </c>
      <c r="C16">
        <v>1</v>
      </c>
      <c r="D16" t="s">
        <v>29</v>
      </c>
      <c r="E16" t="s">
        <v>14</v>
      </c>
      <c r="F16">
        <v>47</v>
      </c>
      <c r="G16">
        <v>1</v>
      </c>
      <c r="H16">
        <v>0</v>
      </c>
      <c r="I16">
        <v>61.174999999999997</v>
      </c>
      <c r="J16" t="s">
        <v>15</v>
      </c>
    </row>
    <row r="17" spans="1:10" x14ac:dyDescent="0.25">
      <c r="A17">
        <v>907</v>
      </c>
      <c r="B17">
        <v>1</v>
      </c>
      <c r="C17">
        <v>2</v>
      </c>
      <c r="D17" t="s">
        <v>30</v>
      </c>
      <c r="E17" t="s">
        <v>14</v>
      </c>
      <c r="F17">
        <v>24</v>
      </c>
      <c r="G17">
        <v>1</v>
      </c>
      <c r="H17">
        <v>0</v>
      </c>
      <c r="I17">
        <v>27.720800000000001</v>
      </c>
      <c r="J17" t="s">
        <v>23</v>
      </c>
    </row>
    <row r="18" spans="1:10" x14ac:dyDescent="0.25">
      <c r="A18">
        <v>908</v>
      </c>
      <c r="B18">
        <v>0</v>
      </c>
      <c r="C18">
        <v>2</v>
      </c>
      <c r="D18" t="s">
        <v>31</v>
      </c>
      <c r="E18" t="s">
        <v>11</v>
      </c>
      <c r="F18">
        <v>35</v>
      </c>
      <c r="G18">
        <v>0</v>
      </c>
      <c r="H18">
        <v>0</v>
      </c>
      <c r="I18">
        <v>12.35</v>
      </c>
      <c r="J18" t="s">
        <v>12</v>
      </c>
    </row>
    <row r="19" spans="1:10" x14ac:dyDescent="0.25">
      <c r="A19">
        <v>909</v>
      </c>
      <c r="B19">
        <v>0</v>
      </c>
      <c r="C19">
        <v>3</v>
      </c>
      <c r="D19" t="s">
        <v>32</v>
      </c>
      <c r="E19" t="s">
        <v>11</v>
      </c>
      <c r="F19">
        <v>21</v>
      </c>
      <c r="G19">
        <v>0</v>
      </c>
      <c r="H19">
        <v>0</v>
      </c>
      <c r="I19">
        <v>7.2249999999999996</v>
      </c>
      <c r="J19" t="s">
        <v>23</v>
      </c>
    </row>
    <row r="20" spans="1:10" x14ac:dyDescent="0.25">
      <c r="A20">
        <v>910</v>
      </c>
      <c r="B20">
        <v>1</v>
      </c>
      <c r="C20">
        <v>3</v>
      </c>
      <c r="D20" t="s">
        <v>33</v>
      </c>
      <c r="E20" t="s">
        <v>14</v>
      </c>
      <c r="F20">
        <v>27</v>
      </c>
      <c r="G20">
        <v>1</v>
      </c>
      <c r="H20">
        <v>0</v>
      </c>
      <c r="I20">
        <v>7.9249999999999998</v>
      </c>
      <c r="J20" t="s">
        <v>15</v>
      </c>
    </row>
    <row r="21" spans="1:10" x14ac:dyDescent="0.25">
      <c r="A21">
        <v>911</v>
      </c>
      <c r="B21">
        <v>1</v>
      </c>
      <c r="C21">
        <v>3</v>
      </c>
      <c r="D21" t="s">
        <v>34</v>
      </c>
      <c r="E21" t="s">
        <v>14</v>
      </c>
      <c r="F21">
        <v>45</v>
      </c>
      <c r="G21">
        <v>0</v>
      </c>
      <c r="H21">
        <v>0</v>
      </c>
      <c r="I21">
        <v>7.2249999999999996</v>
      </c>
      <c r="J21" t="s">
        <v>23</v>
      </c>
    </row>
    <row r="22" spans="1:10" x14ac:dyDescent="0.25">
      <c r="A22">
        <v>912</v>
      </c>
      <c r="B22">
        <v>0</v>
      </c>
      <c r="C22">
        <v>1</v>
      </c>
      <c r="D22" t="s">
        <v>35</v>
      </c>
      <c r="E22" t="s">
        <v>11</v>
      </c>
      <c r="F22">
        <v>55</v>
      </c>
      <c r="G22">
        <v>1</v>
      </c>
      <c r="H22">
        <v>0</v>
      </c>
      <c r="I22">
        <v>59.4</v>
      </c>
      <c r="J22" t="s">
        <v>23</v>
      </c>
    </row>
    <row r="23" spans="1:10" x14ac:dyDescent="0.25">
      <c r="A23">
        <v>913</v>
      </c>
      <c r="B23">
        <v>0</v>
      </c>
      <c r="C23">
        <v>3</v>
      </c>
      <c r="D23" t="s">
        <v>36</v>
      </c>
      <c r="E23" t="s">
        <v>11</v>
      </c>
      <c r="F23">
        <v>9</v>
      </c>
      <c r="G23">
        <v>0</v>
      </c>
      <c r="H23">
        <v>1</v>
      </c>
      <c r="I23">
        <v>3.1707999999999998</v>
      </c>
      <c r="J23" t="s">
        <v>15</v>
      </c>
    </row>
    <row r="24" spans="1:10" x14ac:dyDescent="0.25">
      <c r="A24">
        <v>914</v>
      </c>
      <c r="B24">
        <v>1</v>
      </c>
      <c r="C24">
        <v>1</v>
      </c>
      <c r="D24" t="s">
        <v>37</v>
      </c>
      <c r="E24" t="s">
        <v>14</v>
      </c>
      <c r="G24">
        <v>0</v>
      </c>
      <c r="H24">
        <v>0</v>
      </c>
      <c r="I24">
        <v>31.683299999999999</v>
      </c>
      <c r="J24" t="s">
        <v>15</v>
      </c>
    </row>
    <row r="25" spans="1:10" x14ac:dyDescent="0.25">
      <c r="A25">
        <v>915</v>
      </c>
      <c r="B25">
        <v>0</v>
      </c>
      <c r="C25">
        <v>1</v>
      </c>
      <c r="D25" t="s">
        <v>38</v>
      </c>
      <c r="E25" t="s">
        <v>11</v>
      </c>
      <c r="F25">
        <v>21</v>
      </c>
      <c r="G25">
        <v>0</v>
      </c>
      <c r="H25">
        <v>1</v>
      </c>
      <c r="I25">
        <v>61.379199999999997</v>
      </c>
      <c r="J25" t="s">
        <v>23</v>
      </c>
    </row>
    <row r="26" spans="1:10" x14ac:dyDescent="0.25">
      <c r="A26">
        <v>916</v>
      </c>
      <c r="B26">
        <v>1</v>
      </c>
      <c r="C26">
        <v>1</v>
      </c>
      <c r="D26" t="s">
        <v>39</v>
      </c>
      <c r="E26" t="s">
        <v>14</v>
      </c>
      <c r="F26">
        <v>48</v>
      </c>
      <c r="G26">
        <v>1</v>
      </c>
      <c r="H26">
        <v>3</v>
      </c>
      <c r="I26">
        <v>262.375</v>
      </c>
      <c r="J26" t="s">
        <v>23</v>
      </c>
    </row>
    <row r="27" spans="1:10" x14ac:dyDescent="0.25">
      <c r="A27">
        <v>917</v>
      </c>
      <c r="B27">
        <v>0</v>
      </c>
      <c r="C27">
        <v>3</v>
      </c>
      <c r="D27" t="s">
        <v>40</v>
      </c>
      <c r="E27" t="s">
        <v>11</v>
      </c>
      <c r="F27">
        <v>50</v>
      </c>
      <c r="G27">
        <v>1</v>
      </c>
      <c r="H27">
        <v>0</v>
      </c>
      <c r="I27">
        <v>14.5</v>
      </c>
      <c r="J27" t="s">
        <v>15</v>
      </c>
    </row>
    <row r="28" spans="1:10" x14ac:dyDescent="0.25">
      <c r="A28">
        <v>918</v>
      </c>
      <c r="B28">
        <v>1</v>
      </c>
      <c r="C28">
        <v>1</v>
      </c>
      <c r="D28" t="s">
        <v>41</v>
      </c>
      <c r="E28" t="s">
        <v>14</v>
      </c>
      <c r="F28">
        <v>22</v>
      </c>
      <c r="G28">
        <v>0</v>
      </c>
      <c r="H28">
        <v>1</v>
      </c>
      <c r="I28">
        <v>61.979199999999999</v>
      </c>
      <c r="J28" t="s">
        <v>23</v>
      </c>
    </row>
    <row r="29" spans="1:10" x14ac:dyDescent="0.25">
      <c r="A29">
        <v>919</v>
      </c>
      <c r="B29">
        <v>0</v>
      </c>
      <c r="C29">
        <v>3</v>
      </c>
      <c r="D29" t="s">
        <v>42</v>
      </c>
      <c r="E29" t="s">
        <v>11</v>
      </c>
      <c r="F29">
        <v>22.5</v>
      </c>
      <c r="G29">
        <v>0</v>
      </c>
      <c r="H29">
        <v>0</v>
      </c>
      <c r="I29">
        <v>7.2249999999999996</v>
      </c>
      <c r="J29" t="s">
        <v>23</v>
      </c>
    </row>
    <row r="30" spans="1:10" x14ac:dyDescent="0.25">
      <c r="A30">
        <v>920</v>
      </c>
      <c r="B30">
        <v>0</v>
      </c>
      <c r="C30">
        <v>1</v>
      </c>
      <c r="D30" t="s">
        <v>43</v>
      </c>
      <c r="E30" t="s">
        <v>11</v>
      </c>
      <c r="F30">
        <v>41</v>
      </c>
      <c r="G30">
        <v>0</v>
      </c>
      <c r="H30">
        <v>0</v>
      </c>
      <c r="I30">
        <v>30.5</v>
      </c>
      <c r="J30" t="s">
        <v>15</v>
      </c>
    </row>
    <row r="31" spans="1:10" x14ac:dyDescent="0.25">
      <c r="A31">
        <v>921</v>
      </c>
      <c r="B31">
        <v>0</v>
      </c>
      <c r="C31">
        <v>3</v>
      </c>
      <c r="D31" t="s">
        <v>44</v>
      </c>
      <c r="E31" t="s">
        <v>11</v>
      </c>
      <c r="G31">
        <v>2</v>
      </c>
      <c r="H31">
        <v>0</v>
      </c>
      <c r="I31">
        <v>21.679200000000002</v>
      </c>
      <c r="J31" t="s">
        <v>23</v>
      </c>
    </row>
    <row r="32" spans="1:10" x14ac:dyDescent="0.25">
      <c r="A32">
        <v>922</v>
      </c>
      <c r="B32">
        <v>0</v>
      </c>
      <c r="C32">
        <v>2</v>
      </c>
      <c r="D32" t="s">
        <v>45</v>
      </c>
      <c r="E32" t="s">
        <v>11</v>
      </c>
      <c r="F32">
        <v>50</v>
      </c>
      <c r="G32">
        <v>1</v>
      </c>
      <c r="H32">
        <v>0</v>
      </c>
      <c r="I32">
        <v>26</v>
      </c>
      <c r="J32" t="s">
        <v>15</v>
      </c>
    </row>
    <row r="33" spans="1:10" x14ac:dyDescent="0.25">
      <c r="A33">
        <v>923</v>
      </c>
      <c r="B33">
        <v>0</v>
      </c>
      <c r="C33">
        <v>2</v>
      </c>
      <c r="D33" t="s">
        <v>46</v>
      </c>
      <c r="E33" t="s">
        <v>11</v>
      </c>
      <c r="F33">
        <v>24</v>
      </c>
      <c r="G33">
        <v>2</v>
      </c>
      <c r="H33">
        <v>0</v>
      </c>
      <c r="I33">
        <v>31.5</v>
      </c>
      <c r="J33" t="s">
        <v>15</v>
      </c>
    </row>
    <row r="34" spans="1:10" x14ac:dyDescent="0.25">
      <c r="A34">
        <v>924</v>
      </c>
      <c r="B34">
        <v>1</v>
      </c>
      <c r="C34">
        <v>3</v>
      </c>
      <c r="D34" t="s">
        <v>47</v>
      </c>
      <c r="E34" t="s">
        <v>14</v>
      </c>
      <c r="F34">
        <v>33</v>
      </c>
      <c r="G34">
        <v>1</v>
      </c>
      <c r="H34">
        <v>2</v>
      </c>
      <c r="I34">
        <v>20.574999999999999</v>
      </c>
      <c r="J34" t="s">
        <v>15</v>
      </c>
    </row>
    <row r="35" spans="1:10" x14ac:dyDescent="0.25">
      <c r="A35">
        <v>925</v>
      </c>
      <c r="B35">
        <v>1</v>
      </c>
      <c r="C35">
        <v>3</v>
      </c>
      <c r="D35" t="s">
        <v>48</v>
      </c>
      <c r="E35" t="s">
        <v>14</v>
      </c>
      <c r="G35">
        <v>1</v>
      </c>
      <c r="H35">
        <v>2</v>
      </c>
      <c r="I35">
        <v>23.45</v>
      </c>
      <c r="J35" t="s">
        <v>15</v>
      </c>
    </row>
    <row r="36" spans="1:10" x14ac:dyDescent="0.25">
      <c r="A36">
        <v>926</v>
      </c>
      <c r="B36">
        <v>0</v>
      </c>
      <c r="C36">
        <v>1</v>
      </c>
      <c r="D36" t="s">
        <v>49</v>
      </c>
      <c r="E36" t="s">
        <v>11</v>
      </c>
      <c r="F36">
        <v>30</v>
      </c>
      <c r="G36">
        <v>1</v>
      </c>
      <c r="H36">
        <v>0</v>
      </c>
      <c r="I36">
        <v>57.75</v>
      </c>
      <c r="J36" t="s">
        <v>23</v>
      </c>
    </row>
    <row r="37" spans="1:10" x14ac:dyDescent="0.25">
      <c r="A37">
        <v>927</v>
      </c>
      <c r="B37">
        <v>0</v>
      </c>
      <c r="C37">
        <v>3</v>
      </c>
      <c r="D37" t="s">
        <v>50</v>
      </c>
      <c r="E37" t="s">
        <v>11</v>
      </c>
      <c r="F37">
        <v>18.5</v>
      </c>
      <c r="G37">
        <v>0</v>
      </c>
      <c r="H37">
        <v>0</v>
      </c>
      <c r="I37">
        <v>7.2291999999999996</v>
      </c>
      <c r="J37" t="s">
        <v>23</v>
      </c>
    </row>
    <row r="38" spans="1:10" x14ac:dyDescent="0.25">
      <c r="A38">
        <v>928</v>
      </c>
      <c r="B38">
        <v>1</v>
      </c>
      <c r="C38">
        <v>3</v>
      </c>
      <c r="D38" t="s">
        <v>51</v>
      </c>
      <c r="E38" t="s">
        <v>14</v>
      </c>
      <c r="G38">
        <v>0</v>
      </c>
      <c r="H38">
        <v>0</v>
      </c>
      <c r="I38">
        <v>8.0500000000000007</v>
      </c>
      <c r="J38" t="s">
        <v>15</v>
      </c>
    </row>
    <row r="39" spans="1:10" x14ac:dyDescent="0.25">
      <c r="A39">
        <v>929</v>
      </c>
      <c r="B39">
        <v>1</v>
      </c>
      <c r="C39">
        <v>3</v>
      </c>
      <c r="D39" t="s">
        <v>52</v>
      </c>
      <c r="E39" t="s">
        <v>14</v>
      </c>
      <c r="F39">
        <v>21</v>
      </c>
      <c r="G39">
        <v>0</v>
      </c>
      <c r="H39">
        <v>0</v>
      </c>
      <c r="I39">
        <v>8.6624999999999996</v>
      </c>
      <c r="J39" t="s">
        <v>15</v>
      </c>
    </row>
    <row r="40" spans="1:10" x14ac:dyDescent="0.25">
      <c r="A40">
        <v>930</v>
      </c>
      <c r="B40">
        <v>0</v>
      </c>
      <c r="C40">
        <v>3</v>
      </c>
      <c r="D40" t="s">
        <v>53</v>
      </c>
      <c r="E40" t="s">
        <v>11</v>
      </c>
      <c r="F40">
        <v>25</v>
      </c>
      <c r="G40">
        <v>0</v>
      </c>
      <c r="H40">
        <v>0</v>
      </c>
      <c r="I40">
        <v>9.5</v>
      </c>
      <c r="J40" t="s">
        <v>15</v>
      </c>
    </row>
    <row r="41" spans="1:10" x14ac:dyDescent="0.25">
      <c r="A41">
        <v>931</v>
      </c>
      <c r="B41">
        <v>0</v>
      </c>
      <c r="C41">
        <v>3</v>
      </c>
      <c r="D41" t="s">
        <v>54</v>
      </c>
      <c r="E41" t="s">
        <v>11</v>
      </c>
      <c r="G41">
        <v>0</v>
      </c>
      <c r="H41">
        <v>0</v>
      </c>
      <c r="I41">
        <v>56.495800000000003</v>
      </c>
      <c r="J41" t="s">
        <v>15</v>
      </c>
    </row>
    <row r="42" spans="1:10" x14ac:dyDescent="0.25">
      <c r="A42">
        <v>932</v>
      </c>
      <c r="B42">
        <v>0</v>
      </c>
      <c r="C42">
        <v>3</v>
      </c>
      <c r="D42" t="s">
        <v>55</v>
      </c>
      <c r="E42" t="s">
        <v>11</v>
      </c>
      <c r="F42">
        <v>39</v>
      </c>
      <c r="G42">
        <v>0</v>
      </c>
      <c r="H42">
        <v>1</v>
      </c>
      <c r="I42">
        <v>13.416700000000001</v>
      </c>
      <c r="J42" t="s">
        <v>23</v>
      </c>
    </row>
    <row r="43" spans="1:10" x14ac:dyDescent="0.25">
      <c r="A43">
        <v>933</v>
      </c>
      <c r="B43">
        <v>0</v>
      </c>
      <c r="C43">
        <v>1</v>
      </c>
      <c r="D43" t="s">
        <v>56</v>
      </c>
      <c r="E43" t="s">
        <v>11</v>
      </c>
      <c r="G43">
        <v>0</v>
      </c>
      <c r="H43">
        <v>0</v>
      </c>
      <c r="I43">
        <v>26.55</v>
      </c>
      <c r="J43" t="s">
        <v>15</v>
      </c>
    </row>
    <row r="44" spans="1:10" x14ac:dyDescent="0.25">
      <c r="A44">
        <v>934</v>
      </c>
      <c r="B44">
        <v>0</v>
      </c>
      <c r="C44">
        <v>3</v>
      </c>
      <c r="D44" t="s">
        <v>57</v>
      </c>
      <c r="E44" t="s">
        <v>11</v>
      </c>
      <c r="F44">
        <v>41</v>
      </c>
      <c r="G44">
        <v>0</v>
      </c>
      <c r="H44">
        <v>0</v>
      </c>
      <c r="I44">
        <v>7.85</v>
      </c>
      <c r="J44" t="s">
        <v>15</v>
      </c>
    </row>
    <row r="45" spans="1:10" x14ac:dyDescent="0.25">
      <c r="A45">
        <v>935</v>
      </c>
      <c r="B45">
        <v>1</v>
      </c>
      <c r="C45">
        <v>2</v>
      </c>
      <c r="D45" t="s">
        <v>58</v>
      </c>
      <c r="E45" t="s">
        <v>14</v>
      </c>
      <c r="F45">
        <v>30</v>
      </c>
      <c r="G45">
        <v>0</v>
      </c>
      <c r="H45">
        <v>0</v>
      </c>
      <c r="I45">
        <v>13</v>
      </c>
      <c r="J45" t="s">
        <v>15</v>
      </c>
    </row>
    <row r="46" spans="1:10" x14ac:dyDescent="0.25">
      <c r="A46">
        <v>936</v>
      </c>
      <c r="B46">
        <v>1</v>
      </c>
      <c r="C46">
        <v>1</v>
      </c>
      <c r="D46" t="s">
        <v>59</v>
      </c>
      <c r="E46" t="s">
        <v>14</v>
      </c>
      <c r="F46">
        <v>45</v>
      </c>
      <c r="G46">
        <v>1</v>
      </c>
      <c r="H46">
        <v>0</v>
      </c>
      <c r="I46">
        <v>52.554200000000002</v>
      </c>
      <c r="J46" t="s">
        <v>15</v>
      </c>
    </row>
    <row r="47" spans="1:10" x14ac:dyDescent="0.25">
      <c r="A47">
        <v>937</v>
      </c>
      <c r="B47">
        <v>0</v>
      </c>
      <c r="C47">
        <v>3</v>
      </c>
      <c r="D47" t="s">
        <v>60</v>
      </c>
      <c r="E47" t="s">
        <v>11</v>
      </c>
      <c r="F47">
        <v>25</v>
      </c>
      <c r="G47">
        <v>0</v>
      </c>
      <c r="H47">
        <v>0</v>
      </c>
      <c r="I47">
        <v>7.9249999999999998</v>
      </c>
      <c r="J47" t="s">
        <v>15</v>
      </c>
    </row>
    <row r="48" spans="1:10" x14ac:dyDescent="0.25">
      <c r="A48">
        <v>938</v>
      </c>
      <c r="B48">
        <v>0</v>
      </c>
      <c r="C48">
        <v>1</v>
      </c>
      <c r="D48" t="s">
        <v>61</v>
      </c>
      <c r="E48" t="s">
        <v>11</v>
      </c>
      <c r="F48">
        <v>45</v>
      </c>
      <c r="G48">
        <v>0</v>
      </c>
      <c r="H48">
        <v>0</v>
      </c>
      <c r="I48">
        <v>29.7</v>
      </c>
      <c r="J48" t="s">
        <v>23</v>
      </c>
    </row>
    <row r="49" spans="1:10" x14ac:dyDescent="0.25">
      <c r="A49">
        <v>939</v>
      </c>
      <c r="B49">
        <v>0</v>
      </c>
      <c r="C49">
        <v>3</v>
      </c>
      <c r="D49" t="s">
        <v>62</v>
      </c>
      <c r="E49" t="s">
        <v>11</v>
      </c>
      <c r="G49">
        <v>0</v>
      </c>
      <c r="H49">
        <v>0</v>
      </c>
      <c r="I49">
        <v>7.75</v>
      </c>
      <c r="J49" t="s">
        <v>12</v>
      </c>
    </row>
    <row r="50" spans="1:10" x14ac:dyDescent="0.25">
      <c r="A50">
        <v>940</v>
      </c>
      <c r="B50">
        <v>1</v>
      </c>
      <c r="C50">
        <v>1</v>
      </c>
      <c r="D50" t="s">
        <v>63</v>
      </c>
      <c r="E50" t="s">
        <v>14</v>
      </c>
      <c r="F50">
        <v>60</v>
      </c>
      <c r="G50">
        <v>0</v>
      </c>
      <c r="H50">
        <v>0</v>
      </c>
      <c r="I50">
        <v>76.291700000000006</v>
      </c>
      <c r="J50" t="s">
        <v>23</v>
      </c>
    </row>
    <row r="51" spans="1:10" x14ac:dyDescent="0.25">
      <c r="A51">
        <v>941</v>
      </c>
      <c r="B51">
        <v>1</v>
      </c>
      <c r="C51">
        <v>3</v>
      </c>
      <c r="D51" t="s">
        <v>64</v>
      </c>
      <c r="E51" t="s">
        <v>14</v>
      </c>
      <c r="F51">
        <v>36</v>
      </c>
      <c r="G51">
        <v>0</v>
      </c>
      <c r="H51">
        <v>2</v>
      </c>
      <c r="I51">
        <v>15.9</v>
      </c>
      <c r="J51" t="s">
        <v>15</v>
      </c>
    </row>
    <row r="52" spans="1:10" x14ac:dyDescent="0.25">
      <c r="A52">
        <v>942</v>
      </c>
      <c r="B52">
        <v>0</v>
      </c>
      <c r="C52">
        <v>1</v>
      </c>
      <c r="D52" t="s">
        <v>65</v>
      </c>
      <c r="E52" t="s">
        <v>11</v>
      </c>
      <c r="F52">
        <v>24</v>
      </c>
      <c r="G52">
        <v>1</v>
      </c>
      <c r="H52">
        <v>0</v>
      </c>
      <c r="I52">
        <v>60</v>
      </c>
      <c r="J52" t="s">
        <v>15</v>
      </c>
    </row>
    <row r="53" spans="1:10" x14ac:dyDescent="0.25">
      <c r="A53">
        <v>943</v>
      </c>
      <c r="B53">
        <v>0</v>
      </c>
      <c r="C53">
        <v>2</v>
      </c>
      <c r="D53" t="s">
        <v>66</v>
      </c>
      <c r="E53" t="s">
        <v>11</v>
      </c>
      <c r="F53">
        <v>27</v>
      </c>
      <c r="G53">
        <v>0</v>
      </c>
      <c r="H53">
        <v>0</v>
      </c>
      <c r="I53">
        <v>15.033300000000001</v>
      </c>
      <c r="J53" t="s">
        <v>23</v>
      </c>
    </row>
    <row r="54" spans="1:10" x14ac:dyDescent="0.25">
      <c r="A54">
        <v>944</v>
      </c>
      <c r="B54">
        <v>1</v>
      </c>
      <c r="C54">
        <v>2</v>
      </c>
      <c r="D54" t="s">
        <v>67</v>
      </c>
      <c r="E54" t="s">
        <v>14</v>
      </c>
      <c r="F54">
        <v>20</v>
      </c>
      <c r="G54">
        <v>2</v>
      </c>
      <c r="H54">
        <v>1</v>
      </c>
      <c r="I54">
        <v>23</v>
      </c>
      <c r="J54" t="s">
        <v>15</v>
      </c>
    </row>
    <row r="55" spans="1:10" x14ac:dyDescent="0.25">
      <c r="A55">
        <v>945</v>
      </c>
      <c r="B55">
        <v>1</v>
      </c>
      <c r="C55">
        <v>1</v>
      </c>
      <c r="D55" t="s">
        <v>68</v>
      </c>
      <c r="E55" t="s">
        <v>14</v>
      </c>
      <c r="F55">
        <v>28</v>
      </c>
      <c r="G55">
        <v>3</v>
      </c>
      <c r="H55">
        <v>2</v>
      </c>
      <c r="I55">
        <v>263</v>
      </c>
      <c r="J55" t="s">
        <v>15</v>
      </c>
    </row>
    <row r="56" spans="1:10" x14ac:dyDescent="0.25">
      <c r="A56">
        <v>946</v>
      </c>
      <c r="B56">
        <v>0</v>
      </c>
      <c r="C56">
        <v>2</v>
      </c>
      <c r="D56" t="s">
        <v>69</v>
      </c>
      <c r="E56" t="s">
        <v>11</v>
      </c>
      <c r="G56">
        <v>0</v>
      </c>
      <c r="H56">
        <v>0</v>
      </c>
      <c r="I56">
        <v>15.5792</v>
      </c>
      <c r="J56" t="s">
        <v>23</v>
      </c>
    </row>
    <row r="57" spans="1:10" x14ac:dyDescent="0.25">
      <c r="A57">
        <v>947</v>
      </c>
      <c r="B57">
        <v>0</v>
      </c>
      <c r="C57">
        <v>3</v>
      </c>
      <c r="D57" t="s">
        <v>70</v>
      </c>
      <c r="E57" t="s">
        <v>11</v>
      </c>
      <c r="F57">
        <v>10</v>
      </c>
      <c r="G57">
        <v>4</v>
      </c>
      <c r="H57">
        <v>1</v>
      </c>
      <c r="I57">
        <v>29.125</v>
      </c>
      <c r="J57" t="s">
        <v>12</v>
      </c>
    </row>
    <row r="58" spans="1:10" x14ac:dyDescent="0.25">
      <c r="A58">
        <v>948</v>
      </c>
      <c r="B58">
        <v>0</v>
      </c>
      <c r="C58">
        <v>3</v>
      </c>
      <c r="D58" t="s">
        <v>71</v>
      </c>
      <c r="E58" t="s">
        <v>11</v>
      </c>
      <c r="F58">
        <v>35</v>
      </c>
      <c r="G58">
        <v>0</v>
      </c>
      <c r="H58">
        <v>0</v>
      </c>
      <c r="I58">
        <v>7.8958000000000004</v>
      </c>
      <c r="J58" t="s">
        <v>15</v>
      </c>
    </row>
    <row r="59" spans="1:10" x14ac:dyDescent="0.25">
      <c r="A59">
        <v>949</v>
      </c>
      <c r="B59">
        <v>0</v>
      </c>
      <c r="C59">
        <v>3</v>
      </c>
      <c r="D59" t="s">
        <v>72</v>
      </c>
      <c r="E59" t="s">
        <v>11</v>
      </c>
      <c r="F59">
        <v>25</v>
      </c>
      <c r="G59">
        <v>0</v>
      </c>
      <c r="H59">
        <v>0</v>
      </c>
      <c r="I59">
        <v>7.65</v>
      </c>
      <c r="J59" t="s">
        <v>15</v>
      </c>
    </row>
    <row r="60" spans="1:10" x14ac:dyDescent="0.25">
      <c r="A60">
        <v>950</v>
      </c>
      <c r="B60">
        <v>0</v>
      </c>
      <c r="C60">
        <v>3</v>
      </c>
      <c r="D60" t="s">
        <v>73</v>
      </c>
      <c r="E60" t="s">
        <v>11</v>
      </c>
      <c r="G60">
        <v>1</v>
      </c>
      <c r="H60">
        <v>0</v>
      </c>
      <c r="I60">
        <v>16.100000000000001</v>
      </c>
      <c r="J60" t="s">
        <v>15</v>
      </c>
    </row>
    <row r="61" spans="1:10" x14ac:dyDescent="0.25">
      <c r="A61">
        <v>951</v>
      </c>
      <c r="B61">
        <v>1</v>
      </c>
      <c r="C61">
        <v>1</v>
      </c>
      <c r="D61" t="s">
        <v>74</v>
      </c>
      <c r="E61" t="s">
        <v>14</v>
      </c>
      <c r="F61">
        <v>36</v>
      </c>
      <c r="G61">
        <v>0</v>
      </c>
      <c r="H61">
        <v>0</v>
      </c>
      <c r="I61">
        <v>262.375</v>
      </c>
      <c r="J61" t="s">
        <v>23</v>
      </c>
    </row>
    <row r="62" spans="1:10" x14ac:dyDescent="0.25">
      <c r="A62">
        <v>952</v>
      </c>
      <c r="B62">
        <v>0</v>
      </c>
      <c r="C62">
        <v>3</v>
      </c>
      <c r="D62" t="s">
        <v>75</v>
      </c>
      <c r="E62" t="s">
        <v>11</v>
      </c>
      <c r="F62">
        <v>17</v>
      </c>
      <c r="G62">
        <v>0</v>
      </c>
      <c r="H62">
        <v>0</v>
      </c>
      <c r="I62">
        <v>7.8958000000000004</v>
      </c>
      <c r="J62" t="s">
        <v>15</v>
      </c>
    </row>
    <row r="63" spans="1:10" x14ac:dyDescent="0.25">
      <c r="A63">
        <v>953</v>
      </c>
      <c r="B63">
        <v>0</v>
      </c>
      <c r="C63">
        <v>2</v>
      </c>
      <c r="D63" t="s">
        <v>76</v>
      </c>
      <c r="E63" t="s">
        <v>11</v>
      </c>
      <c r="F63">
        <v>32</v>
      </c>
      <c r="G63">
        <v>0</v>
      </c>
      <c r="H63">
        <v>0</v>
      </c>
      <c r="I63">
        <v>13.5</v>
      </c>
      <c r="J63" t="s">
        <v>15</v>
      </c>
    </row>
    <row r="64" spans="1:10" x14ac:dyDescent="0.25">
      <c r="A64">
        <v>954</v>
      </c>
      <c r="B64">
        <v>0</v>
      </c>
      <c r="C64">
        <v>3</v>
      </c>
      <c r="D64" t="s">
        <v>77</v>
      </c>
      <c r="E64" t="s">
        <v>11</v>
      </c>
      <c r="F64">
        <v>18</v>
      </c>
      <c r="G64">
        <v>0</v>
      </c>
      <c r="H64">
        <v>0</v>
      </c>
      <c r="I64">
        <v>7.75</v>
      </c>
      <c r="J64" t="s">
        <v>15</v>
      </c>
    </row>
    <row r="65" spans="1:10" x14ac:dyDescent="0.25">
      <c r="A65">
        <v>955</v>
      </c>
      <c r="B65">
        <v>1</v>
      </c>
      <c r="C65">
        <v>3</v>
      </c>
      <c r="D65" t="s">
        <v>78</v>
      </c>
      <c r="E65" t="s">
        <v>14</v>
      </c>
      <c r="F65">
        <v>22</v>
      </c>
      <c r="G65">
        <v>0</v>
      </c>
      <c r="H65">
        <v>0</v>
      </c>
      <c r="I65">
        <v>7.7249999999999996</v>
      </c>
      <c r="J65" t="s">
        <v>12</v>
      </c>
    </row>
    <row r="66" spans="1:10" x14ac:dyDescent="0.25">
      <c r="A66">
        <v>956</v>
      </c>
      <c r="B66">
        <v>0</v>
      </c>
      <c r="C66">
        <v>1</v>
      </c>
      <c r="D66" t="s">
        <v>79</v>
      </c>
      <c r="E66" t="s">
        <v>11</v>
      </c>
      <c r="F66">
        <v>13</v>
      </c>
      <c r="G66">
        <v>2</v>
      </c>
      <c r="H66">
        <v>2</v>
      </c>
      <c r="I66">
        <v>262.375</v>
      </c>
      <c r="J66" t="s">
        <v>23</v>
      </c>
    </row>
    <row r="67" spans="1:10" x14ac:dyDescent="0.25">
      <c r="A67">
        <v>957</v>
      </c>
      <c r="B67">
        <v>1</v>
      </c>
      <c r="C67">
        <v>2</v>
      </c>
      <c r="D67" t="s">
        <v>80</v>
      </c>
      <c r="E67" t="s">
        <v>14</v>
      </c>
      <c r="G67">
        <v>0</v>
      </c>
      <c r="H67">
        <v>0</v>
      </c>
      <c r="I67">
        <v>21</v>
      </c>
      <c r="J67" t="s">
        <v>15</v>
      </c>
    </row>
    <row r="68" spans="1:10" x14ac:dyDescent="0.25">
      <c r="A68">
        <v>958</v>
      </c>
      <c r="B68">
        <v>1</v>
      </c>
      <c r="C68">
        <v>3</v>
      </c>
      <c r="D68" t="s">
        <v>81</v>
      </c>
      <c r="E68" t="s">
        <v>14</v>
      </c>
      <c r="F68">
        <v>18</v>
      </c>
      <c r="G68">
        <v>0</v>
      </c>
      <c r="H68">
        <v>0</v>
      </c>
      <c r="I68">
        <v>7.8792</v>
      </c>
      <c r="J68" t="s">
        <v>12</v>
      </c>
    </row>
    <row r="69" spans="1:10" x14ac:dyDescent="0.25">
      <c r="A69">
        <v>959</v>
      </c>
      <c r="B69">
        <v>0</v>
      </c>
      <c r="C69">
        <v>1</v>
      </c>
      <c r="D69" t="s">
        <v>82</v>
      </c>
      <c r="E69" t="s">
        <v>11</v>
      </c>
      <c r="F69">
        <v>47</v>
      </c>
      <c r="G69">
        <v>0</v>
      </c>
      <c r="H69">
        <v>0</v>
      </c>
      <c r="I69">
        <v>42.4</v>
      </c>
      <c r="J69" t="s">
        <v>15</v>
      </c>
    </row>
    <row r="70" spans="1:10" x14ac:dyDescent="0.25">
      <c r="A70">
        <v>960</v>
      </c>
      <c r="B70">
        <v>0</v>
      </c>
      <c r="C70">
        <v>1</v>
      </c>
      <c r="D70" t="s">
        <v>83</v>
      </c>
      <c r="E70" t="s">
        <v>11</v>
      </c>
      <c r="F70">
        <v>31</v>
      </c>
      <c r="G70">
        <v>0</v>
      </c>
      <c r="H70">
        <v>0</v>
      </c>
      <c r="I70">
        <v>28.537500000000001</v>
      </c>
      <c r="J70" t="s">
        <v>23</v>
      </c>
    </row>
    <row r="71" spans="1:10" x14ac:dyDescent="0.25">
      <c r="A71">
        <v>961</v>
      </c>
      <c r="B71">
        <v>1</v>
      </c>
      <c r="C71">
        <v>1</v>
      </c>
      <c r="D71" t="s">
        <v>84</v>
      </c>
      <c r="E71" t="s">
        <v>14</v>
      </c>
      <c r="F71">
        <v>60</v>
      </c>
      <c r="G71">
        <v>1</v>
      </c>
      <c r="H71">
        <v>4</v>
      </c>
      <c r="I71">
        <v>263</v>
      </c>
      <c r="J71" t="s">
        <v>15</v>
      </c>
    </row>
    <row r="72" spans="1:10" x14ac:dyDescent="0.25">
      <c r="A72">
        <v>962</v>
      </c>
      <c r="B72">
        <v>1</v>
      </c>
      <c r="C72">
        <v>3</v>
      </c>
      <c r="D72" t="s">
        <v>85</v>
      </c>
      <c r="E72" t="s">
        <v>14</v>
      </c>
      <c r="F72">
        <v>24</v>
      </c>
      <c r="G72">
        <v>0</v>
      </c>
      <c r="H72">
        <v>0</v>
      </c>
      <c r="I72">
        <v>7.75</v>
      </c>
      <c r="J72" t="s">
        <v>12</v>
      </c>
    </row>
    <row r="73" spans="1:10" x14ac:dyDescent="0.25">
      <c r="A73">
        <v>963</v>
      </c>
      <c r="B73">
        <v>0</v>
      </c>
      <c r="C73">
        <v>3</v>
      </c>
      <c r="D73" t="s">
        <v>86</v>
      </c>
      <c r="E73" t="s">
        <v>11</v>
      </c>
      <c r="F73">
        <v>21</v>
      </c>
      <c r="G73">
        <v>0</v>
      </c>
      <c r="H73">
        <v>0</v>
      </c>
      <c r="I73">
        <v>7.8958000000000004</v>
      </c>
      <c r="J73" t="s">
        <v>15</v>
      </c>
    </row>
    <row r="74" spans="1:10" x14ac:dyDescent="0.25">
      <c r="A74">
        <v>964</v>
      </c>
      <c r="B74">
        <v>1</v>
      </c>
      <c r="C74">
        <v>3</v>
      </c>
      <c r="D74" t="s">
        <v>87</v>
      </c>
      <c r="E74" t="s">
        <v>14</v>
      </c>
      <c r="F74">
        <v>29</v>
      </c>
      <c r="G74">
        <v>0</v>
      </c>
      <c r="H74">
        <v>0</v>
      </c>
      <c r="I74">
        <v>7.9249999999999998</v>
      </c>
      <c r="J74" t="s">
        <v>15</v>
      </c>
    </row>
    <row r="75" spans="1:10" x14ac:dyDescent="0.25">
      <c r="A75">
        <v>965</v>
      </c>
      <c r="B75">
        <v>0</v>
      </c>
      <c r="C75">
        <v>1</v>
      </c>
      <c r="D75" t="s">
        <v>88</v>
      </c>
      <c r="E75" t="s">
        <v>11</v>
      </c>
      <c r="F75">
        <v>28.5</v>
      </c>
      <c r="G75">
        <v>0</v>
      </c>
      <c r="H75">
        <v>0</v>
      </c>
      <c r="I75">
        <v>27.720800000000001</v>
      </c>
      <c r="J75" t="s">
        <v>23</v>
      </c>
    </row>
    <row r="76" spans="1:10" x14ac:dyDescent="0.25">
      <c r="A76">
        <v>966</v>
      </c>
      <c r="B76">
        <v>1</v>
      </c>
      <c r="C76">
        <v>1</v>
      </c>
      <c r="D76" t="s">
        <v>89</v>
      </c>
      <c r="E76" t="s">
        <v>14</v>
      </c>
      <c r="F76">
        <v>35</v>
      </c>
      <c r="G76">
        <v>0</v>
      </c>
      <c r="H76">
        <v>0</v>
      </c>
      <c r="I76">
        <v>211.5</v>
      </c>
      <c r="J76" t="s">
        <v>23</v>
      </c>
    </row>
    <row r="77" spans="1:10" x14ac:dyDescent="0.25">
      <c r="A77">
        <v>967</v>
      </c>
      <c r="B77">
        <v>0</v>
      </c>
      <c r="C77">
        <v>1</v>
      </c>
      <c r="D77" t="s">
        <v>90</v>
      </c>
      <c r="E77" t="s">
        <v>11</v>
      </c>
      <c r="F77">
        <v>32.5</v>
      </c>
      <c r="G77">
        <v>0</v>
      </c>
      <c r="H77">
        <v>0</v>
      </c>
      <c r="I77">
        <v>211.5</v>
      </c>
      <c r="J77" t="s">
        <v>23</v>
      </c>
    </row>
    <row r="78" spans="1:10" x14ac:dyDescent="0.25">
      <c r="A78">
        <v>968</v>
      </c>
      <c r="B78">
        <v>0</v>
      </c>
      <c r="C78">
        <v>3</v>
      </c>
      <c r="D78" t="s">
        <v>91</v>
      </c>
      <c r="E78" t="s">
        <v>11</v>
      </c>
      <c r="G78">
        <v>0</v>
      </c>
      <c r="H78">
        <v>0</v>
      </c>
      <c r="I78">
        <v>8.0500000000000007</v>
      </c>
      <c r="J78" t="s">
        <v>15</v>
      </c>
    </row>
    <row r="79" spans="1:10" x14ac:dyDescent="0.25">
      <c r="A79">
        <v>969</v>
      </c>
      <c r="B79">
        <v>1</v>
      </c>
      <c r="C79">
        <v>1</v>
      </c>
      <c r="D79" t="s">
        <v>92</v>
      </c>
      <c r="E79" t="s">
        <v>14</v>
      </c>
      <c r="F79">
        <v>55</v>
      </c>
      <c r="G79">
        <v>2</v>
      </c>
      <c r="H79">
        <v>0</v>
      </c>
      <c r="I79">
        <v>25.7</v>
      </c>
      <c r="J79" t="s">
        <v>15</v>
      </c>
    </row>
    <row r="80" spans="1:10" x14ac:dyDescent="0.25">
      <c r="A80">
        <v>970</v>
      </c>
      <c r="B80">
        <v>0</v>
      </c>
      <c r="C80">
        <v>2</v>
      </c>
      <c r="D80" t="s">
        <v>93</v>
      </c>
      <c r="E80" t="s">
        <v>11</v>
      </c>
      <c r="F80">
        <v>30</v>
      </c>
      <c r="G80">
        <v>0</v>
      </c>
      <c r="H80">
        <v>0</v>
      </c>
      <c r="I80">
        <v>13</v>
      </c>
      <c r="J80" t="s">
        <v>15</v>
      </c>
    </row>
    <row r="81" spans="1:10" x14ac:dyDescent="0.25">
      <c r="A81">
        <v>971</v>
      </c>
      <c r="B81">
        <v>1</v>
      </c>
      <c r="C81">
        <v>3</v>
      </c>
      <c r="D81" t="s">
        <v>94</v>
      </c>
      <c r="E81" t="s">
        <v>14</v>
      </c>
      <c r="F81">
        <v>24</v>
      </c>
      <c r="G81">
        <v>0</v>
      </c>
      <c r="H81">
        <v>0</v>
      </c>
      <c r="I81">
        <v>7.75</v>
      </c>
      <c r="J81" t="s">
        <v>12</v>
      </c>
    </row>
    <row r="82" spans="1:10" x14ac:dyDescent="0.25">
      <c r="A82">
        <v>972</v>
      </c>
      <c r="B82">
        <v>0</v>
      </c>
      <c r="C82">
        <v>3</v>
      </c>
      <c r="D82" t="s">
        <v>95</v>
      </c>
      <c r="E82" t="s">
        <v>11</v>
      </c>
      <c r="F82">
        <v>6</v>
      </c>
      <c r="G82">
        <v>1</v>
      </c>
      <c r="H82">
        <v>1</v>
      </c>
      <c r="I82">
        <v>15.245799999999999</v>
      </c>
      <c r="J82" t="s">
        <v>23</v>
      </c>
    </row>
    <row r="83" spans="1:10" x14ac:dyDescent="0.25">
      <c r="A83">
        <v>973</v>
      </c>
      <c r="B83">
        <v>0</v>
      </c>
      <c r="C83">
        <v>1</v>
      </c>
      <c r="D83" t="s">
        <v>96</v>
      </c>
      <c r="E83" t="s">
        <v>11</v>
      </c>
      <c r="F83">
        <v>67</v>
      </c>
      <c r="G83">
        <v>1</v>
      </c>
      <c r="H83">
        <v>0</v>
      </c>
      <c r="I83">
        <v>221.7792</v>
      </c>
      <c r="J83" t="s">
        <v>15</v>
      </c>
    </row>
    <row r="84" spans="1:10" x14ac:dyDescent="0.25">
      <c r="A84">
        <v>974</v>
      </c>
      <c r="B84">
        <v>0</v>
      </c>
      <c r="C84">
        <v>1</v>
      </c>
      <c r="D84" t="s">
        <v>97</v>
      </c>
      <c r="E84" t="s">
        <v>11</v>
      </c>
      <c r="F84">
        <v>49</v>
      </c>
      <c r="G84">
        <v>0</v>
      </c>
      <c r="H84">
        <v>0</v>
      </c>
      <c r="I84">
        <v>26</v>
      </c>
      <c r="J84" t="s">
        <v>15</v>
      </c>
    </row>
    <row r="85" spans="1:10" x14ac:dyDescent="0.25">
      <c r="A85">
        <v>975</v>
      </c>
      <c r="B85">
        <v>0</v>
      </c>
      <c r="C85">
        <v>3</v>
      </c>
      <c r="D85" t="s">
        <v>98</v>
      </c>
      <c r="E85" t="s">
        <v>11</v>
      </c>
      <c r="G85">
        <v>0</v>
      </c>
      <c r="H85">
        <v>0</v>
      </c>
      <c r="I85">
        <v>7.8958000000000004</v>
      </c>
      <c r="J85" t="s">
        <v>15</v>
      </c>
    </row>
    <row r="86" spans="1:10" x14ac:dyDescent="0.25">
      <c r="A86">
        <v>976</v>
      </c>
      <c r="B86">
        <v>0</v>
      </c>
      <c r="C86">
        <v>2</v>
      </c>
      <c r="D86" t="s">
        <v>99</v>
      </c>
      <c r="E86" t="s">
        <v>11</v>
      </c>
      <c r="G86">
        <v>0</v>
      </c>
      <c r="H86">
        <v>0</v>
      </c>
      <c r="I86">
        <v>10.708299999999999</v>
      </c>
      <c r="J86" t="s">
        <v>12</v>
      </c>
    </row>
    <row r="87" spans="1:10" x14ac:dyDescent="0.25">
      <c r="A87">
        <v>977</v>
      </c>
      <c r="B87">
        <v>0</v>
      </c>
      <c r="C87">
        <v>3</v>
      </c>
      <c r="D87" t="s">
        <v>100</v>
      </c>
      <c r="E87" t="s">
        <v>11</v>
      </c>
      <c r="G87">
        <v>1</v>
      </c>
      <c r="H87">
        <v>0</v>
      </c>
      <c r="I87">
        <v>14.4542</v>
      </c>
      <c r="J87" t="s">
        <v>23</v>
      </c>
    </row>
    <row r="88" spans="1:10" x14ac:dyDescent="0.25">
      <c r="A88">
        <v>978</v>
      </c>
      <c r="B88">
        <v>1</v>
      </c>
      <c r="C88">
        <v>3</v>
      </c>
      <c r="D88" t="s">
        <v>101</v>
      </c>
      <c r="E88" t="s">
        <v>14</v>
      </c>
      <c r="F88">
        <v>27</v>
      </c>
      <c r="G88">
        <v>0</v>
      </c>
      <c r="H88">
        <v>0</v>
      </c>
      <c r="I88">
        <v>7.8792</v>
      </c>
      <c r="J88" t="s">
        <v>12</v>
      </c>
    </row>
    <row r="89" spans="1:10" x14ac:dyDescent="0.25">
      <c r="A89">
        <v>979</v>
      </c>
      <c r="B89">
        <v>1</v>
      </c>
      <c r="C89">
        <v>3</v>
      </c>
      <c r="D89" t="s">
        <v>102</v>
      </c>
      <c r="E89" t="s">
        <v>14</v>
      </c>
      <c r="F89">
        <v>18</v>
      </c>
      <c r="G89">
        <v>0</v>
      </c>
      <c r="H89">
        <v>0</v>
      </c>
      <c r="I89">
        <v>8.0500000000000007</v>
      </c>
      <c r="J89" t="s">
        <v>15</v>
      </c>
    </row>
    <row r="90" spans="1:10" x14ac:dyDescent="0.25">
      <c r="A90">
        <v>980</v>
      </c>
      <c r="B90">
        <v>1</v>
      </c>
      <c r="C90">
        <v>3</v>
      </c>
      <c r="D90" t="s">
        <v>103</v>
      </c>
      <c r="E90" t="s">
        <v>14</v>
      </c>
      <c r="G90">
        <v>0</v>
      </c>
      <c r="H90">
        <v>0</v>
      </c>
      <c r="I90">
        <v>7.75</v>
      </c>
      <c r="J90" t="s">
        <v>12</v>
      </c>
    </row>
    <row r="91" spans="1:10" x14ac:dyDescent="0.25">
      <c r="A91">
        <v>981</v>
      </c>
      <c r="B91">
        <v>0</v>
      </c>
      <c r="C91">
        <v>2</v>
      </c>
      <c r="D91" t="s">
        <v>104</v>
      </c>
      <c r="E91" t="s">
        <v>11</v>
      </c>
      <c r="F91">
        <v>2</v>
      </c>
      <c r="G91">
        <v>1</v>
      </c>
      <c r="H91">
        <v>1</v>
      </c>
      <c r="I91">
        <v>23</v>
      </c>
      <c r="J91" t="s">
        <v>15</v>
      </c>
    </row>
    <row r="92" spans="1:10" x14ac:dyDescent="0.25">
      <c r="A92">
        <v>982</v>
      </c>
      <c r="B92">
        <v>1</v>
      </c>
      <c r="C92">
        <v>3</v>
      </c>
      <c r="D92" t="s">
        <v>105</v>
      </c>
      <c r="E92" t="s">
        <v>14</v>
      </c>
      <c r="F92">
        <v>22</v>
      </c>
      <c r="G92">
        <v>1</v>
      </c>
      <c r="H92">
        <v>0</v>
      </c>
      <c r="I92">
        <v>13.9</v>
      </c>
      <c r="J92" t="s">
        <v>15</v>
      </c>
    </row>
    <row r="93" spans="1:10" x14ac:dyDescent="0.25">
      <c r="A93">
        <v>983</v>
      </c>
      <c r="B93">
        <v>0</v>
      </c>
      <c r="C93">
        <v>3</v>
      </c>
      <c r="D93" t="s">
        <v>106</v>
      </c>
      <c r="E93" t="s">
        <v>11</v>
      </c>
      <c r="G93">
        <v>0</v>
      </c>
      <c r="H93">
        <v>0</v>
      </c>
      <c r="I93">
        <v>7.7750000000000004</v>
      </c>
      <c r="J93" t="s">
        <v>15</v>
      </c>
    </row>
    <row r="94" spans="1:10" x14ac:dyDescent="0.25">
      <c r="A94">
        <v>984</v>
      </c>
      <c r="B94">
        <v>1</v>
      </c>
      <c r="C94">
        <v>1</v>
      </c>
      <c r="D94" t="s">
        <v>107</v>
      </c>
      <c r="E94" t="s">
        <v>14</v>
      </c>
      <c r="F94">
        <v>27</v>
      </c>
      <c r="G94">
        <v>1</v>
      </c>
      <c r="H94">
        <v>2</v>
      </c>
      <c r="I94">
        <v>52</v>
      </c>
      <c r="J94" t="s">
        <v>15</v>
      </c>
    </row>
    <row r="95" spans="1:10" x14ac:dyDescent="0.25">
      <c r="A95">
        <v>985</v>
      </c>
      <c r="B95">
        <v>0</v>
      </c>
      <c r="C95">
        <v>3</v>
      </c>
      <c r="D95" t="s">
        <v>108</v>
      </c>
      <c r="E95" t="s">
        <v>11</v>
      </c>
      <c r="G95">
        <v>0</v>
      </c>
      <c r="H95">
        <v>0</v>
      </c>
      <c r="I95">
        <v>8.0500000000000007</v>
      </c>
      <c r="J95" t="s">
        <v>15</v>
      </c>
    </row>
    <row r="96" spans="1:10" x14ac:dyDescent="0.25">
      <c r="A96">
        <v>986</v>
      </c>
      <c r="B96">
        <v>0</v>
      </c>
      <c r="C96">
        <v>1</v>
      </c>
      <c r="D96" t="s">
        <v>109</v>
      </c>
      <c r="E96" t="s">
        <v>11</v>
      </c>
      <c r="F96">
        <v>25</v>
      </c>
      <c r="G96">
        <v>0</v>
      </c>
      <c r="H96">
        <v>0</v>
      </c>
      <c r="I96">
        <v>26</v>
      </c>
      <c r="J96" t="s">
        <v>23</v>
      </c>
    </row>
    <row r="97" spans="1:10" x14ac:dyDescent="0.25">
      <c r="A97">
        <v>987</v>
      </c>
      <c r="B97">
        <v>0</v>
      </c>
      <c r="C97">
        <v>3</v>
      </c>
      <c r="D97" t="s">
        <v>110</v>
      </c>
      <c r="E97" t="s">
        <v>11</v>
      </c>
      <c r="F97">
        <v>25</v>
      </c>
      <c r="G97">
        <v>0</v>
      </c>
      <c r="H97">
        <v>0</v>
      </c>
      <c r="I97">
        <v>7.7957999999999998</v>
      </c>
      <c r="J97" t="s">
        <v>15</v>
      </c>
    </row>
    <row r="98" spans="1:10" x14ac:dyDescent="0.25">
      <c r="A98">
        <v>988</v>
      </c>
      <c r="B98">
        <v>1</v>
      </c>
      <c r="C98">
        <v>1</v>
      </c>
      <c r="D98" t="s">
        <v>111</v>
      </c>
      <c r="E98" t="s">
        <v>14</v>
      </c>
      <c r="F98">
        <v>76</v>
      </c>
      <c r="G98">
        <v>1</v>
      </c>
      <c r="H98">
        <v>0</v>
      </c>
      <c r="I98">
        <v>78.849999999999994</v>
      </c>
      <c r="J98" t="s">
        <v>15</v>
      </c>
    </row>
    <row r="99" spans="1:10" x14ac:dyDescent="0.25">
      <c r="A99">
        <v>989</v>
      </c>
      <c r="B99">
        <v>0</v>
      </c>
      <c r="C99">
        <v>3</v>
      </c>
      <c r="D99" t="s">
        <v>112</v>
      </c>
      <c r="E99" t="s">
        <v>11</v>
      </c>
      <c r="F99">
        <v>29</v>
      </c>
      <c r="G99">
        <v>0</v>
      </c>
      <c r="H99">
        <v>0</v>
      </c>
      <c r="I99">
        <v>7.9249999999999998</v>
      </c>
      <c r="J99" t="s">
        <v>15</v>
      </c>
    </row>
    <row r="100" spans="1:10" x14ac:dyDescent="0.25">
      <c r="A100">
        <v>990</v>
      </c>
      <c r="B100">
        <v>1</v>
      </c>
      <c r="C100">
        <v>3</v>
      </c>
      <c r="D100" t="s">
        <v>113</v>
      </c>
      <c r="E100" t="s">
        <v>14</v>
      </c>
      <c r="F100">
        <v>20</v>
      </c>
      <c r="G100">
        <v>0</v>
      </c>
      <c r="H100">
        <v>0</v>
      </c>
      <c r="I100">
        <v>7.8541999999999996</v>
      </c>
      <c r="J100" t="s">
        <v>15</v>
      </c>
    </row>
    <row r="101" spans="1:10" x14ac:dyDescent="0.25">
      <c r="A101">
        <v>991</v>
      </c>
      <c r="B101">
        <v>0</v>
      </c>
      <c r="C101">
        <v>3</v>
      </c>
      <c r="D101" t="s">
        <v>114</v>
      </c>
      <c r="E101" t="s">
        <v>11</v>
      </c>
      <c r="F101">
        <v>33</v>
      </c>
      <c r="G101">
        <v>0</v>
      </c>
      <c r="H101">
        <v>0</v>
      </c>
      <c r="I101">
        <v>8.0500000000000007</v>
      </c>
      <c r="J101" t="s">
        <v>15</v>
      </c>
    </row>
    <row r="102" spans="1:10" x14ac:dyDescent="0.25">
      <c r="A102">
        <v>992</v>
      </c>
      <c r="B102">
        <v>1</v>
      </c>
      <c r="C102">
        <v>1</v>
      </c>
      <c r="D102" t="s">
        <v>115</v>
      </c>
      <c r="E102" t="s">
        <v>14</v>
      </c>
      <c r="F102">
        <v>43</v>
      </c>
      <c r="G102">
        <v>1</v>
      </c>
      <c r="H102">
        <v>0</v>
      </c>
      <c r="I102">
        <v>55.441699999999997</v>
      </c>
      <c r="J102" t="s">
        <v>23</v>
      </c>
    </row>
    <row r="103" spans="1:10" x14ac:dyDescent="0.25">
      <c r="A103">
        <v>993</v>
      </c>
      <c r="B103">
        <v>0</v>
      </c>
      <c r="C103">
        <v>2</v>
      </c>
      <c r="D103" t="s">
        <v>116</v>
      </c>
      <c r="E103" t="s">
        <v>11</v>
      </c>
      <c r="F103">
        <v>27</v>
      </c>
      <c r="G103">
        <v>1</v>
      </c>
      <c r="H103">
        <v>0</v>
      </c>
      <c r="I103">
        <v>26</v>
      </c>
      <c r="J103" t="s">
        <v>15</v>
      </c>
    </row>
    <row r="104" spans="1:10" x14ac:dyDescent="0.25">
      <c r="A104">
        <v>994</v>
      </c>
      <c r="B104">
        <v>0</v>
      </c>
      <c r="C104">
        <v>3</v>
      </c>
      <c r="D104" t="s">
        <v>117</v>
      </c>
      <c r="E104" t="s">
        <v>11</v>
      </c>
      <c r="G104">
        <v>0</v>
      </c>
      <c r="H104">
        <v>0</v>
      </c>
      <c r="I104">
        <v>7.75</v>
      </c>
      <c r="J104" t="s">
        <v>12</v>
      </c>
    </row>
    <row r="105" spans="1:10" x14ac:dyDescent="0.25">
      <c r="A105">
        <v>995</v>
      </c>
      <c r="B105">
        <v>0</v>
      </c>
      <c r="C105">
        <v>3</v>
      </c>
      <c r="D105" t="s">
        <v>118</v>
      </c>
      <c r="E105" t="s">
        <v>11</v>
      </c>
      <c r="F105">
        <v>26</v>
      </c>
      <c r="G105">
        <v>0</v>
      </c>
      <c r="H105">
        <v>0</v>
      </c>
      <c r="I105">
        <v>7.7750000000000004</v>
      </c>
      <c r="J105" t="s">
        <v>15</v>
      </c>
    </row>
    <row r="106" spans="1:10" x14ac:dyDescent="0.25">
      <c r="A106">
        <v>996</v>
      </c>
      <c r="B106">
        <v>1</v>
      </c>
      <c r="C106">
        <v>3</v>
      </c>
      <c r="D106" t="s">
        <v>119</v>
      </c>
      <c r="E106" t="s">
        <v>14</v>
      </c>
      <c r="F106">
        <v>16</v>
      </c>
      <c r="G106">
        <v>1</v>
      </c>
      <c r="H106">
        <v>1</v>
      </c>
      <c r="I106">
        <v>8.5167000000000002</v>
      </c>
      <c r="J106" t="s">
        <v>23</v>
      </c>
    </row>
    <row r="107" spans="1:10" x14ac:dyDescent="0.25">
      <c r="A107">
        <v>997</v>
      </c>
      <c r="B107">
        <v>0</v>
      </c>
      <c r="C107">
        <v>3</v>
      </c>
      <c r="D107" t="s">
        <v>120</v>
      </c>
      <c r="E107" t="s">
        <v>11</v>
      </c>
      <c r="F107">
        <v>28</v>
      </c>
      <c r="G107">
        <v>0</v>
      </c>
      <c r="H107">
        <v>0</v>
      </c>
      <c r="I107">
        <v>22.524999999999999</v>
      </c>
      <c r="J107" t="s">
        <v>15</v>
      </c>
    </row>
    <row r="108" spans="1:10" x14ac:dyDescent="0.25">
      <c r="A108">
        <v>998</v>
      </c>
      <c r="B108">
        <v>0</v>
      </c>
      <c r="C108">
        <v>3</v>
      </c>
      <c r="D108" t="s">
        <v>121</v>
      </c>
      <c r="E108" t="s">
        <v>11</v>
      </c>
      <c r="F108">
        <v>21</v>
      </c>
      <c r="G108">
        <v>0</v>
      </c>
      <c r="H108">
        <v>0</v>
      </c>
      <c r="I108">
        <v>7.8208000000000002</v>
      </c>
      <c r="J108" t="s">
        <v>12</v>
      </c>
    </row>
    <row r="109" spans="1:10" x14ac:dyDescent="0.25">
      <c r="A109">
        <v>999</v>
      </c>
      <c r="B109">
        <v>0</v>
      </c>
      <c r="C109">
        <v>3</v>
      </c>
      <c r="D109" t="s">
        <v>122</v>
      </c>
      <c r="E109" t="s">
        <v>11</v>
      </c>
      <c r="G109">
        <v>0</v>
      </c>
      <c r="H109">
        <v>0</v>
      </c>
      <c r="I109">
        <v>7.75</v>
      </c>
      <c r="J109" t="s">
        <v>12</v>
      </c>
    </row>
    <row r="110" spans="1:10" x14ac:dyDescent="0.25">
      <c r="A110">
        <v>1000</v>
      </c>
      <c r="B110">
        <v>0</v>
      </c>
      <c r="C110">
        <v>3</v>
      </c>
      <c r="D110" t="s">
        <v>123</v>
      </c>
      <c r="E110" t="s">
        <v>11</v>
      </c>
      <c r="G110">
        <v>0</v>
      </c>
      <c r="H110">
        <v>0</v>
      </c>
      <c r="I110">
        <v>8.7125000000000004</v>
      </c>
      <c r="J110" t="s">
        <v>15</v>
      </c>
    </row>
    <row r="111" spans="1:10" x14ac:dyDescent="0.25">
      <c r="A111">
        <v>1001</v>
      </c>
      <c r="B111">
        <v>0</v>
      </c>
      <c r="C111">
        <v>2</v>
      </c>
      <c r="D111" t="s">
        <v>124</v>
      </c>
      <c r="E111" t="s">
        <v>11</v>
      </c>
      <c r="F111">
        <v>18.5</v>
      </c>
      <c r="G111">
        <v>0</v>
      </c>
      <c r="H111">
        <v>0</v>
      </c>
      <c r="I111">
        <v>13</v>
      </c>
      <c r="J111" t="s">
        <v>15</v>
      </c>
    </row>
    <row r="112" spans="1:10" x14ac:dyDescent="0.25">
      <c r="A112">
        <v>1002</v>
      </c>
      <c r="B112">
        <v>0</v>
      </c>
      <c r="C112">
        <v>2</v>
      </c>
      <c r="D112" t="s">
        <v>125</v>
      </c>
      <c r="E112" t="s">
        <v>11</v>
      </c>
      <c r="F112">
        <v>41</v>
      </c>
      <c r="G112">
        <v>0</v>
      </c>
      <c r="H112">
        <v>0</v>
      </c>
      <c r="I112">
        <v>15.0458</v>
      </c>
      <c r="J112" t="s">
        <v>23</v>
      </c>
    </row>
    <row r="113" spans="1:10" x14ac:dyDescent="0.25">
      <c r="A113">
        <v>1003</v>
      </c>
      <c r="B113">
        <v>1</v>
      </c>
      <c r="C113">
        <v>3</v>
      </c>
      <c r="D113" t="s">
        <v>126</v>
      </c>
      <c r="E113" t="s">
        <v>14</v>
      </c>
      <c r="G113">
        <v>0</v>
      </c>
      <c r="H113">
        <v>0</v>
      </c>
      <c r="I113">
        <v>7.7792000000000003</v>
      </c>
      <c r="J113" t="s">
        <v>12</v>
      </c>
    </row>
    <row r="114" spans="1:10" x14ac:dyDescent="0.25">
      <c r="A114">
        <v>1004</v>
      </c>
      <c r="B114">
        <v>1</v>
      </c>
      <c r="C114">
        <v>1</v>
      </c>
      <c r="D114" t="s">
        <v>127</v>
      </c>
      <c r="E114" t="s">
        <v>14</v>
      </c>
      <c r="F114">
        <v>36</v>
      </c>
      <c r="G114">
        <v>0</v>
      </c>
      <c r="H114">
        <v>0</v>
      </c>
      <c r="I114">
        <v>31.679200000000002</v>
      </c>
      <c r="J114" t="s">
        <v>23</v>
      </c>
    </row>
    <row r="115" spans="1:10" x14ac:dyDescent="0.25">
      <c r="A115">
        <v>1005</v>
      </c>
      <c r="B115">
        <v>1</v>
      </c>
      <c r="C115">
        <v>3</v>
      </c>
      <c r="D115" t="s">
        <v>128</v>
      </c>
      <c r="E115" t="s">
        <v>14</v>
      </c>
      <c r="F115">
        <v>18.5</v>
      </c>
      <c r="G115">
        <v>0</v>
      </c>
      <c r="H115">
        <v>0</v>
      </c>
      <c r="I115">
        <v>7.2832999999999997</v>
      </c>
      <c r="J115" t="s">
        <v>12</v>
      </c>
    </row>
    <row r="116" spans="1:10" x14ac:dyDescent="0.25">
      <c r="A116">
        <v>1006</v>
      </c>
      <c r="B116">
        <v>1</v>
      </c>
      <c r="C116">
        <v>1</v>
      </c>
      <c r="D116" t="s">
        <v>129</v>
      </c>
      <c r="E116" t="s">
        <v>14</v>
      </c>
      <c r="F116">
        <v>63</v>
      </c>
      <c r="G116">
        <v>1</v>
      </c>
      <c r="H116">
        <v>0</v>
      </c>
      <c r="I116">
        <v>221.7792</v>
      </c>
      <c r="J116" t="s">
        <v>15</v>
      </c>
    </row>
    <row r="117" spans="1:10" x14ac:dyDescent="0.25">
      <c r="A117">
        <v>1007</v>
      </c>
      <c r="B117">
        <v>0</v>
      </c>
      <c r="C117">
        <v>3</v>
      </c>
      <c r="D117" t="s">
        <v>130</v>
      </c>
      <c r="E117" t="s">
        <v>11</v>
      </c>
      <c r="F117">
        <v>18</v>
      </c>
      <c r="G117">
        <v>1</v>
      </c>
      <c r="H117">
        <v>0</v>
      </c>
      <c r="I117">
        <v>14.4542</v>
      </c>
      <c r="J117" t="s">
        <v>23</v>
      </c>
    </row>
    <row r="118" spans="1:10" x14ac:dyDescent="0.25">
      <c r="A118">
        <v>1008</v>
      </c>
      <c r="B118">
        <v>0</v>
      </c>
      <c r="C118">
        <v>3</v>
      </c>
      <c r="D118" t="s">
        <v>131</v>
      </c>
      <c r="E118" t="s">
        <v>11</v>
      </c>
      <c r="G118">
        <v>0</v>
      </c>
      <c r="H118">
        <v>0</v>
      </c>
      <c r="I118">
        <v>6.4375</v>
      </c>
      <c r="J118" t="s">
        <v>23</v>
      </c>
    </row>
    <row r="119" spans="1:10" x14ac:dyDescent="0.25">
      <c r="A119">
        <v>1009</v>
      </c>
      <c r="B119">
        <v>1</v>
      </c>
      <c r="C119">
        <v>3</v>
      </c>
      <c r="D119" t="s">
        <v>132</v>
      </c>
      <c r="E119" t="s">
        <v>14</v>
      </c>
      <c r="F119">
        <v>1</v>
      </c>
      <c r="G119">
        <v>1</v>
      </c>
      <c r="H119">
        <v>1</v>
      </c>
      <c r="I119">
        <v>16.7</v>
      </c>
      <c r="J119" t="s">
        <v>15</v>
      </c>
    </row>
    <row r="120" spans="1:10" x14ac:dyDescent="0.25">
      <c r="A120">
        <v>1010</v>
      </c>
      <c r="B120">
        <v>0</v>
      </c>
      <c r="C120">
        <v>1</v>
      </c>
      <c r="D120" t="s">
        <v>133</v>
      </c>
      <c r="E120" t="s">
        <v>11</v>
      </c>
      <c r="F120">
        <v>36</v>
      </c>
      <c r="G120">
        <v>0</v>
      </c>
      <c r="H120">
        <v>0</v>
      </c>
      <c r="I120">
        <v>75.241699999999994</v>
      </c>
      <c r="J120" t="s">
        <v>23</v>
      </c>
    </row>
    <row r="121" spans="1:10" x14ac:dyDescent="0.25">
      <c r="A121">
        <v>1011</v>
      </c>
      <c r="B121">
        <v>1</v>
      </c>
      <c r="C121">
        <v>2</v>
      </c>
      <c r="D121" t="s">
        <v>134</v>
      </c>
      <c r="E121" t="s">
        <v>14</v>
      </c>
      <c r="F121">
        <v>29</v>
      </c>
      <c r="G121">
        <v>1</v>
      </c>
      <c r="H121">
        <v>0</v>
      </c>
      <c r="I121">
        <v>26</v>
      </c>
      <c r="J121" t="s">
        <v>15</v>
      </c>
    </row>
    <row r="122" spans="1:10" x14ac:dyDescent="0.25">
      <c r="A122">
        <v>1012</v>
      </c>
      <c r="B122">
        <v>1</v>
      </c>
      <c r="C122">
        <v>2</v>
      </c>
      <c r="D122" t="s">
        <v>135</v>
      </c>
      <c r="E122" t="s">
        <v>14</v>
      </c>
      <c r="F122">
        <v>12</v>
      </c>
      <c r="G122">
        <v>0</v>
      </c>
      <c r="H122">
        <v>0</v>
      </c>
      <c r="I122">
        <v>15.75</v>
      </c>
      <c r="J122" t="s">
        <v>15</v>
      </c>
    </row>
    <row r="123" spans="1:10" x14ac:dyDescent="0.25">
      <c r="A123">
        <v>1013</v>
      </c>
      <c r="B123">
        <v>0</v>
      </c>
      <c r="C123">
        <v>3</v>
      </c>
      <c r="D123" t="s">
        <v>136</v>
      </c>
      <c r="E123" t="s">
        <v>11</v>
      </c>
      <c r="G123">
        <v>1</v>
      </c>
      <c r="H123">
        <v>0</v>
      </c>
      <c r="I123">
        <v>7.75</v>
      </c>
      <c r="J123" t="s">
        <v>12</v>
      </c>
    </row>
    <row r="124" spans="1:10" x14ac:dyDescent="0.25">
      <c r="A124">
        <v>1014</v>
      </c>
      <c r="B124">
        <v>1</v>
      </c>
      <c r="C124">
        <v>1</v>
      </c>
      <c r="D124" t="s">
        <v>137</v>
      </c>
      <c r="E124" t="s">
        <v>14</v>
      </c>
      <c r="F124">
        <v>35</v>
      </c>
      <c r="G124">
        <v>1</v>
      </c>
      <c r="H124">
        <v>0</v>
      </c>
      <c r="I124">
        <v>57.75</v>
      </c>
      <c r="J124" t="s">
        <v>23</v>
      </c>
    </row>
    <row r="125" spans="1:10" x14ac:dyDescent="0.25">
      <c r="A125">
        <v>1015</v>
      </c>
      <c r="B125">
        <v>0</v>
      </c>
      <c r="C125">
        <v>3</v>
      </c>
      <c r="D125" t="s">
        <v>138</v>
      </c>
      <c r="E125" t="s">
        <v>11</v>
      </c>
      <c r="F125">
        <v>28</v>
      </c>
      <c r="G125">
        <v>0</v>
      </c>
      <c r="H125">
        <v>0</v>
      </c>
      <c r="I125">
        <v>7.25</v>
      </c>
      <c r="J125" t="s">
        <v>15</v>
      </c>
    </row>
    <row r="126" spans="1:10" x14ac:dyDescent="0.25">
      <c r="A126">
        <v>1016</v>
      </c>
      <c r="B126">
        <v>0</v>
      </c>
      <c r="C126">
        <v>3</v>
      </c>
      <c r="D126" t="s">
        <v>139</v>
      </c>
      <c r="E126" t="s">
        <v>11</v>
      </c>
      <c r="G126">
        <v>0</v>
      </c>
      <c r="H126">
        <v>0</v>
      </c>
      <c r="I126">
        <v>7.75</v>
      </c>
      <c r="J126" t="s">
        <v>12</v>
      </c>
    </row>
    <row r="127" spans="1:10" x14ac:dyDescent="0.25">
      <c r="A127">
        <v>1017</v>
      </c>
      <c r="B127">
        <v>1</v>
      </c>
      <c r="C127">
        <v>3</v>
      </c>
      <c r="D127" t="s">
        <v>140</v>
      </c>
      <c r="E127" t="s">
        <v>14</v>
      </c>
      <c r="F127">
        <v>17</v>
      </c>
      <c r="G127">
        <v>0</v>
      </c>
      <c r="H127">
        <v>1</v>
      </c>
      <c r="I127">
        <v>16.100000000000001</v>
      </c>
      <c r="J127" t="s">
        <v>15</v>
      </c>
    </row>
    <row r="128" spans="1:10" x14ac:dyDescent="0.25">
      <c r="A128">
        <v>1018</v>
      </c>
      <c r="B128">
        <v>0</v>
      </c>
      <c r="C128">
        <v>3</v>
      </c>
      <c r="D128" t="s">
        <v>141</v>
      </c>
      <c r="E128" t="s">
        <v>11</v>
      </c>
      <c r="F128">
        <v>22</v>
      </c>
      <c r="G128">
        <v>0</v>
      </c>
      <c r="H128">
        <v>0</v>
      </c>
      <c r="I128">
        <v>7.7957999999999998</v>
      </c>
      <c r="J128" t="s">
        <v>15</v>
      </c>
    </row>
    <row r="129" spans="1:10" x14ac:dyDescent="0.25">
      <c r="A129">
        <v>1019</v>
      </c>
      <c r="B129">
        <v>1</v>
      </c>
      <c r="C129">
        <v>3</v>
      </c>
      <c r="D129" t="s">
        <v>142</v>
      </c>
      <c r="E129" t="s">
        <v>14</v>
      </c>
      <c r="G129">
        <v>2</v>
      </c>
      <c r="H129">
        <v>0</v>
      </c>
      <c r="I129">
        <v>23.25</v>
      </c>
      <c r="J129" t="s">
        <v>12</v>
      </c>
    </row>
    <row r="130" spans="1:10" x14ac:dyDescent="0.25">
      <c r="A130">
        <v>1020</v>
      </c>
      <c r="B130">
        <v>0</v>
      </c>
      <c r="C130">
        <v>2</v>
      </c>
      <c r="D130" t="s">
        <v>143</v>
      </c>
      <c r="E130" t="s">
        <v>11</v>
      </c>
      <c r="F130">
        <v>42</v>
      </c>
      <c r="G130">
        <v>0</v>
      </c>
      <c r="H130">
        <v>0</v>
      </c>
      <c r="I130">
        <v>13</v>
      </c>
      <c r="J130" t="s">
        <v>15</v>
      </c>
    </row>
    <row r="131" spans="1:10" x14ac:dyDescent="0.25">
      <c r="A131">
        <v>1021</v>
      </c>
      <c r="B131">
        <v>0</v>
      </c>
      <c r="C131">
        <v>3</v>
      </c>
      <c r="D131" t="s">
        <v>144</v>
      </c>
      <c r="E131" t="s">
        <v>11</v>
      </c>
      <c r="F131">
        <v>24</v>
      </c>
      <c r="G131">
        <v>0</v>
      </c>
      <c r="H131">
        <v>0</v>
      </c>
      <c r="I131">
        <v>8.0500000000000007</v>
      </c>
      <c r="J131" t="s">
        <v>15</v>
      </c>
    </row>
    <row r="132" spans="1:10" x14ac:dyDescent="0.25">
      <c r="A132">
        <v>1022</v>
      </c>
      <c r="B132">
        <v>0</v>
      </c>
      <c r="C132">
        <v>3</v>
      </c>
      <c r="D132" t="s">
        <v>145</v>
      </c>
      <c r="E132" t="s">
        <v>11</v>
      </c>
      <c r="F132">
        <v>32</v>
      </c>
      <c r="G132">
        <v>0</v>
      </c>
      <c r="H132">
        <v>0</v>
      </c>
      <c r="I132">
        <v>8.0500000000000007</v>
      </c>
      <c r="J132" t="s">
        <v>15</v>
      </c>
    </row>
    <row r="133" spans="1:10" x14ac:dyDescent="0.25">
      <c r="A133">
        <v>1023</v>
      </c>
      <c r="B133">
        <v>0</v>
      </c>
      <c r="C133">
        <v>1</v>
      </c>
      <c r="D133" t="s">
        <v>146</v>
      </c>
      <c r="E133" t="s">
        <v>11</v>
      </c>
      <c r="F133">
        <v>53</v>
      </c>
      <c r="G133">
        <v>0</v>
      </c>
      <c r="H133">
        <v>0</v>
      </c>
      <c r="I133">
        <v>28.5</v>
      </c>
      <c r="J133" t="s">
        <v>23</v>
      </c>
    </row>
    <row r="134" spans="1:10" x14ac:dyDescent="0.25">
      <c r="A134">
        <v>1024</v>
      </c>
      <c r="B134">
        <v>1</v>
      </c>
      <c r="C134">
        <v>3</v>
      </c>
      <c r="D134" t="s">
        <v>147</v>
      </c>
      <c r="E134" t="s">
        <v>14</v>
      </c>
      <c r="G134">
        <v>0</v>
      </c>
      <c r="H134">
        <v>4</v>
      </c>
      <c r="I134">
        <v>25.466699999999999</v>
      </c>
      <c r="J134" t="s">
        <v>15</v>
      </c>
    </row>
    <row r="135" spans="1:10" x14ac:dyDescent="0.25">
      <c r="A135">
        <v>1025</v>
      </c>
      <c r="B135">
        <v>0</v>
      </c>
      <c r="C135">
        <v>3</v>
      </c>
      <c r="D135" t="s">
        <v>148</v>
      </c>
      <c r="E135" t="s">
        <v>11</v>
      </c>
      <c r="G135">
        <v>1</v>
      </c>
      <c r="H135">
        <v>0</v>
      </c>
      <c r="I135">
        <v>6.4375</v>
      </c>
      <c r="J135" t="s">
        <v>23</v>
      </c>
    </row>
    <row r="136" spans="1:10" x14ac:dyDescent="0.25">
      <c r="A136">
        <v>1026</v>
      </c>
      <c r="B136">
        <v>0</v>
      </c>
      <c r="C136">
        <v>3</v>
      </c>
      <c r="D136" t="s">
        <v>149</v>
      </c>
      <c r="E136" t="s">
        <v>11</v>
      </c>
      <c r="F136">
        <v>43</v>
      </c>
      <c r="G136">
        <v>0</v>
      </c>
      <c r="H136">
        <v>0</v>
      </c>
      <c r="I136">
        <v>7.8958000000000004</v>
      </c>
      <c r="J136" t="s">
        <v>15</v>
      </c>
    </row>
    <row r="137" spans="1:10" x14ac:dyDescent="0.25">
      <c r="A137">
        <v>1027</v>
      </c>
      <c r="B137">
        <v>0</v>
      </c>
      <c r="C137">
        <v>3</v>
      </c>
      <c r="D137" t="s">
        <v>150</v>
      </c>
      <c r="E137" t="s">
        <v>11</v>
      </c>
      <c r="F137">
        <v>24</v>
      </c>
      <c r="G137">
        <v>0</v>
      </c>
      <c r="H137">
        <v>0</v>
      </c>
      <c r="I137">
        <v>7.8541999999999996</v>
      </c>
      <c r="J137" t="s">
        <v>15</v>
      </c>
    </row>
    <row r="138" spans="1:10" x14ac:dyDescent="0.25">
      <c r="A138">
        <v>1028</v>
      </c>
      <c r="B138">
        <v>0</v>
      </c>
      <c r="C138">
        <v>3</v>
      </c>
      <c r="D138" t="s">
        <v>151</v>
      </c>
      <c r="E138" t="s">
        <v>11</v>
      </c>
      <c r="F138">
        <v>26.5</v>
      </c>
      <c r="G138">
        <v>0</v>
      </c>
      <c r="H138">
        <v>0</v>
      </c>
      <c r="I138">
        <v>7.2249999999999996</v>
      </c>
      <c r="J138" t="s">
        <v>23</v>
      </c>
    </row>
    <row r="139" spans="1:10" x14ac:dyDescent="0.25">
      <c r="A139">
        <v>1029</v>
      </c>
      <c r="B139">
        <v>0</v>
      </c>
      <c r="C139">
        <v>2</v>
      </c>
      <c r="D139" t="s">
        <v>152</v>
      </c>
      <c r="E139" t="s">
        <v>11</v>
      </c>
      <c r="F139">
        <v>26</v>
      </c>
      <c r="G139">
        <v>0</v>
      </c>
      <c r="H139">
        <v>0</v>
      </c>
      <c r="I139">
        <v>13</v>
      </c>
      <c r="J139" t="s">
        <v>15</v>
      </c>
    </row>
    <row r="140" spans="1:10" x14ac:dyDescent="0.25">
      <c r="A140">
        <v>1030</v>
      </c>
      <c r="B140">
        <v>1</v>
      </c>
      <c r="C140">
        <v>3</v>
      </c>
      <c r="D140" t="s">
        <v>153</v>
      </c>
      <c r="E140" t="s">
        <v>14</v>
      </c>
      <c r="F140">
        <v>23</v>
      </c>
      <c r="G140">
        <v>0</v>
      </c>
      <c r="H140">
        <v>0</v>
      </c>
      <c r="I140">
        <v>8.0500000000000007</v>
      </c>
      <c r="J140" t="s">
        <v>15</v>
      </c>
    </row>
    <row r="141" spans="1:10" x14ac:dyDescent="0.25">
      <c r="A141">
        <v>1031</v>
      </c>
      <c r="B141">
        <v>0</v>
      </c>
      <c r="C141">
        <v>3</v>
      </c>
      <c r="D141" t="s">
        <v>154</v>
      </c>
      <c r="E141" t="s">
        <v>11</v>
      </c>
      <c r="F141">
        <v>40</v>
      </c>
      <c r="G141">
        <v>1</v>
      </c>
      <c r="H141">
        <v>6</v>
      </c>
      <c r="I141">
        <v>46.9</v>
      </c>
      <c r="J141" t="s">
        <v>15</v>
      </c>
    </row>
    <row r="142" spans="1:10" x14ac:dyDescent="0.25">
      <c r="A142">
        <v>1032</v>
      </c>
      <c r="B142">
        <v>1</v>
      </c>
      <c r="C142">
        <v>3</v>
      </c>
      <c r="D142" t="s">
        <v>155</v>
      </c>
      <c r="E142" t="s">
        <v>14</v>
      </c>
      <c r="F142">
        <v>10</v>
      </c>
      <c r="G142">
        <v>5</v>
      </c>
      <c r="H142">
        <v>2</v>
      </c>
      <c r="I142">
        <v>46.9</v>
      </c>
      <c r="J142" t="s">
        <v>15</v>
      </c>
    </row>
    <row r="143" spans="1:10" x14ac:dyDescent="0.25">
      <c r="A143">
        <v>1033</v>
      </c>
      <c r="B143">
        <v>1</v>
      </c>
      <c r="C143">
        <v>1</v>
      </c>
      <c r="D143" t="s">
        <v>156</v>
      </c>
      <c r="E143" t="s">
        <v>14</v>
      </c>
      <c r="F143">
        <v>33</v>
      </c>
      <c r="G143">
        <v>0</v>
      </c>
      <c r="H143">
        <v>0</v>
      </c>
      <c r="I143">
        <v>151.55000000000001</v>
      </c>
      <c r="J143" t="s">
        <v>15</v>
      </c>
    </row>
    <row r="144" spans="1:10" x14ac:dyDescent="0.25">
      <c r="A144">
        <v>1034</v>
      </c>
      <c r="B144">
        <v>0</v>
      </c>
      <c r="C144">
        <v>1</v>
      </c>
      <c r="D144" t="s">
        <v>157</v>
      </c>
      <c r="E144" t="s">
        <v>11</v>
      </c>
      <c r="F144">
        <v>61</v>
      </c>
      <c r="G144">
        <v>1</v>
      </c>
      <c r="H144">
        <v>3</v>
      </c>
      <c r="I144">
        <v>262.375</v>
      </c>
      <c r="J144" t="s">
        <v>23</v>
      </c>
    </row>
    <row r="145" spans="1:10" x14ac:dyDescent="0.25">
      <c r="A145">
        <v>1035</v>
      </c>
      <c r="B145">
        <v>0</v>
      </c>
      <c r="C145">
        <v>2</v>
      </c>
      <c r="D145" t="s">
        <v>158</v>
      </c>
      <c r="E145" t="s">
        <v>11</v>
      </c>
      <c r="F145">
        <v>28</v>
      </c>
      <c r="G145">
        <v>0</v>
      </c>
      <c r="H145">
        <v>0</v>
      </c>
      <c r="I145">
        <v>26</v>
      </c>
      <c r="J145" t="s">
        <v>15</v>
      </c>
    </row>
    <row r="146" spans="1:10" x14ac:dyDescent="0.25">
      <c r="A146">
        <v>1036</v>
      </c>
      <c r="B146">
        <v>0</v>
      </c>
      <c r="C146">
        <v>1</v>
      </c>
      <c r="D146" t="s">
        <v>159</v>
      </c>
      <c r="E146" t="s">
        <v>11</v>
      </c>
      <c r="F146">
        <v>42</v>
      </c>
      <c r="G146">
        <v>0</v>
      </c>
      <c r="H146">
        <v>0</v>
      </c>
      <c r="I146">
        <v>26.55</v>
      </c>
      <c r="J146" t="s">
        <v>15</v>
      </c>
    </row>
    <row r="147" spans="1:10" x14ac:dyDescent="0.25">
      <c r="A147">
        <v>1037</v>
      </c>
      <c r="B147">
        <v>0</v>
      </c>
      <c r="C147">
        <v>3</v>
      </c>
      <c r="D147" t="s">
        <v>160</v>
      </c>
      <c r="E147" t="s">
        <v>11</v>
      </c>
      <c r="F147">
        <v>31</v>
      </c>
      <c r="G147">
        <v>3</v>
      </c>
      <c r="H147">
        <v>0</v>
      </c>
      <c r="I147">
        <v>18</v>
      </c>
      <c r="J147" t="s">
        <v>15</v>
      </c>
    </row>
    <row r="148" spans="1:10" x14ac:dyDescent="0.25">
      <c r="A148">
        <v>1038</v>
      </c>
      <c r="B148">
        <v>0</v>
      </c>
      <c r="C148">
        <v>1</v>
      </c>
      <c r="D148" t="s">
        <v>161</v>
      </c>
      <c r="E148" t="s">
        <v>11</v>
      </c>
      <c r="G148">
        <v>0</v>
      </c>
      <c r="H148">
        <v>0</v>
      </c>
      <c r="I148">
        <v>51.862499999999997</v>
      </c>
      <c r="J148" t="s">
        <v>15</v>
      </c>
    </row>
    <row r="149" spans="1:10" x14ac:dyDescent="0.25">
      <c r="A149">
        <v>1039</v>
      </c>
      <c r="B149">
        <v>0</v>
      </c>
      <c r="C149">
        <v>3</v>
      </c>
      <c r="D149" t="s">
        <v>162</v>
      </c>
      <c r="E149" t="s">
        <v>11</v>
      </c>
      <c r="F149">
        <v>22</v>
      </c>
      <c r="G149">
        <v>0</v>
      </c>
      <c r="H149">
        <v>0</v>
      </c>
      <c r="I149">
        <v>8.0500000000000007</v>
      </c>
      <c r="J149" t="s">
        <v>15</v>
      </c>
    </row>
    <row r="150" spans="1:10" x14ac:dyDescent="0.25">
      <c r="A150">
        <v>1040</v>
      </c>
      <c r="B150">
        <v>0</v>
      </c>
      <c r="C150">
        <v>1</v>
      </c>
      <c r="D150" t="s">
        <v>163</v>
      </c>
      <c r="E150" t="s">
        <v>11</v>
      </c>
      <c r="G150">
        <v>0</v>
      </c>
      <c r="H150">
        <v>0</v>
      </c>
      <c r="I150">
        <v>26.55</v>
      </c>
      <c r="J150" t="s">
        <v>15</v>
      </c>
    </row>
    <row r="151" spans="1:10" x14ac:dyDescent="0.25">
      <c r="A151">
        <v>1041</v>
      </c>
      <c r="B151">
        <v>0</v>
      </c>
      <c r="C151">
        <v>2</v>
      </c>
      <c r="D151" t="s">
        <v>164</v>
      </c>
      <c r="E151" t="s">
        <v>11</v>
      </c>
      <c r="F151">
        <v>30</v>
      </c>
      <c r="G151">
        <v>1</v>
      </c>
      <c r="H151">
        <v>1</v>
      </c>
      <c r="I151">
        <v>26</v>
      </c>
      <c r="J151" t="s">
        <v>15</v>
      </c>
    </row>
    <row r="152" spans="1:10" x14ac:dyDescent="0.25">
      <c r="A152">
        <v>1042</v>
      </c>
      <c r="B152">
        <v>1</v>
      </c>
      <c r="C152">
        <v>1</v>
      </c>
      <c r="D152" t="s">
        <v>165</v>
      </c>
      <c r="E152" t="s">
        <v>14</v>
      </c>
      <c r="F152">
        <v>23</v>
      </c>
      <c r="G152">
        <v>0</v>
      </c>
      <c r="H152">
        <v>1</v>
      </c>
      <c r="I152">
        <v>83.158299999999997</v>
      </c>
      <c r="J152" t="s">
        <v>23</v>
      </c>
    </row>
    <row r="153" spans="1:10" x14ac:dyDescent="0.25">
      <c r="A153">
        <v>1043</v>
      </c>
      <c r="B153">
        <v>0</v>
      </c>
      <c r="C153">
        <v>3</v>
      </c>
      <c r="D153" t="s">
        <v>166</v>
      </c>
      <c r="E153" t="s">
        <v>11</v>
      </c>
      <c r="G153">
        <v>0</v>
      </c>
      <c r="H153">
        <v>0</v>
      </c>
      <c r="I153">
        <v>7.8958000000000004</v>
      </c>
      <c r="J153" t="s">
        <v>23</v>
      </c>
    </row>
    <row r="154" spans="1:10" x14ac:dyDescent="0.25">
      <c r="A154">
        <v>1044</v>
      </c>
      <c r="B154">
        <v>0</v>
      </c>
      <c r="C154">
        <v>3</v>
      </c>
      <c r="D154" t="s">
        <v>167</v>
      </c>
      <c r="E154" t="s">
        <v>11</v>
      </c>
      <c r="F154">
        <v>60.5</v>
      </c>
      <c r="G154">
        <v>0</v>
      </c>
      <c r="H154">
        <v>0</v>
      </c>
      <c r="J154" t="s">
        <v>15</v>
      </c>
    </row>
    <row r="155" spans="1:10" x14ac:dyDescent="0.25">
      <c r="A155">
        <v>1045</v>
      </c>
      <c r="B155">
        <v>1</v>
      </c>
      <c r="C155">
        <v>3</v>
      </c>
      <c r="D155" t="s">
        <v>168</v>
      </c>
      <c r="E155" t="s">
        <v>14</v>
      </c>
      <c r="F155">
        <v>36</v>
      </c>
      <c r="G155">
        <v>0</v>
      </c>
      <c r="H155">
        <v>2</v>
      </c>
      <c r="I155">
        <v>12.183299999999999</v>
      </c>
      <c r="J155" t="s">
        <v>15</v>
      </c>
    </row>
    <row r="156" spans="1:10" x14ac:dyDescent="0.25">
      <c r="A156">
        <v>1046</v>
      </c>
      <c r="B156">
        <v>0</v>
      </c>
      <c r="C156">
        <v>3</v>
      </c>
      <c r="D156" t="s">
        <v>169</v>
      </c>
      <c r="E156" t="s">
        <v>11</v>
      </c>
      <c r="F156">
        <v>13</v>
      </c>
      <c r="G156">
        <v>4</v>
      </c>
      <c r="H156">
        <v>2</v>
      </c>
      <c r="I156">
        <v>31.387499999999999</v>
      </c>
      <c r="J156" t="s">
        <v>15</v>
      </c>
    </row>
    <row r="157" spans="1:10" x14ac:dyDescent="0.25">
      <c r="A157">
        <v>1047</v>
      </c>
      <c r="B157">
        <v>0</v>
      </c>
      <c r="C157">
        <v>3</v>
      </c>
      <c r="D157" t="s">
        <v>170</v>
      </c>
      <c r="E157" t="s">
        <v>11</v>
      </c>
      <c r="F157">
        <v>24</v>
      </c>
      <c r="G157">
        <v>0</v>
      </c>
      <c r="H157">
        <v>0</v>
      </c>
      <c r="I157">
        <v>7.55</v>
      </c>
      <c r="J157" t="s">
        <v>15</v>
      </c>
    </row>
    <row r="158" spans="1:10" x14ac:dyDescent="0.25">
      <c r="A158">
        <v>1048</v>
      </c>
      <c r="B158">
        <v>1</v>
      </c>
      <c r="C158">
        <v>1</v>
      </c>
      <c r="D158" t="s">
        <v>171</v>
      </c>
      <c r="E158" t="s">
        <v>14</v>
      </c>
      <c r="F158">
        <v>29</v>
      </c>
      <c r="G158">
        <v>0</v>
      </c>
      <c r="H158">
        <v>0</v>
      </c>
      <c r="I158">
        <v>221.7792</v>
      </c>
      <c r="J158" t="s">
        <v>15</v>
      </c>
    </row>
    <row r="159" spans="1:10" x14ac:dyDescent="0.25">
      <c r="A159">
        <v>1049</v>
      </c>
      <c r="B159">
        <v>1</v>
      </c>
      <c r="C159">
        <v>3</v>
      </c>
      <c r="D159" t="s">
        <v>172</v>
      </c>
      <c r="E159" t="s">
        <v>14</v>
      </c>
      <c r="F159">
        <v>23</v>
      </c>
      <c r="G159">
        <v>0</v>
      </c>
      <c r="H159">
        <v>0</v>
      </c>
      <c r="I159">
        <v>7.8541999999999996</v>
      </c>
      <c r="J159" t="s">
        <v>15</v>
      </c>
    </row>
    <row r="160" spans="1:10" x14ac:dyDescent="0.25">
      <c r="A160">
        <v>1050</v>
      </c>
      <c r="B160">
        <v>0</v>
      </c>
      <c r="C160">
        <v>1</v>
      </c>
      <c r="D160" t="s">
        <v>173</v>
      </c>
      <c r="E160" t="s">
        <v>11</v>
      </c>
      <c r="F160">
        <v>42</v>
      </c>
      <c r="G160">
        <v>0</v>
      </c>
      <c r="H160">
        <v>0</v>
      </c>
      <c r="I160">
        <v>26.55</v>
      </c>
      <c r="J160" t="s">
        <v>15</v>
      </c>
    </row>
    <row r="161" spans="1:10" x14ac:dyDescent="0.25">
      <c r="A161">
        <v>1051</v>
      </c>
      <c r="B161">
        <v>1</v>
      </c>
      <c r="C161">
        <v>3</v>
      </c>
      <c r="D161" t="s">
        <v>174</v>
      </c>
      <c r="E161" t="s">
        <v>14</v>
      </c>
      <c r="F161">
        <v>26</v>
      </c>
      <c r="G161">
        <v>0</v>
      </c>
      <c r="H161">
        <v>2</v>
      </c>
      <c r="I161">
        <v>13.775</v>
      </c>
      <c r="J161" t="s">
        <v>15</v>
      </c>
    </row>
    <row r="162" spans="1:10" x14ac:dyDescent="0.25">
      <c r="A162">
        <v>1052</v>
      </c>
      <c r="B162">
        <v>1</v>
      </c>
      <c r="C162">
        <v>3</v>
      </c>
      <c r="D162" t="s">
        <v>175</v>
      </c>
      <c r="E162" t="s">
        <v>14</v>
      </c>
      <c r="G162">
        <v>0</v>
      </c>
      <c r="H162">
        <v>0</v>
      </c>
      <c r="I162">
        <v>7.7332999999999998</v>
      </c>
      <c r="J162" t="s">
        <v>12</v>
      </c>
    </row>
    <row r="163" spans="1:10" x14ac:dyDescent="0.25">
      <c r="A163">
        <v>1053</v>
      </c>
      <c r="B163">
        <v>0</v>
      </c>
      <c r="C163">
        <v>3</v>
      </c>
      <c r="D163" t="s">
        <v>176</v>
      </c>
      <c r="E163" t="s">
        <v>11</v>
      </c>
      <c r="F163">
        <v>7</v>
      </c>
      <c r="G163">
        <v>1</v>
      </c>
      <c r="H163">
        <v>1</v>
      </c>
      <c r="I163">
        <v>15.245799999999999</v>
      </c>
      <c r="J163" t="s">
        <v>23</v>
      </c>
    </row>
    <row r="164" spans="1:10" x14ac:dyDescent="0.25">
      <c r="A164">
        <v>1054</v>
      </c>
      <c r="B164">
        <v>1</v>
      </c>
      <c r="C164">
        <v>2</v>
      </c>
      <c r="D164" t="s">
        <v>177</v>
      </c>
      <c r="E164" t="s">
        <v>14</v>
      </c>
      <c r="F164">
        <v>26</v>
      </c>
      <c r="G164">
        <v>0</v>
      </c>
      <c r="H164">
        <v>0</v>
      </c>
      <c r="I164">
        <v>13.5</v>
      </c>
      <c r="J164" t="s">
        <v>15</v>
      </c>
    </row>
    <row r="165" spans="1:10" x14ac:dyDescent="0.25">
      <c r="A165">
        <v>1055</v>
      </c>
      <c r="B165">
        <v>0</v>
      </c>
      <c r="C165">
        <v>3</v>
      </c>
      <c r="D165" t="s">
        <v>178</v>
      </c>
      <c r="E165" t="s">
        <v>11</v>
      </c>
      <c r="G165">
        <v>0</v>
      </c>
      <c r="H165">
        <v>0</v>
      </c>
      <c r="I165">
        <v>7</v>
      </c>
      <c r="J165" t="s">
        <v>15</v>
      </c>
    </row>
    <row r="166" spans="1:10" x14ac:dyDescent="0.25">
      <c r="A166">
        <v>1056</v>
      </c>
      <c r="B166">
        <v>0</v>
      </c>
      <c r="C166">
        <v>2</v>
      </c>
      <c r="D166" t="s">
        <v>179</v>
      </c>
      <c r="E166" t="s">
        <v>11</v>
      </c>
      <c r="F166">
        <v>41</v>
      </c>
      <c r="G166">
        <v>0</v>
      </c>
      <c r="H166">
        <v>0</v>
      </c>
      <c r="I166">
        <v>13</v>
      </c>
      <c r="J166" t="s">
        <v>15</v>
      </c>
    </row>
    <row r="167" spans="1:10" x14ac:dyDescent="0.25">
      <c r="A167">
        <v>1057</v>
      </c>
      <c r="B167">
        <v>1</v>
      </c>
      <c r="C167">
        <v>3</v>
      </c>
      <c r="D167" t="s">
        <v>180</v>
      </c>
      <c r="E167" t="s">
        <v>14</v>
      </c>
      <c r="F167">
        <v>26</v>
      </c>
      <c r="G167">
        <v>1</v>
      </c>
      <c r="H167">
        <v>1</v>
      </c>
      <c r="I167">
        <v>22.024999999999999</v>
      </c>
      <c r="J167" t="s">
        <v>15</v>
      </c>
    </row>
    <row r="168" spans="1:10" x14ac:dyDescent="0.25">
      <c r="A168">
        <v>1058</v>
      </c>
      <c r="B168">
        <v>0</v>
      </c>
      <c r="C168">
        <v>1</v>
      </c>
      <c r="D168" t="s">
        <v>181</v>
      </c>
      <c r="E168" t="s">
        <v>11</v>
      </c>
      <c r="F168">
        <v>48</v>
      </c>
      <c r="G168">
        <v>0</v>
      </c>
      <c r="H168">
        <v>0</v>
      </c>
      <c r="I168">
        <v>50.495800000000003</v>
      </c>
      <c r="J168" t="s">
        <v>23</v>
      </c>
    </row>
    <row r="169" spans="1:10" x14ac:dyDescent="0.25">
      <c r="A169">
        <v>1059</v>
      </c>
      <c r="B169">
        <v>0</v>
      </c>
      <c r="C169">
        <v>3</v>
      </c>
      <c r="D169" t="s">
        <v>182</v>
      </c>
      <c r="E169" t="s">
        <v>11</v>
      </c>
      <c r="F169">
        <v>18</v>
      </c>
      <c r="G169">
        <v>2</v>
      </c>
      <c r="H169">
        <v>2</v>
      </c>
      <c r="I169">
        <v>34.375</v>
      </c>
      <c r="J169" t="s">
        <v>15</v>
      </c>
    </row>
    <row r="170" spans="1:10" x14ac:dyDescent="0.25">
      <c r="A170">
        <v>1060</v>
      </c>
      <c r="B170">
        <v>1</v>
      </c>
      <c r="C170">
        <v>1</v>
      </c>
      <c r="D170" t="s">
        <v>183</v>
      </c>
      <c r="E170" t="s">
        <v>14</v>
      </c>
      <c r="G170">
        <v>0</v>
      </c>
      <c r="H170">
        <v>0</v>
      </c>
      <c r="I170">
        <v>27.720800000000001</v>
      </c>
      <c r="J170" t="s">
        <v>23</v>
      </c>
    </row>
    <row r="171" spans="1:10" x14ac:dyDescent="0.25">
      <c r="A171">
        <v>1061</v>
      </c>
      <c r="B171">
        <v>1</v>
      </c>
      <c r="C171">
        <v>3</v>
      </c>
      <c r="D171" t="s">
        <v>184</v>
      </c>
      <c r="E171" t="s">
        <v>14</v>
      </c>
      <c r="F171">
        <v>22</v>
      </c>
      <c r="G171">
        <v>0</v>
      </c>
      <c r="H171">
        <v>0</v>
      </c>
      <c r="I171">
        <v>8.9625000000000004</v>
      </c>
      <c r="J171" t="s">
        <v>15</v>
      </c>
    </row>
    <row r="172" spans="1:10" x14ac:dyDescent="0.25">
      <c r="A172">
        <v>1062</v>
      </c>
      <c r="B172">
        <v>0</v>
      </c>
      <c r="C172">
        <v>3</v>
      </c>
      <c r="D172" t="s">
        <v>185</v>
      </c>
      <c r="E172" t="s">
        <v>11</v>
      </c>
      <c r="G172">
        <v>0</v>
      </c>
      <c r="H172">
        <v>0</v>
      </c>
      <c r="I172">
        <v>7.55</v>
      </c>
      <c r="J172" t="s">
        <v>15</v>
      </c>
    </row>
    <row r="173" spans="1:10" x14ac:dyDescent="0.25">
      <c r="A173">
        <v>1063</v>
      </c>
      <c r="B173">
        <v>0</v>
      </c>
      <c r="C173">
        <v>3</v>
      </c>
      <c r="D173" t="s">
        <v>186</v>
      </c>
      <c r="E173" t="s">
        <v>11</v>
      </c>
      <c r="F173">
        <v>27</v>
      </c>
      <c r="G173">
        <v>0</v>
      </c>
      <c r="H173">
        <v>0</v>
      </c>
      <c r="I173">
        <v>7.2249999999999996</v>
      </c>
      <c r="J173" t="s">
        <v>23</v>
      </c>
    </row>
    <row r="174" spans="1:10" x14ac:dyDescent="0.25">
      <c r="A174">
        <v>1064</v>
      </c>
      <c r="B174">
        <v>0</v>
      </c>
      <c r="C174">
        <v>3</v>
      </c>
      <c r="D174" t="s">
        <v>187</v>
      </c>
      <c r="E174" t="s">
        <v>11</v>
      </c>
      <c r="F174">
        <v>23</v>
      </c>
      <c r="G174">
        <v>1</v>
      </c>
      <c r="H174">
        <v>0</v>
      </c>
      <c r="I174">
        <v>13.9</v>
      </c>
      <c r="J174" t="s">
        <v>15</v>
      </c>
    </row>
    <row r="175" spans="1:10" x14ac:dyDescent="0.25">
      <c r="A175">
        <v>1065</v>
      </c>
      <c r="B175">
        <v>0</v>
      </c>
      <c r="C175">
        <v>3</v>
      </c>
      <c r="D175" t="s">
        <v>188</v>
      </c>
      <c r="E175" t="s">
        <v>11</v>
      </c>
      <c r="G175">
        <v>0</v>
      </c>
      <c r="H175">
        <v>0</v>
      </c>
      <c r="I175">
        <v>7.2291999999999996</v>
      </c>
      <c r="J175" t="s">
        <v>23</v>
      </c>
    </row>
    <row r="176" spans="1:10" x14ac:dyDescent="0.25">
      <c r="A176">
        <v>1066</v>
      </c>
      <c r="B176">
        <v>0</v>
      </c>
      <c r="C176">
        <v>3</v>
      </c>
      <c r="D176" t="s">
        <v>189</v>
      </c>
      <c r="E176" t="s">
        <v>11</v>
      </c>
      <c r="F176">
        <v>40</v>
      </c>
      <c r="G176">
        <v>1</v>
      </c>
      <c r="H176">
        <v>5</v>
      </c>
      <c r="I176">
        <v>31.387499999999999</v>
      </c>
      <c r="J176" t="s">
        <v>15</v>
      </c>
    </row>
    <row r="177" spans="1:10" x14ac:dyDescent="0.25">
      <c r="A177">
        <v>1067</v>
      </c>
      <c r="B177">
        <v>1</v>
      </c>
      <c r="C177">
        <v>2</v>
      </c>
      <c r="D177" t="s">
        <v>190</v>
      </c>
      <c r="E177" t="s">
        <v>14</v>
      </c>
      <c r="F177">
        <v>15</v>
      </c>
      <c r="G177">
        <v>0</v>
      </c>
      <c r="H177">
        <v>2</v>
      </c>
      <c r="I177">
        <v>39</v>
      </c>
      <c r="J177" t="s">
        <v>15</v>
      </c>
    </row>
    <row r="178" spans="1:10" x14ac:dyDescent="0.25">
      <c r="A178">
        <v>1068</v>
      </c>
      <c r="B178">
        <v>1</v>
      </c>
      <c r="C178">
        <v>2</v>
      </c>
      <c r="D178" t="s">
        <v>191</v>
      </c>
      <c r="E178" t="s">
        <v>14</v>
      </c>
      <c r="F178">
        <v>20</v>
      </c>
      <c r="G178">
        <v>0</v>
      </c>
      <c r="H178">
        <v>0</v>
      </c>
      <c r="I178">
        <v>36.75</v>
      </c>
      <c r="J178" t="s">
        <v>15</v>
      </c>
    </row>
    <row r="179" spans="1:10" x14ac:dyDescent="0.25">
      <c r="A179">
        <v>1069</v>
      </c>
      <c r="B179">
        <v>0</v>
      </c>
      <c r="C179">
        <v>1</v>
      </c>
      <c r="D179" t="s">
        <v>192</v>
      </c>
      <c r="E179" t="s">
        <v>11</v>
      </c>
      <c r="F179">
        <v>54</v>
      </c>
      <c r="G179">
        <v>1</v>
      </c>
      <c r="H179">
        <v>0</v>
      </c>
      <c r="I179">
        <v>55.441699999999997</v>
      </c>
      <c r="J179" t="s">
        <v>23</v>
      </c>
    </row>
    <row r="180" spans="1:10" x14ac:dyDescent="0.25">
      <c r="A180">
        <v>1070</v>
      </c>
      <c r="B180">
        <v>1</v>
      </c>
      <c r="C180">
        <v>2</v>
      </c>
      <c r="D180" t="s">
        <v>193</v>
      </c>
      <c r="E180" t="s">
        <v>14</v>
      </c>
      <c r="F180">
        <v>36</v>
      </c>
      <c r="G180">
        <v>0</v>
      </c>
      <c r="H180">
        <v>3</v>
      </c>
      <c r="I180">
        <v>39</v>
      </c>
      <c r="J180" t="s">
        <v>15</v>
      </c>
    </row>
    <row r="181" spans="1:10" x14ac:dyDescent="0.25">
      <c r="A181">
        <v>1071</v>
      </c>
      <c r="B181">
        <v>1</v>
      </c>
      <c r="C181">
        <v>1</v>
      </c>
      <c r="D181" t="s">
        <v>194</v>
      </c>
      <c r="E181" t="s">
        <v>14</v>
      </c>
      <c r="F181">
        <v>64</v>
      </c>
      <c r="G181">
        <v>0</v>
      </c>
      <c r="H181">
        <v>2</v>
      </c>
      <c r="I181">
        <v>83.158299999999997</v>
      </c>
      <c r="J181" t="s">
        <v>23</v>
      </c>
    </row>
    <row r="182" spans="1:10" x14ac:dyDescent="0.25">
      <c r="A182">
        <v>1072</v>
      </c>
      <c r="B182">
        <v>0</v>
      </c>
      <c r="C182">
        <v>2</v>
      </c>
      <c r="D182" t="s">
        <v>195</v>
      </c>
      <c r="E182" t="s">
        <v>11</v>
      </c>
      <c r="F182">
        <v>30</v>
      </c>
      <c r="G182">
        <v>0</v>
      </c>
      <c r="H182">
        <v>0</v>
      </c>
      <c r="I182">
        <v>13</v>
      </c>
      <c r="J182" t="s">
        <v>15</v>
      </c>
    </row>
    <row r="183" spans="1:10" x14ac:dyDescent="0.25">
      <c r="A183">
        <v>1073</v>
      </c>
      <c r="B183">
        <v>0</v>
      </c>
      <c r="C183">
        <v>1</v>
      </c>
      <c r="D183" t="s">
        <v>196</v>
      </c>
      <c r="E183" t="s">
        <v>11</v>
      </c>
      <c r="F183">
        <v>37</v>
      </c>
      <c r="G183">
        <v>1</v>
      </c>
      <c r="H183">
        <v>1</v>
      </c>
      <c r="I183">
        <v>83.158299999999997</v>
      </c>
      <c r="J183" t="s">
        <v>23</v>
      </c>
    </row>
    <row r="184" spans="1:10" x14ac:dyDescent="0.25">
      <c r="A184">
        <v>1074</v>
      </c>
      <c r="B184">
        <v>1</v>
      </c>
      <c r="C184">
        <v>1</v>
      </c>
      <c r="D184" t="s">
        <v>197</v>
      </c>
      <c r="E184" t="s">
        <v>14</v>
      </c>
      <c r="F184">
        <v>18</v>
      </c>
      <c r="G184">
        <v>1</v>
      </c>
      <c r="H184">
        <v>0</v>
      </c>
      <c r="I184">
        <v>53.1</v>
      </c>
      <c r="J184" t="s">
        <v>15</v>
      </c>
    </row>
    <row r="185" spans="1:10" x14ac:dyDescent="0.25">
      <c r="A185">
        <v>1075</v>
      </c>
      <c r="B185">
        <v>0</v>
      </c>
      <c r="C185">
        <v>3</v>
      </c>
      <c r="D185" t="s">
        <v>198</v>
      </c>
      <c r="E185" t="s">
        <v>11</v>
      </c>
      <c r="G185">
        <v>0</v>
      </c>
      <c r="H185">
        <v>0</v>
      </c>
      <c r="I185">
        <v>7.75</v>
      </c>
      <c r="J185" t="s">
        <v>12</v>
      </c>
    </row>
    <row r="186" spans="1:10" x14ac:dyDescent="0.25">
      <c r="A186">
        <v>1076</v>
      </c>
      <c r="B186">
        <v>1</v>
      </c>
      <c r="C186">
        <v>1</v>
      </c>
      <c r="D186" t="s">
        <v>199</v>
      </c>
      <c r="E186" t="s">
        <v>14</v>
      </c>
      <c r="F186">
        <v>27</v>
      </c>
      <c r="G186">
        <v>1</v>
      </c>
      <c r="H186">
        <v>1</v>
      </c>
      <c r="I186">
        <v>247.52080000000001</v>
      </c>
      <c r="J186" t="s">
        <v>23</v>
      </c>
    </row>
    <row r="187" spans="1:10" x14ac:dyDescent="0.25">
      <c r="A187">
        <v>1077</v>
      </c>
      <c r="B187">
        <v>0</v>
      </c>
      <c r="C187">
        <v>2</v>
      </c>
      <c r="D187" t="s">
        <v>200</v>
      </c>
      <c r="E187" t="s">
        <v>11</v>
      </c>
      <c r="F187">
        <v>40</v>
      </c>
      <c r="G187">
        <v>0</v>
      </c>
      <c r="H187">
        <v>0</v>
      </c>
      <c r="I187">
        <v>16</v>
      </c>
      <c r="J187" t="s">
        <v>15</v>
      </c>
    </row>
    <row r="188" spans="1:10" x14ac:dyDescent="0.25">
      <c r="A188">
        <v>1078</v>
      </c>
      <c r="B188">
        <v>1</v>
      </c>
      <c r="C188">
        <v>2</v>
      </c>
      <c r="D188" t="s">
        <v>201</v>
      </c>
      <c r="E188" t="s">
        <v>14</v>
      </c>
      <c r="F188">
        <v>21</v>
      </c>
      <c r="G188">
        <v>0</v>
      </c>
      <c r="H188">
        <v>1</v>
      </c>
      <c r="I188">
        <v>21</v>
      </c>
      <c r="J188" t="s">
        <v>15</v>
      </c>
    </row>
    <row r="189" spans="1:10" x14ac:dyDescent="0.25">
      <c r="A189">
        <v>1079</v>
      </c>
      <c r="B189">
        <v>0</v>
      </c>
      <c r="C189">
        <v>3</v>
      </c>
      <c r="D189" t="s">
        <v>202</v>
      </c>
      <c r="E189" t="s">
        <v>11</v>
      </c>
      <c r="F189">
        <v>17</v>
      </c>
      <c r="G189">
        <v>2</v>
      </c>
      <c r="H189">
        <v>0</v>
      </c>
      <c r="I189">
        <v>8.0500000000000007</v>
      </c>
      <c r="J189" t="s">
        <v>15</v>
      </c>
    </row>
    <row r="190" spans="1:10" x14ac:dyDescent="0.25">
      <c r="A190">
        <v>1080</v>
      </c>
      <c r="B190">
        <v>1</v>
      </c>
      <c r="C190">
        <v>3</v>
      </c>
      <c r="D190" t="s">
        <v>203</v>
      </c>
      <c r="E190" t="s">
        <v>14</v>
      </c>
      <c r="G190">
        <v>8</v>
      </c>
      <c r="H190">
        <v>2</v>
      </c>
      <c r="I190">
        <v>69.55</v>
      </c>
      <c r="J190" t="s">
        <v>15</v>
      </c>
    </row>
    <row r="191" spans="1:10" x14ac:dyDescent="0.25">
      <c r="A191">
        <v>1081</v>
      </c>
      <c r="B191">
        <v>0</v>
      </c>
      <c r="C191">
        <v>2</v>
      </c>
      <c r="D191" t="s">
        <v>204</v>
      </c>
      <c r="E191" t="s">
        <v>11</v>
      </c>
      <c r="F191">
        <v>40</v>
      </c>
      <c r="G191">
        <v>0</v>
      </c>
      <c r="H191">
        <v>0</v>
      </c>
      <c r="I191">
        <v>13</v>
      </c>
      <c r="J191" t="s">
        <v>15</v>
      </c>
    </row>
    <row r="192" spans="1:10" x14ac:dyDescent="0.25">
      <c r="A192">
        <v>1082</v>
      </c>
      <c r="B192">
        <v>0</v>
      </c>
      <c r="C192">
        <v>2</v>
      </c>
      <c r="D192" t="s">
        <v>205</v>
      </c>
      <c r="E192" t="s">
        <v>11</v>
      </c>
      <c r="F192">
        <v>34</v>
      </c>
      <c r="G192">
        <v>1</v>
      </c>
      <c r="H192">
        <v>0</v>
      </c>
      <c r="I192">
        <v>26</v>
      </c>
      <c r="J192" t="s">
        <v>15</v>
      </c>
    </row>
    <row r="193" spans="1:10" x14ac:dyDescent="0.25">
      <c r="A193">
        <v>1083</v>
      </c>
      <c r="B193">
        <v>0</v>
      </c>
      <c r="C193">
        <v>1</v>
      </c>
      <c r="D193" t="s">
        <v>206</v>
      </c>
      <c r="E193" t="s">
        <v>11</v>
      </c>
      <c r="G193">
        <v>0</v>
      </c>
      <c r="H193">
        <v>0</v>
      </c>
      <c r="I193">
        <v>26</v>
      </c>
      <c r="J193" t="s">
        <v>15</v>
      </c>
    </row>
    <row r="194" spans="1:10" x14ac:dyDescent="0.25">
      <c r="A194">
        <v>1084</v>
      </c>
      <c r="B194">
        <v>0</v>
      </c>
      <c r="C194">
        <v>3</v>
      </c>
      <c r="D194" t="s">
        <v>207</v>
      </c>
      <c r="E194" t="s">
        <v>11</v>
      </c>
      <c r="F194">
        <v>11.5</v>
      </c>
      <c r="G194">
        <v>1</v>
      </c>
      <c r="H194">
        <v>1</v>
      </c>
      <c r="I194">
        <v>14.5</v>
      </c>
      <c r="J194" t="s">
        <v>15</v>
      </c>
    </row>
    <row r="195" spans="1:10" x14ac:dyDescent="0.25">
      <c r="A195">
        <v>1085</v>
      </c>
      <c r="B195">
        <v>0</v>
      </c>
      <c r="C195">
        <v>2</v>
      </c>
      <c r="D195" t="s">
        <v>208</v>
      </c>
      <c r="E195" t="s">
        <v>11</v>
      </c>
      <c r="F195">
        <v>61</v>
      </c>
      <c r="G195">
        <v>0</v>
      </c>
      <c r="H195">
        <v>0</v>
      </c>
      <c r="I195">
        <v>12.35</v>
      </c>
      <c r="J195" t="s">
        <v>12</v>
      </c>
    </row>
    <row r="196" spans="1:10" x14ac:dyDescent="0.25">
      <c r="A196">
        <v>1086</v>
      </c>
      <c r="B196">
        <v>0</v>
      </c>
      <c r="C196">
        <v>2</v>
      </c>
      <c r="D196" t="s">
        <v>209</v>
      </c>
      <c r="E196" t="s">
        <v>11</v>
      </c>
      <c r="F196">
        <v>8</v>
      </c>
      <c r="G196">
        <v>0</v>
      </c>
      <c r="H196">
        <v>2</v>
      </c>
      <c r="I196">
        <v>32.5</v>
      </c>
      <c r="J196" t="s">
        <v>15</v>
      </c>
    </row>
    <row r="197" spans="1:10" x14ac:dyDescent="0.25">
      <c r="A197">
        <v>1087</v>
      </c>
      <c r="B197">
        <v>0</v>
      </c>
      <c r="C197">
        <v>3</v>
      </c>
      <c r="D197" t="s">
        <v>210</v>
      </c>
      <c r="E197" t="s">
        <v>11</v>
      </c>
      <c r="F197">
        <v>33</v>
      </c>
      <c r="G197">
        <v>0</v>
      </c>
      <c r="H197">
        <v>0</v>
      </c>
      <c r="I197">
        <v>7.8541999999999996</v>
      </c>
      <c r="J197" t="s">
        <v>15</v>
      </c>
    </row>
    <row r="198" spans="1:10" x14ac:dyDescent="0.25">
      <c r="A198">
        <v>1088</v>
      </c>
      <c r="B198">
        <v>0</v>
      </c>
      <c r="C198">
        <v>1</v>
      </c>
      <c r="D198" t="s">
        <v>211</v>
      </c>
      <c r="E198" t="s">
        <v>11</v>
      </c>
      <c r="F198">
        <v>6</v>
      </c>
      <c r="G198">
        <v>0</v>
      </c>
      <c r="H198">
        <v>2</v>
      </c>
      <c r="I198">
        <v>134.5</v>
      </c>
      <c r="J198" t="s">
        <v>23</v>
      </c>
    </row>
    <row r="199" spans="1:10" x14ac:dyDescent="0.25">
      <c r="A199">
        <v>1089</v>
      </c>
      <c r="B199">
        <v>1</v>
      </c>
      <c r="C199">
        <v>3</v>
      </c>
      <c r="D199" t="s">
        <v>212</v>
      </c>
      <c r="E199" t="s">
        <v>14</v>
      </c>
      <c r="F199">
        <v>18</v>
      </c>
      <c r="G199">
        <v>0</v>
      </c>
      <c r="H199">
        <v>0</v>
      </c>
      <c r="I199">
        <v>7.7750000000000004</v>
      </c>
      <c r="J199" t="s">
        <v>15</v>
      </c>
    </row>
    <row r="200" spans="1:10" x14ac:dyDescent="0.25">
      <c r="A200">
        <v>1090</v>
      </c>
      <c r="B200">
        <v>0</v>
      </c>
      <c r="C200">
        <v>2</v>
      </c>
      <c r="D200" t="s">
        <v>213</v>
      </c>
      <c r="E200" t="s">
        <v>11</v>
      </c>
      <c r="F200">
        <v>23</v>
      </c>
      <c r="G200">
        <v>0</v>
      </c>
      <c r="H200">
        <v>0</v>
      </c>
      <c r="I200">
        <v>10.5</v>
      </c>
      <c r="J200" t="s">
        <v>15</v>
      </c>
    </row>
    <row r="201" spans="1:10" x14ac:dyDescent="0.25">
      <c r="A201">
        <v>1091</v>
      </c>
      <c r="B201">
        <v>1</v>
      </c>
      <c r="C201">
        <v>3</v>
      </c>
      <c r="D201" t="s">
        <v>214</v>
      </c>
      <c r="E201" t="s">
        <v>14</v>
      </c>
      <c r="G201">
        <v>0</v>
      </c>
      <c r="H201">
        <v>0</v>
      </c>
      <c r="I201">
        <v>8.1125000000000007</v>
      </c>
      <c r="J201" t="s">
        <v>15</v>
      </c>
    </row>
    <row r="202" spans="1:10" x14ac:dyDescent="0.25">
      <c r="A202">
        <v>1092</v>
      </c>
      <c r="B202">
        <v>1</v>
      </c>
      <c r="C202">
        <v>3</v>
      </c>
      <c r="D202" t="s">
        <v>215</v>
      </c>
      <c r="E202" t="s">
        <v>14</v>
      </c>
      <c r="G202">
        <v>0</v>
      </c>
      <c r="H202">
        <v>0</v>
      </c>
      <c r="I202">
        <v>15.5</v>
      </c>
      <c r="J202" t="s">
        <v>12</v>
      </c>
    </row>
    <row r="203" spans="1:10" x14ac:dyDescent="0.25">
      <c r="A203">
        <v>1093</v>
      </c>
      <c r="B203">
        <v>0</v>
      </c>
      <c r="C203">
        <v>3</v>
      </c>
      <c r="D203" t="s">
        <v>216</v>
      </c>
      <c r="E203" t="s">
        <v>11</v>
      </c>
      <c r="F203">
        <v>0.33</v>
      </c>
      <c r="G203">
        <v>0</v>
      </c>
      <c r="H203">
        <v>2</v>
      </c>
      <c r="I203">
        <v>14.4</v>
      </c>
      <c r="J203" t="s">
        <v>15</v>
      </c>
    </row>
    <row r="204" spans="1:10" x14ac:dyDescent="0.25">
      <c r="A204">
        <v>1094</v>
      </c>
      <c r="B204">
        <v>0</v>
      </c>
      <c r="C204">
        <v>1</v>
      </c>
      <c r="D204" t="s">
        <v>217</v>
      </c>
      <c r="E204" t="s">
        <v>11</v>
      </c>
      <c r="F204">
        <v>47</v>
      </c>
      <c r="G204">
        <v>1</v>
      </c>
      <c r="H204">
        <v>0</v>
      </c>
      <c r="I204">
        <v>227.52500000000001</v>
      </c>
      <c r="J204" t="s">
        <v>23</v>
      </c>
    </row>
    <row r="205" spans="1:10" x14ac:dyDescent="0.25">
      <c r="A205">
        <v>1095</v>
      </c>
      <c r="B205">
        <v>1</v>
      </c>
      <c r="C205">
        <v>2</v>
      </c>
      <c r="D205" t="s">
        <v>218</v>
      </c>
      <c r="E205" t="s">
        <v>14</v>
      </c>
      <c r="F205">
        <v>8</v>
      </c>
      <c r="G205">
        <v>1</v>
      </c>
      <c r="H205">
        <v>1</v>
      </c>
      <c r="I205">
        <v>26</v>
      </c>
      <c r="J205" t="s">
        <v>15</v>
      </c>
    </row>
    <row r="206" spans="1:10" x14ac:dyDescent="0.25">
      <c r="A206">
        <v>1096</v>
      </c>
      <c r="B206">
        <v>0</v>
      </c>
      <c r="C206">
        <v>2</v>
      </c>
      <c r="D206" t="s">
        <v>219</v>
      </c>
      <c r="E206" t="s">
        <v>11</v>
      </c>
      <c r="F206">
        <v>25</v>
      </c>
      <c r="G206">
        <v>0</v>
      </c>
      <c r="H206">
        <v>0</v>
      </c>
      <c r="I206">
        <v>10.5</v>
      </c>
      <c r="J206" t="s">
        <v>15</v>
      </c>
    </row>
    <row r="207" spans="1:10" x14ac:dyDescent="0.25">
      <c r="A207">
        <v>1097</v>
      </c>
      <c r="B207">
        <v>0</v>
      </c>
      <c r="C207">
        <v>1</v>
      </c>
      <c r="D207" t="s">
        <v>220</v>
      </c>
      <c r="E207" t="s">
        <v>11</v>
      </c>
      <c r="G207">
        <v>0</v>
      </c>
      <c r="H207">
        <v>0</v>
      </c>
      <c r="I207">
        <v>25.741700000000002</v>
      </c>
      <c r="J207" t="s">
        <v>23</v>
      </c>
    </row>
    <row r="208" spans="1:10" x14ac:dyDescent="0.25">
      <c r="A208">
        <v>1098</v>
      </c>
      <c r="B208">
        <v>1</v>
      </c>
      <c r="C208">
        <v>3</v>
      </c>
      <c r="D208" t="s">
        <v>221</v>
      </c>
      <c r="E208" t="s">
        <v>14</v>
      </c>
      <c r="F208">
        <v>35</v>
      </c>
      <c r="G208">
        <v>0</v>
      </c>
      <c r="H208">
        <v>0</v>
      </c>
      <c r="I208">
        <v>7.75</v>
      </c>
      <c r="J208" t="s">
        <v>12</v>
      </c>
    </row>
    <row r="209" spans="1:10" x14ac:dyDescent="0.25">
      <c r="A209">
        <v>1099</v>
      </c>
      <c r="B209">
        <v>0</v>
      </c>
      <c r="C209">
        <v>2</v>
      </c>
      <c r="D209" t="s">
        <v>222</v>
      </c>
      <c r="E209" t="s">
        <v>11</v>
      </c>
      <c r="F209">
        <v>24</v>
      </c>
      <c r="G209">
        <v>0</v>
      </c>
      <c r="H209">
        <v>0</v>
      </c>
      <c r="I209">
        <v>10.5</v>
      </c>
      <c r="J209" t="s">
        <v>15</v>
      </c>
    </row>
    <row r="210" spans="1:10" x14ac:dyDescent="0.25">
      <c r="A210">
        <v>1100</v>
      </c>
      <c r="B210">
        <v>1</v>
      </c>
      <c r="C210">
        <v>1</v>
      </c>
      <c r="D210" t="s">
        <v>223</v>
      </c>
      <c r="E210" t="s">
        <v>14</v>
      </c>
      <c r="F210">
        <v>33</v>
      </c>
      <c r="G210">
        <v>0</v>
      </c>
      <c r="H210">
        <v>0</v>
      </c>
      <c r="I210">
        <v>27.720800000000001</v>
      </c>
      <c r="J210" t="s">
        <v>23</v>
      </c>
    </row>
    <row r="211" spans="1:10" x14ac:dyDescent="0.25">
      <c r="A211">
        <v>1101</v>
      </c>
      <c r="B211">
        <v>0</v>
      </c>
      <c r="C211">
        <v>3</v>
      </c>
      <c r="D211" t="s">
        <v>224</v>
      </c>
      <c r="E211" t="s">
        <v>11</v>
      </c>
      <c r="F211">
        <v>25</v>
      </c>
      <c r="G211">
        <v>0</v>
      </c>
      <c r="H211">
        <v>0</v>
      </c>
      <c r="I211">
        <v>7.8958000000000004</v>
      </c>
      <c r="J211" t="s">
        <v>15</v>
      </c>
    </row>
    <row r="212" spans="1:10" x14ac:dyDescent="0.25">
      <c r="A212">
        <v>1102</v>
      </c>
      <c r="B212">
        <v>0</v>
      </c>
      <c r="C212">
        <v>3</v>
      </c>
      <c r="D212" t="s">
        <v>225</v>
      </c>
      <c r="E212" t="s">
        <v>11</v>
      </c>
      <c r="F212">
        <v>32</v>
      </c>
      <c r="G212">
        <v>0</v>
      </c>
      <c r="H212">
        <v>0</v>
      </c>
      <c r="I212">
        <v>22.524999999999999</v>
      </c>
      <c r="J212" t="s">
        <v>15</v>
      </c>
    </row>
    <row r="213" spans="1:10" x14ac:dyDescent="0.25">
      <c r="A213">
        <v>1103</v>
      </c>
      <c r="B213">
        <v>0</v>
      </c>
      <c r="C213">
        <v>3</v>
      </c>
      <c r="D213" t="s">
        <v>226</v>
      </c>
      <c r="E213" t="s">
        <v>11</v>
      </c>
      <c r="G213">
        <v>0</v>
      </c>
      <c r="H213">
        <v>0</v>
      </c>
      <c r="I213">
        <v>7.05</v>
      </c>
      <c r="J213" t="s">
        <v>15</v>
      </c>
    </row>
    <row r="214" spans="1:10" x14ac:dyDescent="0.25">
      <c r="A214">
        <v>1104</v>
      </c>
      <c r="B214">
        <v>0</v>
      </c>
      <c r="C214">
        <v>2</v>
      </c>
      <c r="D214" t="s">
        <v>227</v>
      </c>
      <c r="E214" t="s">
        <v>11</v>
      </c>
      <c r="F214">
        <v>17</v>
      </c>
      <c r="G214">
        <v>0</v>
      </c>
      <c r="H214">
        <v>0</v>
      </c>
      <c r="I214">
        <v>73.5</v>
      </c>
      <c r="J214" t="s">
        <v>15</v>
      </c>
    </row>
    <row r="215" spans="1:10" x14ac:dyDescent="0.25">
      <c r="A215">
        <v>1105</v>
      </c>
      <c r="B215">
        <v>1</v>
      </c>
      <c r="C215">
        <v>2</v>
      </c>
      <c r="D215" t="s">
        <v>228</v>
      </c>
      <c r="E215" t="s">
        <v>14</v>
      </c>
      <c r="F215">
        <v>60</v>
      </c>
      <c r="G215">
        <v>1</v>
      </c>
      <c r="H215">
        <v>0</v>
      </c>
      <c r="I215">
        <v>26</v>
      </c>
      <c r="J215" t="s">
        <v>15</v>
      </c>
    </row>
    <row r="216" spans="1:10" x14ac:dyDescent="0.25">
      <c r="A216">
        <v>1106</v>
      </c>
      <c r="B216">
        <v>1</v>
      </c>
      <c r="C216">
        <v>3</v>
      </c>
      <c r="D216" t="s">
        <v>229</v>
      </c>
      <c r="E216" t="s">
        <v>14</v>
      </c>
      <c r="F216">
        <v>38</v>
      </c>
      <c r="G216">
        <v>4</v>
      </c>
      <c r="H216">
        <v>2</v>
      </c>
      <c r="I216">
        <v>7.7750000000000004</v>
      </c>
      <c r="J216" t="s">
        <v>15</v>
      </c>
    </row>
    <row r="217" spans="1:10" x14ac:dyDescent="0.25">
      <c r="A217">
        <v>1107</v>
      </c>
      <c r="B217">
        <v>0</v>
      </c>
      <c r="C217">
        <v>1</v>
      </c>
      <c r="D217" t="s">
        <v>230</v>
      </c>
      <c r="E217" t="s">
        <v>11</v>
      </c>
      <c r="F217">
        <v>42</v>
      </c>
      <c r="G217">
        <v>0</v>
      </c>
      <c r="H217">
        <v>0</v>
      </c>
      <c r="I217">
        <v>42.5</v>
      </c>
      <c r="J217" t="s">
        <v>15</v>
      </c>
    </row>
    <row r="218" spans="1:10" x14ac:dyDescent="0.25">
      <c r="A218">
        <v>1108</v>
      </c>
      <c r="B218">
        <v>1</v>
      </c>
      <c r="C218">
        <v>3</v>
      </c>
      <c r="D218" t="s">
        <v>231</v>
      </c>
      <c r="E218" t="s">
        <v>14</v>
      </c>
      <c r="G218">
        <v>0</v>
      </c>
      <c r="H218">
        <v>0</v>
      </c>
      <c r="I218">
        <v>7.8792</v>
      </c>
      <c r="J218" t="s">
        <v>12</v>
      </c>
    </row>
    <row r="219" spans="1:10" x14ac:dyDescent="0.25">
      <c r="A219">
        <v>1109</v>
      </c>
      <c r="B219">
        <v>0</v>
      </c>
      <c r="C219">
        <v>1</v>
      </c>
      <c r="D219" t="s">
        <v>232</v>
      </c>
      <c r="E219" t="s">
        <v>11</v>
      </c>
      <c r="F219">
        <v>57</v>
      </c>
      <c r="G219">
        <v>1</v>
      </c>
      <c r="H219">
        <v>1</v>
      </c>
      <c r="I219">
        <v>164.86670000000001</v>
      </c>
      <c r="J219" t="s">
        <v>15</v>
      </c>
    </row>
    <row r="220" spans="1:10" x14ac:dyDescent="0.25">
      <c r="A220">
        <v>1110</v>
      </c>
      <c r="B220">
        <v>1</v>
      </c>
      <c r="C220">
        <v>1</v>
      </c>
      <c r="D220" t="s">
        <v>233</v>
      </c>
      <c r="E220" t="s">
        <v>14</v>
      </c>
      <c r="F220">
        <v>50</v>
      </c>
      <c r="G220">
        <v>1</v>
      </c>
      <c r="H220">
        <v>1</v>
      </c>
      <c r="I220">
        <v>211.5</v>
      </c>
      <c r="J220" t="s">
        <v>23</v>
      </c>
    </row>
    <row r="221" spans="1:10" x14ac:dyDescent="0.25">
      <c r="A221">
        <v>1111</v>
      </c>
      <c r="B221">
        <v>0</v>
      </c>
      <c r="C221">
        <v>3</v>
      </c>
      <c r="D221" t="s">
        <v>234</v>
      </c>
      <c r="E221" t="s">
        <v>11</v>
      </c>
      <c r="G221">
        <v>0</v>
      </c>
      <c r="H221">
        <v>0</v>
      </c>
      <c r="I221">
        <v>8.0500000000000007</v>
      </c>
      <c r="J221" t="s">
        <v>15</v>
      </c>
    </row>
    <row r="222" spans="1:10" x14ac:dyDescent="0.25">
      <c r="A222">
        <v>1112</v>
      </c>
      <c r="B222">
        <v>1</v>
      </c>
      <c r="C222">
        <v>2</v>
      </c>
      <c r="D222" t="s">
        <v>235</v>
      </c>
      <c r="E222" t="s">
        <v>14</v>
      </c>
      <c r="F222">
        <v>30</v>
      </c>
      <c r="G222">
        <v>1</v>
      </c>
      <c r="H222">
        <v>0</v>
      </c>
      <c r="I222">
        <v>13.8583</v>
      </c>
      <c r="J222" t="s">
        <v>23</v>
      </c>
    </row>
    <row r="223" spans="1:10" x14ac:dyDescent="0.25">
      <c r="A223">
        <v>1113</v>
      </c>
      <c r="B223">
        <v>0</v>
      </c>
      <c r="C223">
        <v>3</v>
      </c>
      <c r="D223" t="s">
        <v>236</v>
      </c>
      <c r="E223" t="s">
        <v>11</v>
      </c>
      <c r="F223">
        <v>21</v>
      </c>
      <c r="G223">
        <v>0</v>
      </c>
      <c r="H223">
        <v>0</v>
      </c>
      <c r="I223">
        <v>8.0500000000000007</v>
      </c>
      <c r="J223" t="s">
        <v>15</v>
      </c>
    </row>
    <row r="224" spans="1:10" x14ac:dyDescent="0.25">
      <c r="A224">
        <v>1114</v>
      </c>
      <c r="B224">
        <v>1</v>
      </c>
      <c r="C224">
        <v>2</v>
      </c>
      <c r="D224" t="s">
        <v>237</v>
      </c>
      <c r="E224" t="s">
        <v>14</v>
      </c>
      <c r="F224">
        <v>22</v>
      </c>
      <c r="G224">
        <v>0</v>
      </c>
      <c r="H224">
        <v>0</v>
      </c>
      <c r="I224">
        <v>10.5</v>
      </c>
      <c r="J224" t="s">
        <v>15</v>
      </c>
    </row>
    <row r="225" spans="1:10" x14ac:dyDescent="0.25">
      <c r="A225">
        <v>1115</v>
      </c>
      <c r="B225">
        <v>0</v>
      </c>
      <c r="C225">
        <v>3</v>
      </c>
      <c r="D225" t="s">
        <v>238</v>
      </c>
      <c r="E225" t="s">
        <v>11</v>
      </c>
      <c r="F225">
        <v>21</v>
      </c>
      <c r="G225">
        <v>0</v>
      </c>
      <c r="H225">
        <v>0</v>
      </c>
      <c r="I225">
        <v>7.7957999999999998</v>
      </c>
      <c r="J225" t="s">
        <v>15</v>
      </c>
    </row>
    <row r="226" spans="1:10" x14ac:dyDescent="0.25">
      <c r="A226">
        <v>1116</v>
      </c>
      <c r="B226">
        <v>1</v>
      </c>
      <c r="C226">
        <v>1</v>
      </c>
      <c r="D226" t="s">
        <v>239</v>
      </c>
      <c r="E226" t="s">
        <v>14</v>
      </c>
      <c r="F226">
        <v>53</v>
      </c>
      <c r="G226">
        <v>0</v>
      </c>
      <c r="H226">
        <v>0</v>
      </c>
      <c r="I226">
        <v>27.445799999999998</v>
      </c>
      <c r="J226" t="s">
        <v>23</v>
      </c>
    </row>
    <row r="227" spans="1:10" x14ac:dyDescent="0.25">
      <c r="A227">
        <v>1117</v>
      </c>
      <c r="B227">
        <v>1</v>
      </c>
      <c r="C227">
        <v>3</v>
      </c>
      <c r="D227" t="s">
        <v>240</v>
      </c>
      <c r="E227" t="s">
        <v>14</v>
      </c>
      <c r="G227">
        <v>0</v>
      </c>
      <c r="H227">
        <v>2</v>
      </c>
      <c r="I227">
        <v>15.245799999999999</v>
      </c>
      <c r="J227" t="s">
        <v>23</v>
      </c>
    </row>
    <row r="228" spans="1:10" x14ac:dyDescent="0.25">
      <c r="A228">
        <v>1118</v>
      </c>
      <c r="B228">
        <v>0</v>
      </c>
      <c r="C228">
        <v>3</v>
      </c>
      <c r="D228" t="s">
        <v>241</v>
      </c>
      <c r="E228" t="s">
        <v>11</v>
      </c>
      <c r="F228">
        <v>23</v>
      </c>
      <c r="G228">
        <v>0</v>
      </c>
      <c r="H228">
        <v>0</v>
      </c>
      <c r="I228">
        <v>7.7957999999999998</v>
      </c>
      <c r="J228" t="s">
        <v>15</v>
      </c>
    </row>
    <row r="229" spans="1:10" x14ac:dyDescent="0.25">
      <c r="A229">
        <v>1119</v>
      </c>
      <c r="B229">
        <v>1</v>
      </c>
      <c r="C229">
        <v>3</v>
      </c>
      <c r="D229" t="s">
        <v>242</v>
      </c>
      <c r="E229" t="s">
        <v>14</v>
      </c>
      <c r="G229">
        <v>0</v>
      </c>
      <c r="H229">
        <v>0</v>
      </c>
      <c r="I229">
        <v>7.75</v>
      </c>
      <c r="J229" t="s">
        <v>12</v>
      </c>
    </row>
    <row r="230" spans="1:10" x14ac:dyDescent="0.25">
      <c r="A230">
        <v>1120</v>
      </c>
      <c r="B230">
        <v>0</v>
      </c>
      <c r="C230">
        <v>3</v>
      </c>
      <c r="D230" t="s">
        <v>243</v>
      </c>
      <c r="E230" t="s">
        <v>11</v>
      </c>
      <c r="F230">
        <v>40.5</v>
      </c>
      <c r="G230">
        <v>0</v>
      </c>
      <c r="H230">
        <v>0</v>
      </c>
      <c r="I230">
        <v>15.1</v>
      </c>
      <c r="J230" t="s">
        <v>15</v>
      </c>
    </row>
    <row r="231" spans="1:10" x14ac:dyDescent="0.25">
      <c r="A231">
        <v>1121</v>
      </c>
      <c r="B231">
        <v>0</v>
      </c>
      <c r="C231">
        <v>2</v>
      </c>
      <c r="D231" t="s">
        <v>244</v>
      </c>
      <c r="E231" t="s">
        <v>11</v>
      </c>
      <c r="F231">
        <v>36</v>
      </c>
      <c r="G231">
        <v>0</v>
      </c>
      <c r="H231">
        <v>0</v>
      </c>
      <c r="I231">
        <v>13</v>
      </c>
      <c r="J231" t="s">
        <v>15</v>
      </c>
    </row>
    <row r="232" spans="1:10" x14ac:dyDescent="0.25">
      <c r="A232">
        <v>1122</v>
      </c>
      <c r="B232">
        <v>0</v>
      </c>
      <c r="C232">
        <v>2</v>
      </c>
      <c r="D232" t="s">
        <v>245</v>
      </c>
      <c r="E232" t="s">
        <v>11</v>
      </c>
      <c r="F232">
        <v>14</v>
      </c>
      <c r="G232">
        <v>0</v>
      </c>
      <c r="H232">
        <v>0</v>
      </c>
      <c r="I232">
        <v>65</v>
      </c>
      <c r="J232" t="s">
        <v>15</v>
      </c>
    </row>
    <row r="233" spans="1:10" x14ac:dyDescent="0.25">
      <c r="A233">
        <v>1123</v>
      </c>
      <c r="B233">
        <v>1</v>
      </c>
      <c r="C233">
        <v>1</v>
      </c>
      <c r="D233" t="s">
        <v>246</v>
      </c>
      <c r="E233" t="s">
        <v>14</v>
      </c>
      <c r="F233">
        <v>21</v>
      </c>
      <c r="G233">
        <v>0</v>
      </c>
      <c r="H233">
        <v>0</v>
      </c>
      <c r="I233">
        <v>26.55</v>
      </c>
      <c r="J233" t="s">
        <v>15</v>
      </c>
    </row>
    <row r="234" spans="1:10" x14ac:dyDescent="0.25">
      <c r="A234">
        <v>1124</v>
      </c>
      <c r="B234">
        <v>0</v>
      </c>
      <c r="C234">
        <v>3</v>
      </c>
      <c r="D234" t="s">
        <v>247</v>
      </c>
      <c r="E234" t="s">
        <v>11</v>
      </c>
      <c r="F234">
        <v>21</v>
      </c>
      <c r="G234">
        <v>1</v>
      </c>
      <c r="H234">
        <v>0</v>
      </c>
      <c r="I234">
        <v>6.4958</v>
      </c>
      <c r="J234" t="s">
        <v>15</v>
      </c>
    </row>
    <row r="235" spans="1:10" x14ac:dyDescent="0.25">
      <c r="A235">
        <v>1125</v>
      </c>
      <c r="B235">
        <v>0</v>
      </c>
      <c r="C235">
        <v>3</v>
      </c>
      <c r="D235" t="s">
        <v>248</v>
      </c>
      <c r="E235" t="s">
        <v>11</v>
      </c>
      <c r="G235">
        <v>0</v>
      </c>
      <c r="H235">
        <v>0</v>
      </c>
      <c r="I235">
        <v>7.8792</v>
      </c>
      <c r="J235" t="s">
        <v>12</v>
      </c>
    </row>
    <row r="236" spans="1:10" x14ac:dyDescent="0.25">
      <c r="A236">
        <v>1126</v>
      </c>
      <c r="B236">
        <v>0</v>
      </c>
      <c r="C236">
        <v>1</v>
      </c>
      <c r="D236" t="s">
        <v>249</v>
      </c>
      <c r="E236" t="s">
        <v>11</v>
      </c>
      <c r="F236">
        <v>39</v>
      </c>
      <c r="G236">
        <v>1</v>
      </c>
      <c r="H236">
        <v>0</v>
      </c>
      <c r="I236">
        <v>71.283299999999997</v>
      </c>
      <c r="J236" t="s">
        <v>23</v>
      </c>
    </row>
    <row r="237" spans="1:10" x14ac:dyDescent="0.25">
      <c r="A237">
        <v>1127</v>
      </c>
      <c r="B237">
        <v>0</v>
      </c>
      <c r="C237">
        <v>3</v>
      </c>
      <c r="D237" t="s">
        <v>250</v>
      </c>
      <c r="E237" t="s">
        <v>11</v>
      </c>
      <c r="F237">
        <v>20</v>
      </c>
      <c r="G237">
        <v>0</v>
      </c>
      <c r="H237">
        <v>0</v>
      </c>
      <c r="I237">
        <v>7.8541999999999996</v>
      </c>
      <c r="J237" t="s">
        <v>15</v>
      </c>
    </row>
    <row r="238" spans="1:10" x14ac:dyDescent="0.25">
      <c r="A238">
        <v>1128</v>
      </c>
      <c r="B238">
        <v>0</v>
      </c>
      <c r="C238">
        <v>1</v>
      </c>
      <c r="D238" t="s">
        <v>251</v>
      </c>
      <c r="E238" t="s">
        <v>11</v>
      </c>
      <c r="F238">
        <v>64</v>
      </c>
      <c r="G238">
        <v>1</v>
      </c>
      <c r="H238">
        <v>0</v>
      </c>
      <c r="I238">
        <v>75.25</v>
      </c>
      <c r="J238" t="s">
        <v>23</v>
      </c>
    </row>
    <row r="239" spans="1:10" x14ac:dyDescent="0.25">
      <c r="A239">
        <v>1129</v>
      </c>
      <c r="B239">
        <v>0</v>
      </c>
      <c r="C239">
        <v>3</v>
      </c>
      <c r="D239" t="s">
        <v>252</v>
      </c>
      <c r="E239" t="s">
        <v>11</v>
      </c>
      <c r="F239">
        <v>20</v>
      </c>
      <c r="G239">
        <v>0</v>
      </c>
      <c r="H239">
        <v>0</v>
      </c>
      <c r="I239">
        <v>7.2249999999999996</v>
      </c>
      <c r="J239" t="s">
        <v>23</v>
      </c>
    </row>
    <row r="240" spans="1:10" x14ac:dyDescent="0.25">
      <c r="A240">
        <v>1130</v>
      </c>
      <c r="B240">
        <v>1</v>
      </c>
      <c r="C240">
        <v>2</v>
      </c>
      <c r="D240" t="s">
        <v>253</v>
      </c>
      <c r="E240" t="s">
        <v>14</v>
      </c>
      <c r="F240">
        <v>18</v>
      </c>
      <c r="G240">
        <v>1</v>
      </c>
      <c r="H240">
        <v>1</v>
      </c>
      <c r="I240">
        <v>13</v>
      </c>
      <c r="J240" t="s">
        <v>15</v>
      </c>
    </row>
    <row r="241" spans="1:10" x14ac:dyDescent="0.25">
      <c r="A241">
        <v>1131</v>
      </c>
      <c r="B241">
        <v>1</v>
      </c>
      <c r="C241">
        <v>1</v>
      </c>
      <c r="D241" t="s">
        <v>254</v>
      </c>
      <c r="E241" t="s">
        <v>14</v>
      </c>
      <c r="F241">
        <v>48</v>
      </c>
      <c r="G241">
        <v>1</v>
      </c>
      <c r="H241">
        <v>0</v>
      </c>
      <c r="I241">
        <v>106.425</v>
      </c>
      <c r="J241" t="s">
        <v>23</v>
      </c>
    </row>
    <row r="242" spans="1:10" x14ac:dyDescent="0.25">
      <c r="A242">
        <v>1132</v>
      </c>
      <c r="B242">
        <v>1</v>
      </c>
      <c r="C242">
        <v>1</v>
      </c>
      <c r="D242" t="s">
        <v>255</v>
      </c>
      <c r="E242" t="s">
        <v>14</v>
      </c>
      <c r="F242">
        <v>55</v>
      </c>
      <c r="G242">
        <v>0</v>
      </c>
      <c r="H242">
        <v>0</v>
      </c>
      <c r="I242">
        <v>27.720800000000001</v>
      </c>
      <c r="J242" t="s">
        <v>23</v>
      </c>
    </row>
    <row r="243" spans="1:10" x14ac:dyDescent="0.25">
      <c r="A243">
        <v>1133</v>
      </c>
      <c r="B243">
        <v>1</v>
      </c>
      <c r="C243">
        <v>2</v>
      </c>
      <c r="D243" t="s">
        <v>256</v>
      </c>
      <c r="E243" t="s">
        <v>14</v>
      </c>
      <c r="F243">
        <v>45</v>
      </c>
      <c r="G243">
        <v>0</v>
      </c>
      <c r="H243">
        <v>2</v>
      </c>
      <c r="I243">
        <v>30</v>
      </c>
      <c r="J243" t="s">
        <v>15</v>
      </c>
    </row>
    <row r="244" spans="1:10" x14ac:dyDescent="0.25">
      <c r="A244">
        <v>1134</v>
      </c>
      <c r="B244">
        <v>0</v>
      </c>
      <c r="C244">
        <v>1</v>
      </c>
      <c r="D244" t="s">
        <v>257</v>
      </c>
      <c r="E244" t="s">
        <v>11</v>
      </c>
      <c r="F244">
        <v>45</v>
      </c>
      <c r="G244">
        <v>1</v>
      </c>
      <c r="H244">
        <v>1</v>
      </c>
      <c r="I244">
        <v>134.5</v>
      </c>
      <c r="J244" t="s">
        <v>23</v>
      </c>
    </row>
    <row r="245" spans="1:10" x14ac:dyDescent="0.25">
      <c r="A245">
        <v>1135</v>
      </c>
      <c r="B245">
        <v>0</v>
      </c>
      <c r="C245">
        <v>3</v>
      </c>
      <c r="D245" t="s">
        <v>258</v>
      </c>
      <c r="E245" t="s">
        <v>11</v>
      </c>
      <c r="G245">
        <v>0</v>
      </c>
      <c r="H245">
        <v>0</v>
      </c>
      <c r="I245">
        <v>7.8875000000000002</v>
      </c>
      <c r="J245" t="s">
        <v>15</v>
      </c>
    </row>
    <row r="246" spans="1:10" x14ac:dyDescent="0.25">
      <c r="A246">
        <v>1136</v>
      </c>
      <c r="B246">
        <v>0</v>
      </c>
      <c r="C246">
        <v>3</v>
      </c>
      <c r="D246" t="s">
        <v>259</v>
      </c>
      <c r="E246" t="s">
        <v>11</v>
      </c>
      <c r="G246">
        <v>1</v>
      </c>
      <c r="H246">
        <v>2</v>
      </c>
      <c r="I246">
        <v>23.45</v>
      </c>
      <c r="J246" t="s">
        <v>15</v>
      </c>
    </row>
    <row r="247" spans="1:10" x14ac:dyDescent="0.25">
      <c r="A247">
        <v>1137</v>
      </c>
      <c r="B247">
        <v>0</v>
      </c>
      <c r="C247">
        <v>1</v>
      </c>
      <c r="D247" t="s">
        <v>260</v>
      </c>
      <c r="E247" t="s">
        <v>11</v>
      </c>
      <c r="F247">
        <v>41</v>
      </c>
      <c r="G247">
        <v>1</v>
      </c>
      <c r="H247">
        <v>0</v>
      </c>
      <c r="I247">
        <v>51.862499999999997</v>
      </c>
      <c r="J247" t="s">
        <v>15</v>
      </c>
    </row>
    <row r="248" spans="1:10" x14ac:dyDescent="0.25">
      <c r="A248">
        <v>1138</v>
      </c>
      <c r="B248">
        <v>1</v>
      </c>
      <c r="C248">
        <v>2</v>
      </c>
      <c r="D248" t="s">
        <v>261</v>
      </c>
      <c r="E248" t="s">
        <v>14</v>
      </c>
      <c r="F248">
        <v>22</v>
      </c>
      <c r="G248">
        <v>0</v>
      </c>
      <c r="H248">
        <v>0</v>
      </c>
      <c r="I248">
        <v>21</v>
      </c>
      <c r="J248" t="s">
        <v>15</v>
      </c>
    </row>
    <row r="249" spans="1:10" x14ac:dyDescent="0.25">
      <c r="A249">
        <v>1139</v>
      </c>
      <c r="B249">
        <v>0</v>
      </c>
      <c r="C249">
        <v>2</v>
      </c>
      <c r="D249" t="s">
        <v>262</v>
      </c>
      <c r="E249" t="s">
        <v>11</v>
      </c>
      <c r="F249">
        <v>42</v>
      </c>
      <c r="G249">
        <v>1</v>
      </c>
      <c r="H249">
        <v>1</v>
      </c>
      <c r="I249">
        <v>32.5</v>
      </c>
      <c r="J249" t="s">
        <v>15</v>
      </c>
    </row>
    <row r="250" spans="1:10" x14ac:dyDescent="0.25">
      <c r="A250">
        <v>1140</v>
      </c>
      <c r="B250">
        <v>1</v>
      </c>
      <c r="C250">
        <v>2</v>
      </c>
      <c r="D250" t="s">
        <v>263</v>
      </c>
      <c r="E250" t="s">
        <v>14</v>
      </c>
      <c r="F250">
        <v>29</v>
      </c>
      <c r="G250">
        <v>1</v>
      </c>
      <c r="H250">
        <v>0</v>
      </c>
      <c r="I250">
        <v>26</v>
      </c>
      <c r="J250" t="s">
        <v>15</v>
      </c>
    </row>
    <row r="251" spans="1:10" x14ac:dyDescent="0.25">
      <c r="A251">
        <v>1141</v>
      </c>
      <c r="B251">
        <v>1</v>
      </c>
      <c r="C251">
        <v>3</v>
      </c>
      <c r="D251" t="s">
        <v>264</v>
      </c>
      <c r="E251" t="s">
        <v>14</v>
      </c>
      <c r="G251">
        <v>1</v>
      </c>
      <c r="H251">
        <v>0</v>
      </c>
      <c r="I251">
        <v>14.4542</v>
      </c>
      <c r="J251" t="s">
        <v>23</v>
      </c>
    </row>
    <row r="252" spans="1:10" x14ac:dyDescent="0.25">
      <c r="A252">
        <v>1142</v>
      </c>
      <c r="B252">
        <v>1</v>
      </c>
      <c r="C252">
        <v>2</v>
      </c>
      <c r="D252" t="s">
        <v>265</v>
      </c>
      <c r="E252" t="s">
        <v>14</v>
      </c>
      <c r="F252">
        <v>0.92</v>
      </c>
      <c r="G252">
        <v>1</v>
      </c>
      <c r="H252">
        <v>2</v>
      </c>
      <c r="I252">
        <v>27.75</v>
      </c>
      <c r="J252" t="s">
        <v>15</v>
      </c>
    </row>
    <row r="253" spans="1:10" x14ac:dyDescent="0.25">
      <c r="A253">
        <v>1143</v>
      </c>
      <c r="B253">
        <v>0</v>
      </c>
      <c r="C253">
        <v>3</v>
      </c>
      <c r="D253" t="s">
        <v>266</v>
      </c>
      <c r="E253" t="s">
        <v>11</v>
      </c>
      <c r="F253">
        <v>20</v>
      </c>
      <c r="G253">
        <v>0</v>
      </c>
      <c r="H253">
        <v>0</v>
      </c>
      <c r="I253">
        <v>7.9249999999999998</v>
      </c>
      <c r="J253" t="s">
        <v>15</v>
      </c>
    </row>
    <row r="254" spans="1:10" x14ac:dyDescent="0.25">
      <c r="A254">
        <v>1144</v>
      </c>
      <c r="B254">
        <v>0</v>
      </c>
      <c r="C254">
        <v>1</v>
      </c>
      <c r="D254" t="s">
        <v>267</v>
      </c>
      <c r="E254" t="s">
        <v>11</v>
      </c>
      <c r="F254">
        <v>27</v>
      </c>
      <c r="G254">
        <v>1</v>
      </c>
      <c r="H254">
        <v>0</v>
      </c>
      <c r="I254">
        <v>136.7792</v>
      </c>
      <c r="J254" t="s">
        <v>23</v>
      </c>
    </row>
    <row r="255" spans="1:10" x14ac:dyDescent="0.25">
      <c r="A255">
        <v>1145</v>
      </c>
      <c r="B255">
        <v>0</v>
      </c>
      <c r="C255">
        <v>3</v>
      </c>
      <c r="D255" t="s">
        <v>268</v>
      </c>
      <c r="E255" t="s">
        <v>11</v>
      </c>
      <c r="F255">
        <v>24</v>
      </c>
      <c r="G255">
        <v>0</v>
      </c>
      <c r="H255">
        <v>0</v>
      </c>
      <c r="I255">
        <v>9.3249999999999993</v>
      </c>
      <c r="J255" t="s">
        <v>15</v>
      </c>
    </row>
    <row r="256" spans="1:10" x14ac:dyDescent="0.25">
      <c r="A256">
        <v>1146</v>
      </c>
      <c r="B256">
        <v>0</v>
      </c>
      <c r="C256">
        <v>3</v>
      </c>
      <c r="D256" t="s">
        <v>269</v>
      </c>
      <c r="E256" t="s">
        <v>11</v>
      </c>
      <c r="F256">
        <v>32.5</v>
      </c>
      <c r="G256">
        <v>0</v>
      </c>
      <c r="H256">
        <v>0</v>
      </c>
      <c r="I256">
        <v>9.5</v>
      </c>
      <c r="J256" t="s">
        <v>15</v>
      </c>
    </row>
    <row r="257" spans="1:10" x14ac:dyDescent="0.25">
      <c r="A257">
        <v>1147</v>
      </c>
      <c r="B257">
        <v>0</v>
      </c>
      <c r="C257">
        <v>3</v>
      </c>
      <c r="D257" t="s">
        <v>270</v>
      </c>
      <c r="E257" t="s">
        <v>11</v>
      </c>
      <c r="G257">
        <v>0</v>
      </c>
      <c r="H257">
        <v>0</v>
      </c>
      <c r="I257">
        <v>7.55</v>
      </c>
      <c r="J257" t="s">
        <v>15</v>
      </c>
    </row>
    <row r="258" spans="1:10" x14ac:dyDescent="0.25">
      <c r="A258">
        <v>1148</v>
      </c>
      <c r="B258">
        <v>0</v>
      </c>
      <c r="C258">
        <v>3</v>
      </c>
      <c r="D258" t="s">
        <v>271</v>
      </c>
      <c r="E258" t="s">
        <v>11</v>
      </c>
      <c r="G258">
        <v>0</v>
      </c>
      <c r="H258">
        <v>0</v>
      </c>
      <c r="I258">
        <v>7.75</v>
      </c>
      <c r="J258" t="s">
        <v>12</v>
      </c>
    </row>
    <row r="259" spans="1:10" x14ac:dyDescent="0.25">
      <c r="A259">
        <v>1149</v>
      </c>
      <c r="B259">
        <v>0</v>
      </c>
      <c r="C259">
        <v>3</v>
      </c>
      <c r="D259" t="s">
        <v>272</v>
      </c>
      <c r="E259" t="s">
        <v>11</v>
      </c>
      <c r="F259">
        <v>28</v>
      </c>
      <c r="G259">
        <v>0</v>
      </c>
      <c r="H259">
        <v>0</v>
      </c>
      <c r="I259">
        <v>8.0500000000000007</v>
      </c>
      <c r="J259" t="s">
        <v>15</v>
      </c>
    </row>
    <row r="260" spans="1:10" x14ac:dyDescent="0.25">
      <c r="A260">
        <v>1150</v>
      </c>
      <c r="B260">
        <v>1</v>
      </c>
      <c r="C260">
        <v>2</v>
      </c>
      <c r="D260" t="s">
        <v>273</v>
      </c>
      <c r="E260" t="s">
        <v>14</v>
      </c>
      <c r="F260">
        <v>19</v>
      </c>
      <c r="G260">
        <v>0</v>
      </c>
      <c r="H260">
        <v>0</v>
      </c>
      <c r="I260">
        <v>13</v>
      </c>
      <c r="J260" t="s">
        <v>15</v>
      </c>
    </row>
    <row r="261" spans="1:10" x14ac:dyDescent="0.25">
      <c r="A261">
        <v>1151</v>
      </c>
      <c r="B261">
        <v>0</v>
      </c>
      <c r="C261">
        <v>3</v>
      </c>
      <c r="D261" t="s">
        <v>274</v>
      </c>
      <c r="E261" t="s">
        <v>11</v>
      </c>
      <c r="F261">
        <v>21</v>
      </c>
      <c r="G261">
        <v>0</v>
      </c>
      <c r="H261">
        <v>0</v>
      </c>
      <c r="I261">
        <v>7.7750000000000004</v>
      </c>
      <c r="J261" t="s">
        <v>15</v>
      </c>
    </row>
    <row r="262" spans="1:10" x14ac:dyDescent="0.25">
      <c r="A262">
        <v>1152</v>
      </c>
      <c r="B262">
        <v>0</v>
      </c>
      <c r="C262">
        <v>3</v>
      </c>
      <c r="D262" t="s">
        <v>275</v>
      </c>
      <c r="E262" t="s">
        <v>11</v>
      </c>
      <c r="F262">
        <v>36.5</v>
      </c>
      <c r="G262">
        <v>1</v>
      </c>
      <c r="H262">
        <v>0</v>
      </c>
      <c r="I262">
        <v>17.399999999999999</v>
      </c>
      <c r="J262" t="s">
        <v>15</v>
      </c>
    </row>
    <row r="263" spans="1:10" x14ac:dyDescent="0.25">
      <c r="A263">
        <v>1153</v>
      </c>
      <c r="B263">
        <v>0</v>
      </c>
      <c r="C263">
        <v>3</v>
      </c>
      <c r="D263" t="s">
        <v>276</v>
      </c>
      <c r="E263" t="s">
        <v>11</v>
      </c>
      <c r="F263">
        <v>21</v>
      </c>
      <c r="G263">
        <v>0</v>
      </c>
      <c r="H263">
        <v>0</v>
      </c>
      <c r="I263">
        <v>7.8541999999999996</v>
      </c>
      <c r="J263" t="s">
        <v>15</v>
      </c>
    </row>
    <row r="264" spans="1:10" x14ac:dyDescent="0.25">
      <c r="A264">
        <v>1154</v>
      </c>
      <c r="B264">
        <v>1</v>
      </c>
      <c r="C264">
        <v>2</v>
      </c>
      <c r="D264" t="s">
        <v>277</v>
      </c>
      <c r="E264" t="s">
        <v>14</v>
      </c>
      <c r="F264">
        <v>29</v>
      </c>
      <c r="G264">
        <v>0</v>
      </c>
      <c r="H264">
        <v>2</v>
      </c>
      <c r="I264">
        <v>23</v>
      </c>
      <c r="J264" t="s">
        <v>15</v>
      </c>
    </row>
    <row r="265" spans="1:10" x14ac:dyDescent="0.25">
      <c r="A265">
        <v>1155</v>
      </c>
      <c r="B265">
        <v>1</v>
      </c>
      <c r="C265">
        <v>3</v>
      </c>
      <c r="D265" t="s">
        <v>278</v>
      </c>
      <c r="E265" t="s">
        <v>14</v>
      </c>
      <c r="F265">
        <v>1</v>
      </c>
      <c r="G265">
        <v>1</v>
      </c>
      <c r="H265">
        <v>1</v>
      </c>
      <c r="I265">
        <v>12.183299999999999</v>
      </c>
      <c r="J265" t="s">
        <v>15</v>
      </c>
    </row>
    <row r="266" spans="1:10" x14ac:dyDescent="0.25">
      <c r="A266">
        <v>1156</v>
      </c>
      <c r="B266">
        <v>0</v>
      </c>
      <c r="C266">
        <v>2</v>
      </c>
      <c r="D266" t="s">
        <v>279</v>
      </c>
      <c r="E266" t="s">
        <v>11</v>
      </c>
      <c r="F266">
        <v>30</v>
      </c>
      <c r="G266">
        <v>0</v>
      </c>
      <c r="H266">
        <v>0</v>
      </c>
      <c r="I266">
        <v>12.737500000000001</v>
      </c>
      <c r="J266" t="s">
        <v>23</v>
      </c>
    </row>
    <row r="267" spans="1:10" x14ac:dyDescent="0.25">
      <c r="A267">
        <v>1157</v>
      </c>
      <c r="B267">
        <v>0</v>
      </c>
      <c r="C267">
        <v>3</v>
      </c>
      <c r="D267" t="s">
        <v>280</v>
      </c>
      <c r="E267" t="s">
        <v>11</v>
      </c>
      <c r="G267">
        <v>0</v>
      </c>
      <c r="H267">
        <v>0</v>
      </c>
      <c r="I267">
        <v>7.8958000000000004</v>
      </c>
      <c r="J267" t="s">
        <v>15</v>
      </c>
    </row>
    <row r="268" spans="1:10" x14ac:dyDescent="0.25">
      <c r="A268">
        <v>1158</v>
      </c>
      <c r="B268">
        <v>0</v>
      </c>
      <c r="C268">
        <v>1</v>
      </c>
      <c r="D268" t="s">
        <v>281</v>
      </c>
      <c r="E268" t="s">
        <v>11</v>
      </c>
      <c r="G268">
        <v>0</v>
      </c>
      <c r="H268">
        <v>0</v>
      </c>
      <c r="I268">
        <v>0</v>
      </c>
      <c r="J268" t="s">
        <v>15</v>
      </c>
    </row>
    <row r="269" spans="1:10" x14ac:dyDescent="0.25">
      <c r="A269">
        <v>1159</v>
      </c>
      <c r="B269">
        <v>0</v>
      </c>
      <c r="C269">
        <v>3</v>
      </c>
      <c r="D269" t="s">
        <v>282</v>
      </c>
      <c r="E269" t="s">
        <v>11</v>
      </c>
      <c r="G269">
        <v>0</v>
      </c>
      <c r="H269">
        <v>0</v>
      </c>
      <c r="I269">
        <v>7.55</v>
      </c>
      <c r="J269" t="s">
        <v>15</v>
      </c>
    </row>
    <row r="270" spans="1:10" x14ac:dyDescent="0.25">
      <c r="A270">
        <v>1160</v>
      </c>
      <c r="B270">
        <v>1</v>
      </c>
      <c r="C270">
        <v>3</v>
      </c>
      <c r="D270" t="s">
        <v>283</v>
      </c>
      <c r="E270" t="s">
        <v>14</v>
      </c>
      <c r="G270">
        <v>0</v>
      </c>
      <c r="H270">
        <v>0</v>
      </c>
      <c r="I270">
        <v>8.0500000000000007</v>
      </c>
      <c r="J270" t="s">
        <v>15</v>
      </c>
    </row>
    <row r="271" spans="1:10" x14ac:dyDescent="0.25">
      <c r="A271">
        <v>1161</v>
      </c>
      <c r="B271">
        <v>0</v>
      </c>
      <c r="C271">
        <v>3</v>
      </c>
      <c r="D271" t="s">
        <v>284</v>
      </c>
      <c r="E271" t="s">
        <v>11</v>
      </c>
      <c r="F271">
        <v>17</v>
      </c>
      <c r="G271">
        <v>0</v>
      </c>
      <c r="H271">
        <v>0</v>
      </c>
      <c r="I271">
        <v>8.6624999999999996</v>
      </c>
      <c r="J271" t="s">
        <v>15</v>
      </c>
    </row>
    <row r="272" spans="1:10" x14ac:dyDescent="0.25">
      <c r="A272">
        <v>1162</v>
      </c>
      <c r="B272">
        <v>0</v>
      </c>
      <c r="C272">
        <v>1</v>
      </c>
      <c r="D272" t="s">
        <v>285</v>
      </c>
      <c r="E272" t="s">
        <v>11</v>
      </c>
      <c r="F272">
        <v>46</v>
      </c>
      <c r="G272">
        <v>0</v>
      </c>
      <c r="H272">
        <v>0</v>
      </c>
      <c r="I272">
        <v>75.241699999999994</v>
      </c>
      <c r="J272" t="s">
        <v>23</v>
      </c>
    </row>
    <row r="273" spans="1:10" x14ac:dyDescent="0.25">
      <c r="A273">
        <v>1163</v>
      </c>
      <c r="B273">
        <v>0</v>
      </c>
      <c r="C273">
        <v>3</v>
      </c>
      <c r="D273" t="s">
        <v>286</v>
      </c>
      <c r="E273" t="s">
        <v>11</v>
      </c>
      <c r="G273">
        <v>0</v>
      </c>
      <c r="H273">
        <v>0</v>
      </c>
      <c r="I273">
        <v>7.75</v>
      </c>
      <c r="J273" t="s">
        <v>12</v>
      </c>
    </row>
    <row r="274" spans="1:10" x14ac:dyDescent="0.25">
      <c r="A274">
        <v>1164</v>
      </c>
      <c r="B274">
        <v>1</v>
      </c>
      <c r="C274">
        <v>1</v>
      </c>
      <c r="D274" t="s">
        <v>287</v>
      </c>
      <c r="E274" t="s">
        <v>14</v>
      </c>
      <c r="F274">
        <v>26</v>
      </c>
      <c r="G274">
        <v>1</v>
      </c>
      <c r="H274">
        <v>0</v>
      </c>
      <c r="I274">
        <v>136.7792</v>
      </c>
      <c r="J274" t="s">
        <v>23</v>
      </c>
    </row>
    <row r="275" spans="1:10" x14ac:dyDescent="0.25">
      <c r="A275">
        <v>1165</v>
      </c>
      <c r="B275">
        <v>1</v>
      </c>
      <c r="C275">
        <v>3</v>
      </c>
      <c r="D275" t="s">
        <v>288</v>
      </c>
      <c r="E275" t="s">
        <v>14</v>
      </c>
      <c r="G275">
        <v>1</v>
      </c>
      <c r="H275">
        <v>0</v>
      </c>
      <c r="I275">
        <v>15.5</v>
      </c>
      <c r="J275" t="s">
        <v>12</v>
      </c>
    </row>
    <row r="276" spans="1:10" x14ac:dyDescent="0.25">
      <c r="A276">
        <v>1166</v>
      </c>
      <c r="B276">
        <v>0</v>
      </c>
      <c r="C276">
        <v>3</v>
      </c>
      <c r="D276" t="s">
        <v>289</v>
      </c>
      <c r="E276" t="s">
        <v>11</v>
      </c>
      <c r="G276">
        <v>0</v>
      </c>
      <c r="H276">
        <v>0</v>
      </c>
      <c r="I276">
        <v>7.2249999999999996</v>
      </c>
      <c r="J276" t="s">
        <v>23</v>
      </c>
    </row>
    <row r="277" spans="1:10" x14ac:dyDescent="0.25">
      <c r="A277">
        <v>1167</v>
      </c>
      <c r="B277">
        <v>1</v>
      </c>
      <c r="C277">
        <v>2</v>
      </c>
      <c r="D277" t="s">
        <v>290</v>
      </c>
      <c r="E277" t="s">
        <v>14</v>
      </c>
      <c r="F277">
        <v>20</v>
      </c>
      <c r="G277">
        <v>1</v>
      </c>
      <c r="H277">
        <v>0</v>
      </c>
      <c r="I277">
        <v>26</v>
      </c>
      <c r="J277" t="s">
        <v>15</v>
      </c>
    </row>
    <row r="278" spans="1:10" x14ac:dyDescent="0.25">
      <c r="A278">
        <v>1168</v>
      </c>
      <c r="B278">
        <v>0</v>
      </c>
      <c r="C278">
        <v>2</v>
      </c>
      <c r="D278" t="s">
        <v>291</v>
      </c>
      <c r="E278" t="s">
        <v>11</v>
      </c>
      <c r="F278">
        <v>28</v>
      </c>
      <c r="G278">
        <v>0</v>
      </c>
      <c r="H278">
        <v>0</v>
      </c>
      <c r="I278">
        <v>10.5</v>
      </c>
      <c r="J278" t="s">
        <v>15</v>
      </c>
    </row>
    <row r="279" spans="1:10" x14ac:dyDescent="0.25">
      <c r="A279">
        <v>1169</v>
      </c>
      <c r="B279">
        <v>0</v>
      </c>
      <c r="C279">
        <v>2</v>
      </c>
      <c r="D279" t="s">
        <v>292</v>
      </c>
      <c r="E279" t="s">
        <v>11</v>
      </c>
      <c r="F279">
        <v>40</v>
      </c>
      <c r="G279">
        <v>1</v>
      </c>
      <c r="H279">
        <v>0</v>
      </c>
      <c r="I279">
        <v>26</v>
      </c>
      <c r="J279" t="s">
        <v>15</v>
      </c>
    </row>
    <row r="280" spans="1:10" x14ac:dyDescent="0.25">
      <c r="A280">
        <v>1170</v>
      </c>
      <c r="B280">
        <v>0</v>
      </c>
      <c r="C280">
        <v>2</v>
      </c>
      <c r="D280" t="s">
        <v>293</v>
      </c>
      <c r="E280" t="s">
        <v>11</v>
      </c>
      <c r="F280">
        <v>30</v>
      </c>
      <c r="G280">
        <v>1</v>
      </c>
      <c r="H280">
        <v>0</v>
      </c>
      <c r="I280">
        <v>21</v>
      </c>
      <c r="J280" t="s">
        <v>15</v>
      </c>
    </row>
    <row r="281" spans="1:10" x14ac:dyDescent="0.25">
      <c r="A281">
        <v>1171</v>
      </c>
      <c r="B281">
        <v>0</v>
      </c>
      <c r="C281">
        <v>2</v>
      </c>
      <c r="D281" t="s">
        <v>294</v>
      </c>
      <c r="E281" t="s">
        <v>11</v>
      </c>
      <c r="F281">
        <v>22</v>
      </c>
      <c r="G281">
        <v>0</v>
      </c>
      <c r="H281">
        <v>0</v>
      </c>
      <c r="I281">
        <v>10.5</v>
      </c>
      <c r="J281" t="s">
        <v>15</v>
      </c>
    </row>
    <row r="282" spans="1:10" x14ac:dyDescent="0.25">
      <c r="A282">
        <v>1172</v>
      </c>
      <c r="B282">
        <v>1</v>
      </c>
      <c r="C282">
        <v>3</v>
      </c>
      <c r="D282" t="s">
        <v>295</v>
      </c>
      <c r="E282" t="s">
        <v>14</v>
      </c>
      <c r="F282">
        <v>23</v>
      </c>
      <c r="G282">
        <v>0</v>
      </c>
      <c r="H282">
        <v>0</v>
      </c>
      <c r="I282">
        <v>8.6624999999999996</v>
      </c>
      <c r="J282" t="s">
        <v>15</v>
      </c>
    </row>
    <row r="283" spans="1:10" x14ac:dyDescent="0.25">
      <c r="A283">
        <v>1173</v>
      </c>
      <c r="B283">
        <v>0</v>
      </c>
      <c r="C283">
        <v>3</v>
      </c>
      <c r="D283" t="s">
        <v>296</v>
      </c>
      <c r="E283" t="s">
        <v>11</v>
      </c>
      <c r="F283">
        <v>0.75</v>
      </c>
      <c r="G283">
        <v>1</v>
      </c>
      <c r="H283">
        <v>1</v>
      </c>
      <c r="I283">
        <v>13.775</v>
      </c>
      <c r="J283" t="s">
        <v>15</v>
      </c>
    </row>
    <row r="284" spans="1:10" x14ac:dyDescent="0.25">
      <c r="A284">
        <v>1174</v>
      </c>
      <c r="B284">
        <v>1</v>
      </c>
      <c r="C284">
        <v>3</v>
      </c>
      <c r="D284" t="s">
        <v>297</v>
      </c>
      <c r="E284" t="s">
        <v>14</v>
      </c>
      <c r="G284">
        <v>0</v>
      </c>
      <c r="H284">
        <v>0</v>
      </c>
      <c r="I284">
        <v>7.75</v>
      </c>
      <c r="J284" t="s">
        <v>12</v>
      </c>
    </row>
    <row r="285" spans="1:10" x14ac:dyDescent="0.25">
      <c r="A285">
        <v>1175</v>
      </c>
      <c r="B285">
        <v>1</v>
      </c>
      <c r="C285">
        <v>3</v>
      </c>
      <c r="D285" t="s">
        <v>298</v>
      </c>
      <c r="E285" t="s">
        <v>14</v>
      </c>
      <c r="F285">
        <v>9</v>
      </c>
      <c r="G285">
        <v>1</v>
      </c>
      <c r="H285">
        <v>1</v>
      </c>
      <c r="I285">
        <v>15.245799999999999</v>
      </c>
      <c r="J285" t="s">
        <v>23</v>
      </c>
    </row>
    <row r="286" spans="1:10" x14ac:dyDescent="0.25">
      <c r="A286">
        <v>1176</v>
      </c>
      <c r="B286">
        <v>1</v>
      </c>
      <c r="C286">
        <v>3</v>
      </c>
      <c r="D286" t="s">
        <v>299</v>
      </c>
      <c r="E286" t="s">
        <v>14</v>
      </c>
      <c r="F286">
        <v>2</v>
      </c>
      <c r="G286">
        <v>1</v>
      </c>
      <c r="H286">
        <v>1</v>
      </c>
      <c r="I286">
        <v>20.212499999999999</v>
      </c>
      <c r="J286" t="s">
        <v>15</v>
      </c>
    </row>
    <row r="287" spans="1:10" x14ac:dyDescent="0.25">
      <c r="A287">
        <v>1177</v>
      </c>
      <c r="B287">
        <v>0</v>
      </c>
      <c r="C287">
        <v>3</v>
      </c>
      <c r="D287" t="s">
        <v>300</v>
      </c>
      <c r="E287" t="s">
        <v>11</v>
      </c>
      <c r="F287">
        <v>36</v>
      </c>
      <c r="G287">
        <v>0</v>
      </c>
      <c r="H287">
        <v>0</v>
      </c>
      <c r="I287">
        <v>7.25</v>
      </c>
      <c r="J287" t="s">
        <v>15</v>
      </c>
    </row>
    <row r="288" spans="1:10" x14ac:dyDescent="0.25">
      <c r="A288">
        <v>1178</v>
      </c>
      <c r="B288">
        <v>0</v>
      </c>
      <c r="C288">
        <v>3</v>
      </c>
      <c r="D288" t="s">
        <v>301</v>
      </c>
      <c r="E288" t="s">
        <v>11</v>
      </c>
      <c r="G288">
        <v>0</v>
      </c>
      <c r="H288">
        <v>0</v>
      </c>
      <c r="I288">
        <v>7.25</v>
      </c>
      <c r="J288" t="s">
        <v>15</v>
      </c>
    </row>
    <row r="289" spans="1:10" x14ac:dyDescent="0.25">
      <c r="A289">
        <v>1179</v>
      </c>
      <c r="B289">
        <v>0</v>
      </c>
      <c r="C289">
        <v>1</v>
      </c>
      <c r="D289" t="s">
        <v>302</v>
      </c>
      <c r="E289" t="s">
        <v>11</v>
      </c>
      <c r="F289">
        <v>24</v>
      </c>
      <c r="G289">
        <v>1</v>
      </c>
      <c r="H289">
        <v>0</v>
      </c>
      <c r="I289">
        <v>82.2667</v>
      </c>
      <c r="J289" t="s">
        <v>15</v>
      </c>
    </row>
    <row r="290" spans="1:10" x14ac:dyDescent="0.25">
      <c r="A290">
        <v>1180</v>
      </c>
      <c r="B290">
        <v>0</v>
      </c>
      <c r="C290">
        <v>3</v>
      </c>
      <c r="D290" t="s">
        <v>303</v>
      </c>
      <c r="E290" t="s">
        <v>11</v>
      </c>
      <c r="G290">
        <v>0</v>
      </c>
      <c r="H290">
        <v>0</v>
      </c>
      <c r="I290">
        <v>7.2291999999999996</v>
      </c>
      <c r="J290" t="s">
        <v>23</v>
      </c>
    </row>
    <row r="291" spans="1:10" x14ac:dyDescent="0.25">
      <c r="A291">
        <v>1181</v>
      </c>
      <c r="B291">
        <v>0</v>
      </c>
      <c r="C291">
        <v>3</v>
      </c>
      <c r="D291" t="s">
        <v>304</v>
      </c>
      <c r="E291" t="s">
        <v>11</v>
      </c>
      <c r="G291">
        <v>0</v>
      </c>
      <c r="H291">
        <v>0</v>
      </c>
      <c r="I291">
        <v>8.0500000000000007</v>
      </c>
      <c r="J291" t="s">
        <v>15</v>
      </c>
    </row>
    <row r="292" spans="1:10" x14ac:dyDescent="0.25">
      <c r="A292">
        <v>1182</v>
      </c>
      <c r="B292">
        <v>0</v>
      </c>
      <c r="C292">
        <v>1</v>
      </c>
      <c r="D292" t="s">
        <v>305</v>
      </c>
      <c r="E292" t="s">
        <v>11</v>
      </c>
      <c r="G292">
        <v>0</v>
      </c>
      <c r="H292">
        <v>0</v>
      </c>
      <c r="I292">
        <v>39.6</v>
      </c>
      <c r="J292" t="s">
        <v>15</v>
      </c>
    </row>
    <row r="293" spans="1:10" x14ac:dyDescent="0.25">
      <c r="A293">
        <v>1183</v>
      </c>
      <c r="B293">
        <v>1</v>
      </c>
      <c r="C293">
        <v>3</v>
      </c>
      <c r="D293" t="s">
        <v>306</v>
      </c>
      <c r="E293" t="s">
        <v>14</v>
      </c>
      <c r="F293">
        <v>30</v>
      </c>
      <c r="G293">
        <v>0</v>
      </c>
      <c r="H293">
        <v>0</v>
      </c>
      <c r="I293">
        <v>6.95</v>
      </c>
      <c r="J293" t="s">
        <v>12</v>
      </c>
    </row>
    <row r="294" spans="1:10" x14ac:dyDescent="0.25">
      <c r="A294">
        <v>1184</v>
      </c>
      <c r="B294">
        <v>0</v>
      </c>
      <c r="C294">
        <v>3</v>
      </c>
      <c r="D294" t="s">
        <v>307</v>
      </c>
      <c r="E294" t="s">
        <v>11</v>
      </c>
      <c r="G294">
        <v>0</v>
      </c>
      <c r="H294">
        <v>0</v>
      </c>
      <c r="I294">
        <v>7.2291999999999996</v>
      </c>
      <c r="J294" t="s">
        <v>23</v>
      </c>
    </row>
    <row r="295" spans="1:10" x14ac:dyDescent="0.25">
      <c r="A295">
        <v>1185</v>
      </c>
      <c r="B295">
        <v>0</v>
      </c>
      <c r="C295">
        <v>1</v>
      </c>
      <c r="D295" t="s">
        <v>308</v>
      </c>
      <c r="E295" t="s">
        <v>11</v>
      </c>
      <c r="F295">
        <v>53</v>
      </c>
      <c r="G295">
        <v>1</v>
      </c>
      <c r="H295">
        <v>1</v>
      </c>
      <c r="I295">
        <v>81.8583</v>
      </c>
      <c r="J295" t="s">
        <v>15</v>
      </c>
    </row>
    <row r="296" spans="1:10" x14ac:dyDescent="0.25">
      <c r="A296">
        <v>1186</v>
      </c>
      <c r="B296">
        <v>0</v>
      </c>
      <c r="C296">
        <v>3</v>
      </c>
      <c r="D296" t="s">
        <v>309</v>
      </c>
      <c r="E296" t="s">
        <v>11</v>
      </c>
      <c r="F296">
        <v>36</v>
      </c>
      <c r="G296">
        <v>0</v>
      </c>
      <c r="H296">
        <v>0</v>
      </c>
      <c r="I296">
        <v>9.5</v>
      </c>
      <c r="J296" t="s">
        <v>15</v>
      </c>
    </row>
    <row r="297" spans="1:10" x14ac:dyDescent="0.25">
      <c r="A297">
        <v>1187</v>
      </c>
      <c r="B297">
        <v>0</v>
      </c>
      <c r="C297">
        <v>3</v>
      </c>
      <c r="D297" t="s">
        <v>310</v>
      </c>
      <c r="E297" t="s">
        <v>11</v>
      </c>
      <c r="F297">
        <v>26</v>
      </c>
      <c r="G297">
        <v>0</v>
      </c>
      <c r="H297">
        <v>0</v>
      </c>
      <c r="I297">
        <v>7.8958000000000004</v>
      </c>
      <c r="J297" t="s">
        <v>15</v>
      </c>
    </row>
    <row r="298" spans="1:10" x14ac:dyDescent="0.25">
      <c r="A298">
        <v>1188</v>
      </c>
      <c r="B298">
        <v>1</v>
      </c>
      <c r="C298">
        <v>2</v>
      </c>
      <c r="D298" t="s">
        <v>311</v>
      </c>
      <c r="E298" t="s">
        <v>14</v>
      </c>
      <c r="F298">
        <v>1</v>
      </c>
      <c r="G298">
        <v>1</v>
      </c>
      <c r="H298">
        <v>2</v>
      </c>
      <c r="I298">
        <v>41.5792</v>
      </c>
      <c r="J298" t="s">
        <v>23</v>
      </c>
    </row>
    <row r="299" spans="1:10" x14ac:dyDescent="0.25">
      <c r="A299">
        <v>1189</v>
      </c>
      <c r="B299">
        <v>0</v>
      </c>
      <c r="C299">
        <v>3</v>
      </c>
      <c r="D299" t="s">
        <v>312</v>
      </c>
      <c r="E299" t="s">
        <v>11</v>
      </c>
      <c r="G299">
        <v>2</v>
      </c>
      <c r="H299">
        <v>0</v>
      </c>
      <c r="I299">
        <v>21.679200000000002</v>
      </c>
      <c r="J299" t="s">
        <v>23</v>
      </c>
    </row>
    <row r="300" spans="1:10" x14ac:dyDescent="0.25">
      <c r="A300">
        <v>1190</v>
      </c>
      <c r="B300">
        <v>0</v>
      </c>
      <c r="C300">
        <v>1</v>
      </c>
      <c r="D300" t="s">
        <v>313</v>
      </c>
      <c r="E300" t="s">
        <v>11</v>
      </c>
      <c r="F300">
        <v>30</v>
      </c>
      <c r="G300">
        <v>0</v>
      </c>
      <c r="H300">
        <v>0</v>
      </c>
      <c r="I300">
        <v>45.5</v>
      </c>
      <c r="J300" t="s">
        <v>15</v>
      </c>
    </row>
    <row r="301" spans="1:10" x14ac:dyDescent="0.25">
      <c r="A301">
        <v>1191</v>
      </c>
      <c r="B301">
        <v>0</v>
      </c>
      <c r="C301">
        <v>3</v>
      </c>
      <c r="D301" t="s">
        <v>314</v>
      </c>
      <c r="E301" t="s">
        <v>11</v>
      </c>
      <c r="F301">
        <v>29</v>
      </c>
      <c r="G301">
        <v>0</v>
      </c>
      <c r="H301">
        <v>0</v>
      </c>
      <c r="I301">
        <v>7.8541999999999996</v>
      </c>
      <c r="J301" t="s">
        <v>15</v>
      </c>
    </row>
    <row r="302" spans="1:10" x14ac:dyDescent="0.25">
      <c r="A302">
        <v>1192</v>
      </c>
      <c r="B302">
        <v>0</v>
      </c>
      <c r="C302">
        <v>3</v>
      </c>
      <c r="D302" t="s">
        <v>315</v>
      </c>
      <c r="E302" t="s">
        <v>11</v>
      </c>
      <c r="F302">
        <v>32</v>
      </c>
      <c r="G302">
        <v>0</v>
      </c>
      <c r="H302">
        <v>0</v>
      </c>
      <c r="I302">
        <v>7.7750000000000004</v>
      </c>
      <c r="J302" t="s">
        <v>15</v>
      </c>
    </row>
    <row r="303" spans="1:10" x14ac:dyDescent="0.25">
      <c r="A303">
        <v>1193</v>
      </c>
      <c r="B303">
        <v>0</v>
      </c>
      <c r="C303">
        <v>2</v>
      </c>
      <c r="D303" t="s">
        <v>316</v>
      </c>
      <c r="E303" t="s">
        <v>11</v>
      </c>
      <c r="G303">
        <v>0</v>
      </c>
      <c r="H303">
        <v>0</v>
      </c>
      <c r="I303">
        <v>15.0458</v>
      </c>
      <c r="J303" t="s">
        <v>23</v>
      </c>
    </row>
    <row r="304" spans="1:10" x14ac:dyDescent="0.25">
      <c r="A304">
        <v>1194</v>
      </c>
      <c r="B304">
        <v>0</v>
      </c>
      <c r="C304">
        <v>2</v>
      </c>
      <c r="D304" t="s">
        <v>317</v>
      </c>
      <c r="E304" t="s">
        <v>11</v>
      </c>
      <c r="F304">
        <v>43</v>
      </c>
      <c r="G304">
        <v>0</v>
      </c>
      <c r="H304">
        <v>1</v>
      </c>
      <c r="I304">
        <v>21</v>
      </c>
      <c r="J304" t="s">
        <v>15</v>
      </c>
    </row>
    <row r="305" spans="1:10" x14ac:dyDescent="0.25">
      <c r="A305">
        <v>1195</v>
      </c>
      <c r="B305">
        <v>0</v>
      </c>
      <c r="C305">
        <v>3</v>
      </c>
      <c r="D305" t="s">
        <v>318</v>
      </c>
      <c r="E305" t="s">
        <v>11</v>
      </c>
      <c r="F305">
        <v>24</v>
      </c>
      <c r="G305">
        <v>0</v>
      </c>
      <c r="H305">
        <v>0</v>
      </c>
      <c r="I305">
        <v>8.6624999999999996</v>
      </c>
      <c r="J305" t="s">
        <v>15</v>
      </c>
    </row>
    <row r="306" spans="1:10" x14ac:dyDescent="0.25">
      <c r="A306">
        <v>1196</v>
      </c>
      <c r="B306">
        <v>1</v>
      </c>
      <c r="C306">
        <v>3</v>
      </c>
      <c r="D306" t="s">
        <v>319</v>
      </c>
      <c r="E306" t="s">
        <v>14</v>
      </c>
      <c r="G306">
        <v>0</v>
      </c>
      <c r="H306">
        <v>0</v>
      </c>
      <c r="I306">
        <v>7.75</v>
      </c>
      <c r="J306" t="s">
        <v>12</v>
      </c>
    </row>
    <row r="307" spans="1:10" x14ac:dyDescent="0.25">
      <c r="A307">
        <v>1197</v>
      </c>
      <c r="B307">
        <v>1</v>
      </c>
      <c r="C307">
        <v>1</v>
      </c>
      <c r="D307" t="s">
        <v>320</v>
      </c>
      <c r="E307" t="s">
        <v>14</v>
      </c>
      <c r="F307">
        <v>64</v>
      </c>
      <c r="G307">
        <v>1</v>
      </c>
      <c r="H307">
        <v>1</v>
      </c>
      <c r="I307">
        <v>26.55</v>
      </c>
      <c r="J307" t="s">
        <v>15</v>
      </c>
    </row>
    <row r="308" spans="1:10" x14ac:dyDescent="0.25">
      <c r="A308">
        <v>1198</v>
      </c>
      <c r="B308">
        <v>0</v>
      </c>
      <c r="C308">
        <v>1</v>
      </c>
      <c r="D308" t="s">
        <v>321</v>
      </c>
      <c r="E308" t="s">
        <v>11</v>
      </c>
      <c r="F308">
        <v>30</v>
      </c>
      <c r="G308">
        <v>1</v>
      </c>
      <c r="H308">
        <v>2</v>
      </c>
      <c r="I308">
        <v>151.55000000000001</v>
      </c>
      <c r="J308" t="s">
        <v>15</v>
      </c>
    </row>
    <row r="309" spans="1:10" x14ac:dyDescent="0.25">
      <c r="A309">
        <v>1199</v>
      </c>
      <c r="B309">
        <v>0</v>
      </c>
      <c r="C309">
        <v>3</v>
      </c>
      <c r="D309" t="s">
        <v>322</v>
      </c>
      <c r="E309" t="s">
        <v>11</v>
      </c>
      <c r="F309">
        <v>0.83</v>
      </c>
      <c r="G309">
        <v>0</v>
      </c>
      <c r="H309">
        <v>1</v>
      </c>
      <c r="I309">
        <v>9.35</v>
      </c>
      <c r="J309" t="s">
        <v>15</v>
      </c>
    </row>
    <row r="310" spans="1:10" x14ac:dyDescent="0.25">
      <c r="A310">
        <v>1200</v>
      </c>
      <c r="B310">
        <v>0</v>
      </c>
      <c r="C310">
        <v>1</v>
      </c>
      <c r="D310" t="s">
        <v>323</v>
      </c>
      <c r="E310" t="s">
        <v>11</v>
      </c>
      <c r="F310">
        <v>55</v>
      </c>
      <c r="G310">
        <v>1</v>
      </c>
      <c r="H310">
        <v>1</v>
      </c>
      <c r="I310">
        <v>93.5</v>
      </c>
      <c r="J310" t="s">
        <v>15</v>
      </c>
    </row>
    <row r="311" spans="1:10" x14ac:dyDescent="0.25">
      <c r="A311">
        <v>1201</v>
      </c>
      <c r="B311">
        <v>1</v>
      </c>
      <c r="C311">
        <v>3</v>
      </c>
      <c r="D311" t="s">
        <v>324</v>
      </c>
      <c r="E311" t="s">
        <v>14</v>
      </c>
      <c r="F311">
        <v>45</v>
      </c>
      <c r="G311">
        <v>1</v>
      </c>
      <c r="H311">
        <v>0</v>
      </c>
      <c r="I311">
        <v>14.1083</v>
      </c>
      <c r="J311" t="s">
        <v>15</v>
      </c>
    </row>
    <row r="312" spans="1:10" x14ac:dyDescent="0.25">
      <c r="A312">
        <v>1202</v>
      </c>
      <c r="B312">
        <v>0</v>
      </c>
      <c r="C312">
        <v>3</v>
      </c>
      <c r="D312" t="s">
        <v>325</v>
      </c>
      <c r="E312" t="s">
        <v>11</v>
      </c>
      <c r="F312">
        <v>18</v>
      </c>
      <c r="G312">
        <v>0</v>
      </c>
      <c r="H312">
        <v>0</v>
      </c>
      <c r="I312">
        <v>8.6624999999999996</v>
      </c>
      <c r="J312" t="s">
        <v>15</v>
      </c>
    </row>
    <row r="313" spans="1:10" x14ac:dyDescent="0.25">
      <c r="A313">
        <v>1203</v>
      </c>
      <c r="B313">
        <v>0</v>
      </c>
      <c r="C313">
        <v>3</v>
      </c>
      <c r="D313" t="s">
        <v>326</v>
      </c>
      <c r="E313" t="s">
        <v>11</v>
      </c>
      <c r="F313">
        <v>22</v>
      </c>
      <c r="G313">
        <v>0</v>
      </c>
      <c r="H313">
        <v>0</v>
      </c>
      <c r="I313">
        <v>7.2249999999999996</v>
      </c>
      <c r="J313" t="s">
        <v>23</v>
      </c>
    </row>
    <row r="314" spans="1:10" x14ac:dyDescent="0.25">
      <c r="A314">
        <v>1204</v>
      </c>
      <c r="B314">
        <v>0</v>
      </c>
      <c r="C314">
        <v>3</v>
      </c>
      <c r="D314" t="s">
        <v>327</v>
      </c>
      <c r="E314" t="s">
        <v>11</v>
      </c>
      <c r="G314">
        <v>0</v>
      </c>
      <c r="H314">
        <v>0</v>
      </c>
      <c r="I314">
        <v>7.5750000000000002</v>
      </c>
      <c r="J314" t="s">
        <v>15</v>
      </c>
    </row>
    <row r="315" spans="1:10" x14ac:dyDescent="0.25">
      <c r="A315">
        <v>1205</v>
      </c>
      <c r="B315">
        <v>1</v>
      </c>
      <c r="C315">
        <v>3</v>
      </c>
      <c r="D315" t="s">
        <v>328</v>
      </c>
      <c r="E315" t="s">
        <v>14</v>
      </c>
      <c r="F315">
        <v>37</v>
      </c>
      <c r="G315">
        <v>0</v>
      </c>
      <c r="H315">
        <v>0</v>
      </c>
      <c r="I315">
        <v>7.75</v>
      </c>
      <c r="J315" t="s">
        <v>12</v>
      </c>
    </row>
    <row r="316" spans="1:10" x14ac:dyDescent="0.25">
      <c r="A316">
        <v>1206</v>
      </c>
      <c r="B316">
        <v>1</v>
      </c>
      <c r="C316">
        <v>1</v>
      </c>
      <c r="D316" t="s">
        <v>329</v>
      </c>
      <c r="E316" t="s">
        <v>14</v>
      </c>
      <c r="F316">
        <v>55</v>
      </c>
      <c r="G316">
        <v>0</v>
      </c>
      <c r="H316">
        <v>0</v>
      </c>
      <c r="I316">
        <v>135.63329999999999</v>
      </c>
      <c r="J316" t="s">
        <v>23</v>
      </c>
    </row>
    <row r="317" spans="1:10" x14ac:dyDescent="0.25">
      <c r="A317">
        <v>1207</v>
      </c>
      <c r="B317">
        <v>1</v>
      </c>
      <c r="C317">
        <v>3</v>
      </c>
      <c r="D317" t="s">
        <v>330</v>
      </c>
      <c r="E317" t="s">
        <v>14</v>
      </c>
      <c r="F317">
        <v>17</v>
      </c>
      <c r="G317">
        <v>0</v>
      </c>
      <c r="H317">
        <v>0</v>
      </c>
      <c r="I317">
        <v>7.7332999999999998</v>
      </c>
      <c r="J317" t="s">
        <v>12</v>
      </c>
    </row>
    <row r="318" spans="1:10" x14ac:dyDescent="0.25">
      <c r="A318">
        <v>1208</v>
      </c>
      <c r="B318">
        <v>0</v>
      </c>
      <c r="C318">
        <v>1</v>
      </c>
      <c r="D318" t="s">
        <v>331</v>
      </c>
      <c r="E318" t="s">
        <v>11</v>
      </c>
      <c r="F318">
        <v>57</v>
      </c>
      <c r="G318">
        <v>1</v>
      </c>
      <c r="H318">
        <v>0</v>
      </c>
      <c r="I318">
        <v>146.52080000000001</v>
      </c>
      <c r="J318" t="s">
        <v>23</v>
      </c>
    </row>
    <row r="319" spans="1:10" x14ac:dyDescent="0.25">
      <c r="A319">
        <v>1209</v>
      </c>
      <c r="B319">
        <v>0</v>
      </c>
      <c r="C319">
        <v>2</v>
      </c>
      <c r="D319" t="s">
        <v>332</v>
      </c>
      <c r="E319" t="s">
        <v>11</v>
      </c>
      <c r="F319">
        <v>19</v>
      </c>
      <c r="G319">
        <v>0</v>
      </c>
      <c r="H319">
        <v>0</v>
      </c>
      <c r="I319">
        <v>10.5</v>
      </c>
      <c r="J319" t="s">
        <v>15</v>
      </c>
    </row>
    <row r="320" spans="1:10" x14ac:dyDescent="0.25">
      <c r="A320">
        <v>1210</v>
      </c>
      <c r="B320">
        <v>0</v>
      </c>
      <c r="C320">
        <v>3</v>
      </c>
      <c r="D320" t="s">
        <v>333</v>
      </c>
      <c r="E320" t="s">
        <v>11</v>
      </c>
      <c r="F320">
        <v>27</v>
      </c>
      <c r="G320">
        <v>0</v>
      </c>
      <c r="H320">
        <v>0</v>
      </c>
      <c r="I320">
        <v>7.8541999999999996</v>
      </c>
      <c r="J320" t="s">
        <v>15</v>
      </c>
    </row>
    <row r="321" spans="1:10" x14ac:dyDescent="0.25">
      <c r="A321">
        <v>1211</v>
      </c>
      <c r="B321">
        <v>0</v>
      </c>
      <c r="C321">
        <v>2</v>
      </c>
      <c r="D321" t="s">
        <v>334</v>
      </c>
      <c r="E321" t="s">
        <v>11</v>
      </c>
      <c r="F321">
        <v>22</v>
      </c>
      <c r="G321">
        <v>2</v>
      </c>
      <c r="H321">
        <v>0</v>
      </c>
      <c r="I321">
        <v>31.5</v>
      </c>
      <c r="J321" t="s">
        <v>15</v>
      </c>
    </row>
    <row r="322" spans="1:10" x14ac:dyDescent="0.25">
      <c r="A322">
        <v>1212</v>
      </c>
      <c r="B322">
        <v>0</v>
      </c>
      <c r="C322">
        <v>3</v>
      </c>
      <c r="D322" t="s">
        <v>335</v>
      </c>
      <c r="E322" t="s">
        <v>11</v>
      </c>
      <c r="F322">
        <v>26</v>
      </c>
      <c r="G322">
        <v>0</v>
      </c>
      <c r="H322">
        <v>0</v>
      </c>
      <c r="I322">
        <v>7.7750000000000004</v>
      </c>
      <c r="J322" t="s">
        <v>15</v>
      </c>
    </row>
    <row r="323" spans="1:10" x14ac:dyDescent="0.25">
      <c r="A323">
        <v>1213</v>
      </c>
      <c r="B323">
        <v>0</v>
      </c>
      <c r="C323">
        <v>3</v>
      </c>
      <c r="D323" t="s">
        <v>336</v>
      </c>
      <c r="E323" t="s">
        <v>11</v>
      </c>
      <c r="F323">
        <v>25</v>
      </c>
      <c r="G323">
        <v>0</v>
      </c>
      <c r="H323">
        <v>0</v>
      </c>
      <c r="I323">
        <v>7.2291999999999996</v>
      </c>
      <c r="J323" t="s">
        <v>23</v>
      </c>
    </row>
    <row r="324" spans="1:10" x14ac:dyDescent="0.25">
      <c r="A324">
        <v>1214</v>
      </c>
      <c r="B324">
        <v>0</v>
      </c>
      <c r="C324">
        <v>2</v>
      </c>
      <c r="D324" t="s">
        <v>337</v>
      </c>
      <c r="E324" t="s">
        <v>11</v>
      </c>
      <c r="F324">
        <v>26</v>
      </c>
      <c r="G324">
        <v>0</v>
      </c>
      <c r="H324">
        <v>0</v>
      </c>
      <c r="I324">
        <v>13</v>
      </c>
      <c r="J324" t="s">
        <v>15</v>
      </c>
    </row>
    <row r="325" spans="1:10" x14ac:dyDescent="0.25">
      <c r="A325">
        <v>1215</v>
      </c>
      <c r="B325">
        <v>0</v>
      </c>
      <c r="C325">
        <v>1</v>
      </c>
      <c r="D325" t="s">
        <v>338</v>
      </c>
      <c r="E325" t="s">
        <v>11</v>
      </c>
      <c r="F325">
        <v>33</v>
      </c>
      <c r="G325">
        <v>0</v>
      </c>
      <c r="H325">
        <v>0</v>
      </c>
      <c r="I325">
        <v>26.55</v>
      </c>
      <c r="J325" t="s">
        <v>15</v>
      </c>
    </row>
    <row r="326" spans="1:10" x14ac:dyDescent="0.25">
      <c r="A326">
        <v>1216</v>
      </c>
      <c r="B326">
        <v>1</v>
      </c>
      <c r="C326">
        <v>1</v>
      </c>
      <c r="D326" t="s">
        <v>339</v>
      </c>
      <c r="E326" t="s">
        <v>14</v>
      </c>
      <c r="F326">
        <v>39</v>
      </c>
      <c r="G326">
        <v>0</v>
      </c>
      <c r="H326">
        <v>0</v>
      </c>
      <c r="I326">
        <v>211.33750000000001</v>
      </c>
      <c r="J326" t="s">
        <v>15</v>
      </c>
    </row>
    <row r="327" spans="1:10" x14ac:dyDescent="0.25">
      <c r="A327">
        <v>1217</v>
      </c>
      <c r="B327">
        <v>0</v>
      </c>
      <c r="C327">
        <v>3</v>
      </c>
      <c r="D327" t="s">
        <v>340</v>
      </c>
      <c r="E327" t="s">
        <v>11</v>
      </c>
      <c r="F327">
        <v>23</v>
      </c>
      <c r="G327">
        <v>0</v>
      </c>
      <c r="H327">
        <v>0</v>
      </c>
      <c r="I327">
        <v>7.05</v>
      </c>
      <c r="J327" t="s">
        <v>15</v>
      </c>
    </row>
    <row r="328" spans="1:10" x14ac:dyDescent="0.25">
      <c r="A328">
        <v>1218</v>
      </c>
      <c r="B328">
        <v>1</v>
      </c>
      <c r="C328">
        <v>2</v>
      </c>
      <c r="D328" t="s">
        <v>341</v>
      </c>
      <c r="E328" t="s">
        <v>14</v>
      </c>
      <c r="F328">
        <v>12</v>
      </c>
      <c r="G328">
        <v>2</v>
      </c>
      <c r="H328">
        <v>1</v>
      </c>
      <c r="I328">
        <v>39</v>
      </c>
      <c r="J328" t="s">
        <v>15</v>
      </c>
    </row>
    <row r="329" spans="1:10" x14ac:dyDescent="0.25">
      <c r="A329">
        <v>1219</v>
      </c>
      <c r="B329">
        <v>0</v>
      </c>
      <c r="C329">
        <v>1</v>
      </c>
      <c r="D329" t="s">
        <v>342</v>
      </c>
      <c r="E329" t="s">
        <v>11</v>
      </c>
      <c r="F329">
        <v>46</v>
      </c>
      <c r="G329">
        <v>0</v>
      </c>
      <c r="H329">
        <v>0</v>
      </c>
      <c r="I329">
        <v>79.2</v>
      </c>
      <c r="J329" t="s">
        <v>23</v>
      </c>
    </row>
    <row r="330" spans="1:10" x14ac:dyDescent="0.25">
      <c r="A330">
        <v>1220</v>
      </c>
      <c r="B330">
        <v>0</v>
      </c>
      <c r="C330">
        <v>2</v>
      </c>
      <c r="D330" t="s">
        <v>343</v>
      </c>
      <c r="E330" t="s">
        <v>11</v>
      </c>
      <c r="F330">
        <v>29</v>
      </c>
      <c r="G330">
        <v>1</v>
      </c>
      <c r="H330">
        <v>0</v>
      </c>
      <c r="I330">
        <v>26</v>
      </c>
      <c r="J330" t="s">
        <v>15</v>
      </c>
    </row>
    <row r="331" spans="1:10" x14ac:dyDescent="0.25">
      <c r="A331">
        <v>1221</v>
      </c>
      <c r="B331">
        <v>0</v>
      </c>
      <c r="C331">
        <v>2</v>
      </c>
      <c r="D331" t="s">
        <v>344</v>
      </c>
      <c r="E331" t="s">
        <v>11</v>
      </c>
      <c r="F331">
        <v>21</v>
      </c>
      <c r="G331">
        <v>0</v>
      </c>
      <c r="H331">
        <v>0</v>
      </c>
      <c r="I331">
        <v>13</v>
      </c>
      <c r="J331" t="s">
        <v>15</v>
      </c>
    </row>
    <row r="332" spans="1:10" x14ac:dyDescent="0.25">
      <c r="A332">
        <v>1222</v>
      </c>
      <c r="B332">
        <v>1</v>
      </c>
      <c r="C332">
        <v>2</v>
      </c>
      <c r="D332" t="s">
        <v>345</v>
      </c>
      <c r="E332" t="s">
        <v>14</v>
      </c>
      <c r="F332">
        <v>48</v>
      </c>
      <c r="G332">
        <v>0</v>
      </c>
      <c r="H332">
        <v>2</v>
      </c>
      <c r="I332">
        <v>36.75</v>
      </c>
      <c r="J332" t="s">
        <v>15</v>
      </c>
    </row>
    <row r="333" spans="1:10" x14ac:dyDescent="0.25">
      <c r="A333">
        <v>1223</v>
      </c>
      <c r="B333">
        <v>0</v>
      </c>
      <c r="C333">
        <v>1</v>
      </c>
      <c r="D333" t="s">
        <v>346</v>
      </c>
      <c r="E333" t="s">
        <v>11</v>
      </c>
      <c r="F333">
        <v>39</v>
      </c>
      <c r="G333">
        <v>0</v>
      </c>
      <c r="H333">
        <v>0</v>
      </c>
      <c r="I333">
        <v>29.7</v>
      </c>
      <c r="J333" t="s">
        <v>23</v>
      </c>
    </row>
    <row r="334" spans="1:10" x14ac:dyDescent="0.25">
      <c r="A334">
        <v>1224</v>
      </c>
      <c r="B334">
        <v>0</v>
      </c>
      <c r="C334">
        <v>3</v>
      </c>
      <c r="D334" t="s">
        <v>347</v>
      </c>
      <c r="E334" t="s">
        <v>11</v>
      </c>
      <c r="G334">
        <v>0</v>
      </c>
      <c r="H334">
        <v>0</v>
      </c>
      <c r="I334">
        <v>7.2249999999999996</v>
      </c>
      <c r="J334" t="s">
        <v>23</v>
      </c>
    </row>
    <row r="335" spans="1:10" x14ac:dyDescent="0.25">
      <c r="A335">
        <v>1225</v>
      </c>
      <c r="B335">
        <v>1</v>
      </c>
      <c r="C335">
        <v>3</v>
      </c>
      <c r="D335" t="s">
        <v>348</v>
      </c>
      <c r="E335" t="s">
        <v>14</v>
      </c>
      <c r="F335">
        <v>19</v>
      </c>
      <c r="G335">
        <v>1</v>
      </c>
      <c r="H335">
        <v>1</v>
      </c>
      <c r="I335">
        <v>15.7417</v>
      </c>
      <c r="J335" t="s">
        <v>23</v>
      </c>
    </row>
    <row r="336" spans="1:10" x14ac:dyDescent="0.25">
      <c r="A336">
        <v>1226</v>
      </c>
      <c r="B336">
        <v>0</v>
      </c>
      <c r="C336">
        <v>3</v>
      </c>
      <c r="D336" t="s">
        <v>349</v>
      </c>
      <c r="E336" t="s">
        <v>11</v>
      </c>
      <c r="F336">
        <v>27</v>
      </c>
      <c r="G336">
        <v>0</v>
      </c>
      <c r="H336">
        <v>0</v>
      </c>
      <c r="I336">
        <v>7.8958000000000004</v>
      </c>
      <c r="J336" t="s">
        <v>15</v>
      </c>
    </row>
    <row r="337" spans="1:10" x14ac:dyDescent="0.25">
      <c r="A337">
        <v>1227</v>
      </c>
      <c r="B337">
        <v>0</v>
      </c>
      <c r="C337">
        <v>1</v>
      </c>
      <c r="D337" t="s">
        <v>350</v>
      </c>
      <c r="E337" t="s">
        <v>11</v>
      </c>
      <c r="F337">
        <v>30</v>
      </c>
      <c r="G337">
        <v>0</v>
      </c>
      <c r="H337">
        <v>0</v>
      </c>
      <c r="I337">
        <v>26</v>
      </c>
      <c r="J337" t="s">
        <v>15</v>
      </c>
    </row>
    <row r="338" spans="1:10" x14ac:dyDescent="0.25">
      <c r="A338">
        <v>1228</v>
      </c>
      <c r="B338">
        <v>0</v>
      </c>
      <c r="C338">
        <v>2</v>
      </c>
      <c r="D338" t="s">
        <v>351</v>
      </c>
      <c r="E338" t="s">
        <v>11</v>
      </c>
      <c r="F338">
        <v>32</v>
      </c>
      <c r="G338">
        <v>0</v>
      </c>
      <c r="H338">
        <v>0</v>
      </c>
      <c r="I338">
        <v>13</v>
      </c>
      <c r="J338" t="s">
        <v>15</v>
      </c>
    </row>
    <row r="339" spans="1:10" x14ac:dyDescent="0.25">
      <c r="A339">
        <v>1229</v>
      </c>
      <c r="B339">
        <v>0</v>
      </c>
      <c r="C339">
        <v>3</v>
      </c>
      <c r="D339" t="s">
        <v>352</v>
      </c>
      <c r="E339" t="s">
        <v>11</v>
      </c>
      <c r="F339">
        <v>39</v>
      </c>
      <c r="G339">
        <v>0</v>
      </c>
      <c r="H339">
        <v>2</v>
      </c>
      <c r="I339">
        <v>7.2291999999999996</v>
      </c>
      <c r="J339" t="s">
        <v>23</v>
      </c>
    </row>
    <row r="340" spans="1:10" x14ac:dyDescent="0.25">
      <c r="A340">
        <v>1230</v>
      </c>
      <c r="B340">
        <v>0</v>
      </c>
      <c r="C340">
        <v>2</v>
      </c>
      <c r="D340" t="s">
        <v>353</v>
      </c>
      <c r="E340" t="s">
        <v>11</v>
      </c>
      <c r="F340">
        <v>25</v>
      </c>
      <c r="G340">
        <v>0</v>
      </c>
      <c r="H340">
        <v>0</v>
      </c>
      <c r="I340">
        <v>31.5</v>
      </c>
      <c r="J340" t="s">
        <v>15</v>
      </c>
    </row>
    <row r="341" spans="1:10" x14ac:dyDescent="0.25">
      <c r="A341">
        <v>1231</v>
      </c>
      <c r="B341">
        <v>0</v>
      </c>
      <c r="C341">
        <v>3</v>
      </c>
      <c r="D341" t="s">
        <v>354</v>
      </c>
      <c r="E341" t="s">
        <v>11</v>
      </c>
      <c r="G341">
        <v>0</v>
      </c>
      <c r="H341">
        <v>0</v>
      </c>
      <c r="I341">
        <v>7.2291999999999996</v>
      </c>
      <c r="J341" t="s">
        <v>23</v>
      </c>
    </row>
    <row r="342" spans="1:10" x14ac:dyDescent="0.25">
      <c r="A342">
        <v>1232</v>
      </c>
      <c r="B342">
        <v>0</v>
      </c>
      <c r="C342">
        <v>2</v>
      </c>
      <c r="D342" t="s">
        <v>355</v>
      </c>
      <c r="E342" t="s">
        <v>11</v>
      </c>
      <c r="F342">
        <v>18</v>
      </c>
      <c r="G342">
        <v>0</v>
      </c>
      <c r="H342">
        <v>0</v>
      </c>
      <c r="I342">
        <v>10.5</v>
      </c>
      <c r="J342" t="s">
        <v>15</v>
      </c>
    </row>
    <row r="343" spans="1:10" x14ac:dyDescent="0.25">
      <c r="A343">
        <v>1233</v>
      </c>
      <c r="B343">
        <v>0</v>
      </c>
      <c r="C343">
        <v>3</v>
      </c>
      <c r="D343" t="s">
        <v>356</v>
      </c>
      <c r="E343" t="s">
        <v>11</v>
      </c>
      <c r="F343">
        <v>32</v>
      </c>
      <c r="G343">
        <v>0</v>
      </c>
      <c r="H343">
        <v>0</v>
      </c>
      <c r="I343">
        <v>7.5792000000000002</v>
      </c>
      <c r="J343" t="s">
        <v>15</v>
      </c>
    </row>
    <row r="344" spans="1:10" x14ac:dyDescent="0.25">
      <c r="A344">
        <v>1234</v>
      </c>
      <c r="B344">
        <v>0</v>
      </c>
      <c r="C344">
        <v>3</v>
      </c>
      <c r="D344" t="s">
        <v>357</v>
      </c>
      <c r="E344" t="s">
        <v>11</v>
      </c>
      <c r="G344">
        <v>1</v>
      </c>
      <c r="H344">
        <v>9</v>
      </c>
      <c r="I344">
        <v>69.55</v>
      </c>
      <c r="J344" t="s">
        <v>15</v>
      </c>
    </row>
    <row r="345" spans="1:10" x14ac:dyDescent="0.25">
      <c r="A345">
        <v>1235</v>
      </c>
      <c r="B345">
        <v>1</v>
      </c>
      <c r="C345">
        <v>1</v>
      </c>
      <c r="D345" t="s">
        <v>358</v>
      </c>
      <c r="E345" t="s">
        <v>14</v>
      </c>
      <c r="F345">
        <v>58</v>
      </c>
      <c r="G345">
        <v>0</v>
      </c>
      <c r="H345">
        <v>1</v>
      </c>
      <c r="I345">
        <v>512.32920000000001</v>
      </c>
      <c r="J345" t="s">
        <v>23</v>
      </c>
    </row>
    <row r="346" spans="1:10" x14ac:dyDescent="0.25">
      <c r="A346">
        <v>1236</v>
      </c>
      <c r="B346">
        <v>0</v>
      </c>
      <c r="C346">
        <v>3</v>
      </c>
      <c r="D346" t="s">
        <v>359</v>
      </c>
      <c r="E346" t="s">
        <v>11</v>
      </c>
      <c r="G346">
        <v>1</v>
      </c>
      <c r="H346">
        <v>1</v>
      </c>
      <c r="I346">
        <v>14.5</v>
      </c>
      <c r="J346" t="s">
        <v>15</v>
      </c>
    </row>
    <row r="347" spans="1:10" x14ac:dyDescent="0.25">
      <c r="A347">
        <v>1237</v>
      </c>
      <c r="B347">
        <v>1</v>
      </c>
      <c r="C347">
        <v>3</v>
      </c>
      <c r="D347" t="s">
        <v>360</v>
      </c>
      <c r="E347" t="s">
        <v>14</v>
      </c>
      <c r="F347">
        <v>16</v>
      </c>
      <c r="G347">
        <v>0</v>
      </c>
      <c r="H347">
        <v>0</v>
      </c>
      <c r="I347">
        <v>7.65</v>
      </c>
      <c r="J347" t="s">
        <v>15</v>
      </c>
    </row>
    <row r="348" spans="1:10" x14ac:dyDescent="0.25">
      <c r="A348">
        <v>1238</v>
      </c>
      <c r="B348">
        <v>0</v>
      </c>
      <c r="C348">
        <v>2</v>
      </c>
      <c r="D348" t="s">
        <v>361</v>
      </c>
      <c r="E348" t="s">
        <v>11</v>
      </c>
      <c r="F348">
        <v>26</v>
      </c>
      <c r="G348">
        <v>0</v>
      </c>
      <c r="H348">
        <v>0</v>
      </c>
      <c r="I348">
        <v>13</v>
      </c>
      <c r="J348" t="s">
        <v>15</v>
      </c>
    </row>
    <row r="349" spans="1:10" x14ac:dyDescent="0.25">
      <c r="A349">
        <v>1239</v>
      </c>
      <c r="B349">
        <v>1</v>
      </c>
      <c r="C349">
        <v>3</v>
      </c>
      <c r="D349" t="s">
        <v>362</v>
      </c>
      <c r="E349" t="s">
        <v>14</v>
      </c>
      <c r="F349">
        <v>38</v>
      </c>
      <c r="G349">
        <v>0</v>
      </c>
      <c r="H349">
        <v>0</v>
      </c>
      <c r="I349">
        <v>7.2291999999999996</v>
      </c>
      <c r="J349" t="s">
        <v>23</v>
      </c>
    </row>
    <row r="350" spans="1:10" x14ac:dyDescent="0.25">
      <c r="A350">
        <v>1240</v>
      </c>
      <c r="B350">
        <v>0</v>
      </c>
      <c r="C350">
        <v>2</v>
      </c>
      <c r="D350" t="s">
        <v>363</v>
      </c>
      <c r="E350" t="s">
        <v>11</v>
      </c>
      <c r="F350">
        <v>24</v>
      </c>
      <c r="G350">
        <v>0</v>
      </c>
      <c r="H350">
        <v>0</v>
      </c>
      <c r="I350">
        <v>13.5</v>
      </c>
      <c r="J350" t="s">
        <v>15</v>
      </c>
    </row>
    <row r="351" spans="1:10" x14ac:dyDescent="0.25">
      <c r="A351">
        <v>1241</v>
      </c>
      <c r="B351">
        <v>1</v>
      </c>
      <c r="C351">
        <v>2</v>
      </c>
      <c r="D351" t="s">
        <v>364</v>
      </c>
      <c r="E351" t="s">
        <v>14</v>
      </c>
      <c r="F351">
        <v>31</v>
      </c>
      <c r="G351">
        <v>0</v>
      </c>
      <c r="H351">
        <v>0</v>
      </c>
      <c r="I351">
        <v>21</v>
      </c>
      <c r="J351" t="s">
        <v>15</v>
      </c>
    </row>
    <row r="352" spans="1:10" x14ac:dyDescent="0.25">
      <c r="A352">
        <v>1242</v>
      </c>
      <c r="B352">
        <v>1</v>
      </c>
      <c r="C352">
        <v>1</v>
      </c>
      <c r="D352" t="s">
        <v>365</v>
      </c>
      <c r="E352" t="s">
        <v>14</v>
      </c>
      <c r="F352">
        <v>45</v>
      </c>
      <c r="G352">
        <v>0</v>
      </c>
      <c r="H352">
        <v>1</v>
      </c>
      <c r="I352">
        <v>63.3583</v>
      </c>
      <c r="J352" t="s">
        <v>23</v>
      </c>
    </row>
    <row r="353" spans="1:10" x14ac:dyDescent="0.25">
      <c r="A353">
        <v>1243</v>
      </c>
      <c r="B353">
        <v>0</v>
      </c>
      <c r="C353">
        <v>2</v>
      </c>
      <c r="D353" t="s">
        <v>366</v>
      </c>
      <c r="E353" t="s">
        <v>11</v>
      </c>
      <c r="F353">
        <v>25</v>
      </c>
      <c r="G353">
        <v>0</v>
      </c>
      <c r="H353">
        <v>0</v>
      </c>
      <c r="I353">
        <v>10.5</v>
      </c>
      <c r="J353" t="s">
        <v>15</v>
      </c>
    </row>
    <row r="354" spans="1:10" x14ac:dyDescent="0.25">
      <c r="A354">
        <v>1244</v>
      </c>
      <c r="B354">
        <v>0</v>
      </c>
      <c r="C354">
        <v>2</v>
      </c>
      <c r="D354" t="s">
        <v>367</v>
      </c>
      <c r="E354" t="s">
        <v>11</v>
      </c>
      <c r="F354">
        <v>18</v>
      </c>
      <c r="G354">
        <v>0</v>
      </c>
      <c r="H354">
        <v>0</v>
      </c>
      <c r="I354">
        <v>73.5</v>
      </c>
      <c r="J354" t="s">
        <v>15</v>
      </c>
    </row>
    <row r="355" spans="1:10" x14ac:dyDescent="0.25">
      <c r="A355">
        <v>1245</v>
      </c>
      <c r="B355">
        <v>0</v>
      </c>
      <c r="C355">
        <v>2</v>
      </c>
      <c r="D355" t="s">
        <v>368</v>
      </c>
      <c r="E355" t="s">
        <v>11</v>
      </c>
      <c r="F355">
        <v>49</v>
      </c>
      <c r="G355">
        <v>1</v>
      </c>
      <c r="H355">
        <v>2</v>
      </c>
      <c r="I355">
        <v>65</v>
      </c>
      <c r="J355" t="s">
        <v>15</v>
      </c>
    </row>
    <row r="356" spans="1:10" x14ac:dyDescent="0.25">
      <c r="A356">
        <v>1246</v>
      </c>
      <c r="B356">
        <v>1</v>
      </c>
      <c r="C356">
        <v>3</v>
      </c>
      <c r="D356" t="s">
        <v>369</v>
      </c>
      <c r="E356" t="s">
        <v>14</v>
      </c>
      <c r="F356">
        <v>0.17</v>
      </c>
      <c r="G356">
        <v>1</v>
      </c>
      <c r="H356">
        <v>2</v>
      </c>
      <c r="I356">
        <v>20.574999999999999</v>
      </c>
      <c r="J356" t="s">
        <v>15</v>
      </c>
    </row>
    <row r="357" spans="1:10" x14ac:dyDescent="0.25">
      <c r="A357">
        <v>1247</v>
      </c>
      <c r="B357">
        <v>0</v>
      </c>
      <c r="C357">
        <v>1</v>
      </c>
      <c r="D357" t="s">
        <v>370</v>
      </c>
      <c r="E357" t="s">
        <v>11</v>
      </c>
      <c r="F357">
        <v>50</v>
      </c>
      <c r="G357">
        <v>0</v>
      </c>
      <c r="H357">
        <v>0</v>
      </c>
      <c r="I357">
        <v>26</v>
      </c>
      <c r="J357" t="s">
        <v>15</v>
      </c>
    </row>
    <row r="358" spans="1:10" x14ac:dyDescent="0.25">
      <c r="A358">
        <v>1248</v>
      </c>
      <c r="B358">
        <v>1</v>
      </c>
      <c r="C358">
        <v>1</v>
      </c>
      <c r="D358" t="s">
        <v>371</v>
      </c>
      <c r="E358" t="s">
        <v>14</v>
      </c>
      <c r="F358">
        <v>59</v>
      </c>
      <c r="G358">
        <v>2</v>
      </c>
      <c r="H358">
        <v>0</v>
      </c>
      <c r="I358">
        <v>51.479199999999999</v>
      </c>
      <c r="J358" t="s">
        <v>15</v>
      </c>
    </row>
    <row r="359" spans="1:10" x14ac:dyDescent="0.25">
      <c r="A359">
        <v>1249</v>
      </c>
      <c r="B359">
        <v>0</v>
      </c>
      <c r="C359">
        <v>3</v>
      </c>
      <c r="D359" t="s">
        <v>372</v>
      </c>
      <c r="E359" t="s">
        <v>11</v>
      </c>
      <c r="G359">
        <v>0</v>
      </c>
      <c r="H359">
        <v>0</v>
      </c>
      <c r="I359">
        <v>7.8792</v>
      </c>
      <c r="J359" t="s">
        <v>15</v>
      </c>
    </row>
    <row r="360" spans="1:10" x14ac:dyDescent="0.25">
      <c r="A360">
        <v>1250</v>
      </c>
      <c r="B360">
        <v>0</v>
      </c>
      <c r="C360">
        <v>3</v>
      </c>
      <c r="D360" t="s">
        <v>373</v>
      </c>
      <c r="E360" t="s">
        <v>11</v>
      </c>
      <c r="G360">
        <v>0</v>
      </c>
      <c r="H360">
        <v>0</v>
      </c>
      <c r="I360">
        <v>7.75</v>
      </c>
      <c r="J360" t="s">
        <v>12</v>
      </c>
    </row>
    <row r="361" spans="1:10" x14ac:dyDescent="0.25">
      <c r="A361">
        <v>1251</v>
      </c>
      <c r="B361">
        <v>1</v>
      </c>
      <c r="C361">
        <v>3</v>
      </c>
      <c r="D361" t="s">
        <v>374</v>
      </c>
      <c r="E361" t="s">
        <v>14</v>
      </c>
      <c r="F361">
        <v>30</v>
      </c>
      <c r="G361">
        <v>1</v>
      </c>
      <c r="H361">
        <v>0</v>
      </c>
      <c r="I361">
        <v>15.55</v>
      </c>
      <c r="J361" t="s">
        <v>15</v>
      </c>
    </row>
    <row r="362" spans="1:10" x14ac:dyDescent="0.25">
      <c r="A362">
        <v>1252</v>
      </c>
      <c r="B362">
        <v>0</v>
      </c>
      <c r="C362">
        <v>3</v>
      </c>
      <c r="D362" t="s">
        <v>375</v>
      </c>
      <c r="E362" t="s">
        <v>11</v>
      </c>
      <c r="F362">
        <v>14.5</v>
      </c>
      <c r="G362">
        <v>8</v>
      </c>
      <c r="H362">
        <v>2</v>
      </c>
      <c r="I362">
        <v>69.55</v>
      </c>
      <c r="J362" t="s">
        <v>15</v>
      </c>
    </row>
    <row r="363" spans="1:10" x14ac:dyDescent="0.25">
      <c r="A363">
        <v>1253</v>
      </c>
      <c r="B363">
        <v>1</v>
      </c>
      <c r="C363">
        <v>2</v>
      </c>
      <c r="D363" t="s">
        <v>376</v>
      </c>
      <c r="E363" t="s">
        <v>14</v>
      </c>
      <c r="F363">
        <v>24</v>
      </c>
      <c r="G363">
        <v>1</v>
      </c>
      <c r="H363">
        <v>1</v>
      </c>
      <c r="I363">
        <v>37.004199999999997</v>
      </c>
      <c r="J363" t="s">
        <v>23</v>
      </c>
    </row>
    <row r="364" spans="1:10" x14ac:dyDescent="0.25">
      <c r="A364">
        <v>1254</v>
      </c>
      <c r="B364">
        <v>1</v>
      </c>
      <c r="C364">
        <v>2</v>
      </c>
      <c r="D364" t="s">
        <v>377</v>
      </c>
      <c r="E364" t="s">
        <v>14</v>
      </c>
      <c r="F364">
        <v>31</v>
      </c>
      <c r="G364">
        <v>0</v>
      </c>
      <c r="H364">
        <v>0</v>
      </c>
      <c r="I364">
        <v>21</v>
      </c>
      <c r="J364" t="s">
        <v>15</v>
      </c>
    </row>
    <row r="365" spans="1:10" x14ac:dyDescent="0.25">
      <c r="A365">
        <v>1255</v>
      </c>
      <c r="B365">
        <v>0</v>
      </c>
      <c r="C365">
        <v>3</v>
      </c>
      <c r="D365" t="s">
        <v>378</v>
      </c>
      <c r="E365" t="s">
        <v>11</v>
      </c>
      <c r="F365">
        <v>27</v>
      </c>
      <c r="G365">
        <v>0</v>
      </c>
      <c r="H365">
        <v>0</v>
      </c>
      <c r="I365">
        <v>8.6624999999999996</v>
      </c>
      <c r="J365" t="s">
        <v>15</v>
      </c>
    </row>
    <row r="366" spans="1:10" x14ac:dyDescent="0.25">
      <c r="A366">
        <v>1256</v>
      </c>
      <c r="B366">
        <v>1</v>
      </c>
      <c r="C366">
        <v>1</v>
      </c>
      <c r="D366" t="s">
        <v>379</v>
      </c>
      <c r="E366" t="s">
        <v>14</v>
      </c>
      <c r="F366">
        <v>25</v>
      </c>
      <c r="G366">
        <v>1</v>
      </c>
      <c r="H366">
        <v>0</v>
      </c>
      <c r="I366">
        <v>55.441699999999997</v>
      </c>
      <c r="J366" t="s">
        <v>23</v>
      </c>
    </row>
    <row r="367" spans="1:10" x14ac:dyDescent="0.25">
      <c r="A367">
        <v>1257</v>
      </c>
      <c r="B367">
        <v>1</v>
      </c>
      <c r="C367">
        <v>3</v>
      </c>
      <c r="D367" t="s">
        <v>380</v>
      </c>
      <c r="E367" t="s">
        <v>14</v>
      </c>
      <c r="G367">
        <v>1</v>
      </c>
      <c r="H367">
        <v>9</v>
      </c>
      <c r="I367">
        <v>69.55</v>
      </c>
      <c r="J367" t="s">
        <v>15</v>
      </c>
    </row>
    <row r="368" spans="1:10" x14ac:dyDescent="0.25">
      <c r="A368">
        <v>1258</v>
      </c>
      <c r="B368">
        <v>0</v>
      </c>
      <c r="C368">
        <v>3</v>
      </c>
      <c r="D368" t="s">
        <v>381</v>
      </c>
      <c r="E368" t="s">
        <v>11</v>
      </c>
      <c r="G368">
        <v>1</v>
      </c>
      <c r="H368">
        <v>0</v>
      </c>
      <c r="I368">
        <v>14.458299999999999</v>
      </c>
      <c r="J368" t="s">
        <v>23</v>
      </c>
    </row>
    <row r="369" spans="1:10" x14ac:dyDescent="0.25">
      <c r="A369">
        <v>1259</v>
      </c>
      <c r="B369">
        <v>1</v>
      </c>
      <c r="C369">
        <v>3</v>
      </c>
      <c r="D369" t="s">
        <v>382</v>
      </c>
      <c r="E369" t="s">
        <v>14</v>
      </c>
      <c r="F369">
        <v>22</v>
      </c>
      <c r="G369">
        <v>0</v>
      </c>
      <c r="H369">
        <v>0</v>
      </c>
      <c r="I369">
        <v>39.6875</v>
      </c>
      <c r="J369" t="s">
        <v>15</v>
      </c>
    </row>
    <row r="370" spans="1:10" x14ac:dyDescent="0.25">
      <c r="A370">
        <v>1260</v>
      </c>
      <c r="B370">
        <v>1</v>
      </c>
      <c r="C370">
        <v>1</v>
      </c>
      <c r="D370" t="s">
        <v>383</v>
      </c>
      <c r="E370" t="s">
        <v>14</v>
      </c>
      <c r="F370">
        <v>45</v>
      </c>
      <c r="G370">
        <v>0</v>
      </c>
      <c r="H370">
        <v>1</v>
      </c>
      <c r="I370">
        <v>59.4</v>
      </c>
      <c r="J370" t="s">
        <v>23</v>
      </c>
    </row>
    <row r="371" spans="1:10" x14ac:dyDescent="0.25">
      <c r="A371">
        <v>1261</v>
      </c>
      <c r="B371">
        <v>0</v>
      </c>
      <c r="C371">
        <v>2</v>
      </c>
      <c r="D371" t="s">
        <v>384</v>
      </c>
      <c r="E371" t="s">
        <v>11</v>
      </c>
      <c r="F371">
        <v>29</v>
      </c>
      <c r="G371">
        <v>0</v>
      </c>
      <c r="H371">
        <v>0</v>
      </c>
      <c r="I371">
        <v>13.8583</v>
      </c>
      <c r="J371" t="s">
        <v>23</v>
      </c>
    </row>
    <row r="372" spans="1:10" x14ac:dyDescent="0.25">
      <c r="A372">
        <v>1262</v>
      </c>
      <c r="B372">
        <v>0</v>
      </c>
      <c r="C372">
        <v>2</v>
      </c>
      <c r="D372" t="s">
        <v>385</v>
      </c>
      <c r="E372" t="s">
        <v>11</v>
      </c>
      <c r="F372">
        <v>21</v>
      </c>
      <c r="G372">
        <v>1</v>
      </c>
      <c r="H372">
        <v>0</v>
      </c>
      <c r="I372">
        <v>11.5</v>
      </c>
      <c r="J372" t="s">
        <v>15</v>
      </c>
    </row>
    <row r="373" spans="1:10" x14ac:dyDescent="0.25">
      <c r="A373">
        <v>1263</v>
      </c>
      <c r="B373">
        <v>1</v>
      </c>
      <c r="C373">
        <v>1</v>
      </c>
      <c r="D373" t="s">
        <v>386</v>
      </c>
      <c r="E373" t="s">
        <v>14</v>
      </c>
      <c r="F373">
        <v>31</v>
      </c>
      <c r="G373">
        <v>0</v>
      </c>
      <c r="H373">
        <v>0</v>
      </c>
      <c r="I373">
        <v>134.5</v>
      </c>
      <c r="J373" t="s">
        <v>23</v>
      </c>
    </row>
    <row r="374" spans="1:10" x14ac:dyDescent="0.25">
      <c r="A374">
        <v>1264</v>
      </c>
      <c r="B374">
        <v>0</v>
      </c>
      <c r="C374">
        <v>1</v>
      </c>
      <c r="D374" t="s">
        <v>387</v>
      </c>
      <c r="E374" t="s">
        <v>11</v>
      </c>
      <c r="F374">
        <v>49</v>
      </c>
      <c r="G374">
        <v>0</v>
      </c>
      <c r="H374">
        <v>0</v>
      </c>
      <c r="I374">
        <v>0</v>
      </c>
      <c r="J374" t="s">
        <v>15</v>
      </c>
    </row>
    <row r="375" spans="1:10" x14ac:dyDescent="0.25">
      <c r="A375">
        <v>1265</v>
      </c>
      <c r="B375">
        <v>0</v>
      </c>
      <c r="C375">
        <v>2</v>
      </c>
      <c r="D375" t="s">
        <v>388</v>
      </c>
      <c r="E375" t="s">
        <v>11</v>
      </c>
      <c r="F375">
        <v>44</v>
      </c>
      <c r="G375">
        <v>0</v>
      </c>
      <c r="H375">
        <v>0</v>
      </c>
      <c r="I375">
        <v>13</v>
      </c>
      <c r="J375" t="s">
        <v>15</v>
      </c>
    </row>
    <row r="376" spans="1:10" x14ac:dyDescent="0.25">
      <c r="A376">
        <v>1266</v>
      </c>
      <c r="B376">
        <v>1</v>
      </c>
      <c r="C376">
        <v>1</v>
      </c>
      <c r="D376" t="s">
        <v>389</v>
      </c>
      <c r="E376" t="s">
        <v>14</v>
      </c>
      <c r="F376">
        <v>54</v>
      </c>
      <c r="G376">
        <v>1</v>
      </c>
      <c r="H376">
        <v>1</v>
      </c>
      <c r="I376">
        <v>81.8583</v>
      </c>
      <c r="J376" t="s">
        <v>15</v>
      </c>
    </row>
    <row r="377" spans="1:10" x14ac:dyDescent="0.25">
      <c r="A377">
        <v>1267</v>
      </c>
      <c r="B377">
        <v>1</v>
      </c>
      <c r="C377">
        <v>1</v>
      </c>
      <c r="D377" t="s">
        <v>390</v>
      </c>
      <c r="E377" t="s">
        <v>14</v>
      </c>
      <c r="F377">
        <v>45</v>
      </c>
      <c r="G377">
        <v>0</v>
      </c>
      <c r="H377">
        <v>0</v>
      </c>
      <c r="I377">
        <v>262.375</v>
      </c>
      <c r="J377" t="s">
        <v>23</v>
      </c>
    </row>
    <row r="378" spans="1:10" x14ac:dyDescent="0.25">
      <c r="A378">
        <v>1268</v>
      </c>
      <c r="B378">
        <v>1</v>
      </c>
      <c r="C378">
        <v>3</v>
      </c>
      <c r="D378" t="s">
        <v>391</v>
      </c>
      <c r="E378" t="s">
        <v>14</v>
      </c>
      <c r="F378">
        <v>22</v>
      </c>
      <c r="G378">
        <v>2</v>
      </c>
      <c r="H378">
        <v>0</v>
      </c>
      <c r="I378">
        <v>8.6624999999999996</v>
      </c>
      <c r="J378" t="s">
        <v>15</v>
      </c>
    </row>
    <row r="379" spans="1:10" x14ac:dyDescent="0.25">
      <c r="A379">
        <v>1269</v>
      </c>
      <c r="B379">
        <v>0</v>
      </c>
      <c r="C379">
        <v>2</v>
      </c>
      <c r="D379" t="s">
        <v>392</v>
      </c>
      <c r="E379" t="s">
        <v>11</v>
      </c>
      <c r="F379">
        <v>21</v>
      </c>
      <c r="G379">
        <v>0</v>
      </c>
      <c r="H379">
        <v>0</v>
      </c>
      <c r="I379">
        <v>11.5</v>
      </c>
      <c r="J379" t="s">
        <v>15</v>
      </c>
    </row>
    <row r="380" spans="1:10" x14ac:dyDescent="0.25">
      <c r="A380">
        <v>1270</v>
      </c>
      <c r="B380">
        <v>0</v>
      </c>
      <c r="C380">
        <v>1</v>
      </c>
      <c r="D380" t="s">
        <v>393</v>
      </c>
      <c r="E380" t="s">
        <v>11</v>
      </c>
      <c r="F380">
        <v>55</v>
      </c>
      <c r="G380">
        <v>0</v>
      </c>
      <c r="H380">
        <v>0</v>
      </c>
      <c r="I380">
        <v>50</v>
      </c>
      <c r="J380" t="s">
        <v>15</v>
      </c>
    </row>
    <row r="381" spans="1:10" x14ac:dyDescent="0.25">
      <c r="A381">
        <v>1271</v>
      </c>
      <c r="B381">
        <v>0</v>
      </c>
      <c r="C381">
        <v>3</v>
      </c>
      <c r="D381" t="s">
        <v>394</v>
      </c>
      <c r="E381" t="s">
        <v>11</v>
      </c>
      <c r="F381">
        <v>5</v>
      </c>
      <c r="G381">
        <v>4</v>
      </c>
      <c r="H381">
        <v>2</v>
      </c>
      <c r="I381">
        <v>31.387499999999999</v>
      </c>
      <c r="J381" t="s">
        <v>15</v>
      </c>
    </row>
    <row r="382" spans="1:10" x14ac:dyDescent="0.25">
      <c r="A382">
        <v>1272</v>
      </c>
      <c r="B382">
        <v>0</v>
      </c>
      <c r="C382">
        <v>3</v>
      </c>
      <c r="D382" t="s">
        <v>395</v>
      </c>
      <c r="E382" t="s">
        <v>11</v>
      </c>
      <c r="G382">
        <v>0</v>
      </c>
      <c r="H382">
        <v>0</v>
      </c>
      <c r="I382">
        <v>7.75</v>
      </c>
      <c r="J382" t="s">
        <v>12</v>
      </c>
    </row>
    <row r="383" spans="1:10" x14ac:dyDescent="0.25">
      <c r="A383">
        <v>1273</v>
      </c>
      <c r="B383">
        <v>0</v>
      </c>
      <c r="C383">
        <v>3</v>
      </c>
      <c r="D383" t="s">
        <v>396</v>
      </c>
      <c r="E383" t="s">
        <v>11</v>
      </c>
      <c r="F383">
        <v>26</v>
      </c>
      <c r="G383">
        <v>0</v>
      </c>
      <c r="H383">
        <v>0</v>
      </c>
      <c r="I383">
        <v>7.8792</v>
      </c>
      <c r="J383" t="s">
        <v>12</v>
      </c>
    </row>
    <row r="384" spans="1:10" x14ac:dyDescent="0.25">
      <c r="A384">
        <v>1274</v>
      </c>
      <c r="B384">
        <v>1</v>
      </c>
      <c r="C384">
        <v>3</v>
      </c>
      <c r="D384" t="s">
        <v>397</v>
      </c>
      <c r="E384" t="s">
        <v>14</v>
      </c>
      <c r="G384">
        <v>0</v>
      </c>
      <c r="H384">
        <v>0</v>
      </c>
      <c r="I384">
        <v>14.5</v>
      </c>
      <c r="J384" t="s">
        <v>15</v>
      </c>
    </row>
    <row r="385" spans="1:10" x14ac:dyDescent="0.25">
      <c r="A385">
        <v>1275</v>
      </c>
      <c r="B385">
        <v>1</v>
      </c>
      <c r="C385">
        <v>3</v>
      </c>
      <c r="D385" t="s">
        <v>398</v>
      </c>
      <c r="E385" t="s">
        <v>14</v>
      </c>
      <c r="F385">
        <v>19</v>
      </c>
      <c r="G385">
        <v>1</v>
      </c>
      <c r="H385">
        <v>0</v>
      </c>
      <c r="I385">
        <v>16.100000000000001</v>
      </c>
      <c r="J385" t="s">
        <v>15</v>
      </c>
    </row>
    <row r="386" spans="1:10" x14ac:dyDescent="0.25">
      <c r="A386">
        <v>1276</v>
      </c>
      <c r="B386">
        <v>0</v>
      </c>
      <c r="C386">
        <v>2</v>
      </c>
      <c r="D386" t="s">
        <v>399</v>
      </c>
      <c r="E386" t="s">
        <v>11</v>
      </c>
      <c r="G386">
        <v>0</v>
      </c>
      <c r="H386">
        <v>0</v>
      </c>
      <c r="I386">
        <v>12.875</v>
      </c>
      <c r="J386" t="s">
        <v>15</v>
      </c>
    </row>
    <row r="387" spans="1:10" x14ac:dyDescent="0.25">
      <c r="A387">
        <v>1277</v>
      </c>
      <c r="B387">
        <v>1</v>
      </c>
      <c r="C387">
        <v>2</v>
      </c>
      <c r="D387" t="s">
        <v>400</v>
      </c>
      <c r="E387" t="s">
        <v>14</v>
      </c>
      <c r="F387">
        <v>24</v>
      </c>
      <c r="G387">
        <v>1</v>
      </c>
      <c r="H387">
        <v>2</v>
      </c>
      <c r="I387">
        <v>65</v>
      </c>
      <c r="J387" t="s">
        <v>15</v>
      </c>
    </row>
    <row r="388" spans="1:10" x14ac:dyDescent="0.25">
      <c r="A388">
        <v>1278</v>
      </c>
      <c r="B388">
        <v>0</v>
      </c>
      <c r="C388">
        <v>3</v>
      </c>
      <c r="D388" t="s">
        <v>401</v>
      </c>
      <c r="E388" t="s">
        <v>11</v>
      </c>
      <c r="F388">
        <v>24</v>
      </c>
      <c r="G388">
        <v>0</v>
      </c>
      <c r="H388">
        <v>0</v>
      </c>
      <c r="I388">
        <v>7.7750000000000004</v>
      </c>
      <c r="J388" t="s">
        <v>15</v>
      </c>
    </row>
    <row r="389" spans="1:10" x14ac:dyDescent="0.25">
      <c r="A389">
        <v>1279</v>
      </c>
      <c r="B389">
        <v>0</v>
      </c>
      <c r="C389">
        <v>2</v>
      </c>
      <c r="D389" t="s">
        <v>402</v>
      </c>
      <c r="E389" t="s">
        <v>11</v>
      </c>
      <c r="F389">
        <v>57</v>
      </c>
      <c r="G389">
        <v>0</v>
      </c>
      <c r="H389">
        <v>0</v>
      </c>
      <c r="I389">
        <v>13</v>
      </c>
      <c r="J389" t="s">
        <v>15</v>
      </c>
    </row>
    <row r="390" spans="1:10" x14ac:dyDescent="0.25">
      <c r="A390">
        <v>1280</v>
      </c>
      <c r="B390">
        <v>0</v>
      </c>
      <c r="C390">
        <v>3</v>
      </c>
      <c r="D390" t="s">
        <v>403</v>
      </c>
      <c r="E390" t="s">
        <v>11</v>
      </c>
      <c r="F390">
        <v>21</v>
      </c>
      <c r="G390">
        <v>0</v>
      </c>
      <c r="H390">
        <v>0</v>
      </c>
      <c r="I390">
        <v>7.75</v>
      </c>
      <c r="J390" t="s">
        <v>12</v>
      </c>
    </row>
    <row r="391" spans="1:10" x14ac:dyDescent="0.25">
      <c r="A391">
        <v>1281</v>
      </c>
      <c r="B391">
        <v>0</v>
      </c>
      <c r="C391">
        <v>3</v>
      </c>
      <c r="D391" t="s">
        <v>404</v>
      </c>
      <c r="E391" t="s">
        <v>11</v>
      </c>
      <c r="F391">
        <v>6</v>
      </c>
      <c r="G391">
        <v>3</v>
      </c>
      <c r="H391">
        <v>1</v>
      </c>
      <c r="I391">
        <v>21.074999999999999</v>
      </c>
      <c r="J391" t="s">
        <v>15</v>
      </c>
    </row>
    <row r="392" spans="1:10" x14ac:dyDescent="0.25">
      <c r="A392">
        <v>1282</v>
      </c>
      <c r="B392">
        <v>0</v>
      </c>
      <c r="C392">
        <v>1</v>
      </c>
      <c r="D392" t="s">
        <v>405</v>
      </c>
      <c r="E392" t="s">
        <v>11</v>
      </c>
      <c r="F392">
        <v>23</v>
      </c>
      <c r="G392">
        <v>0</v>
      </c>
      <c r="H392">
        <v>0</v>
      </c>
      <c r="I392">
        <v>93.5</v>
      </c>
      <c r="J392" t="s">
        <v>15</v>
      </c>
    </row>
    <row r="393" spans="1:10" x14ac:dyDescent="0.25">
      <c r="A393">
        <v>1283</v>
      </c>
      <c r="B393">
        <v>1</v>
      </c>
      <c r="C393">
        <v>1</v>
      </c>
      <c r="D393" t="s">
        <v>406</v>
      </c>
      <c r="E393" t="s">
        <v>14</v>
      </c>
      <c r="F393">
        <v>51</v>
      </c>
      <c r="G393">
        <v>0</v>
      </c>
      <c r="H393">
        <v>1</v>
      </c>
      <c r="I393">
        <v>39.4</v>
      </c>
      <c r="J393" t="s">
        <v>15</v>
      </c>
    </row>
    <row r="394" spans="1:10" x14ac:dyDescent="0.25">
      <c r="A394">
        <v>1284</v>
      </c>
      <c r="B394">
        <v>0</v>
      </c>
      <c r="C394">
        <v>3</v>
      </c>
      <c r="D394" t="s">
        <v>407</v>
      </c>
      <c r="E394" t="s">
        <v>11</v>
      </c>
      <c r="F394">
        <v>13</v>
      </c>
      <c r="G394">
        <v>0</v>
      </c>
      <c r="H394">
        <v>2</v>
      </c>
      <c r="I394">
        <v>20.25</v>
      </c>
      <c r="J394" t="s">
        <v>15</v>
      </c>
    </row>
    <row r="395" spans="1:10" x14ac:dyDescent="0.25">
      <c r="A395">
        <v>1285</v>
      </c>
      <c r="B395">
        <v>0</v>
      </c>
      <c r="C395">
        <v>2</v>
      </c>
      <c r="D395" t="s">
        <v>408</v>
      </c>
      <c r="E395" t="s">
        <v>11</v>
      </c>
      <c r="F395">
        <v>47</v>
      </c>
      <c r="G395">
        <v>0</v>
      </c>
      <c r="H395">
        <v>0</v>
      </c>
      <c r="I395">
        <v>10.5</v>
      </c>
      <c r="J395" t="s">
        <v>15</v>
      </c>
    </row>
    <row r="396" spans="1:10" x14ac:dyDescent="0.25">
      <c r="A396">
        <v>1286</v>
      </c>
      <c r="B396">
        <v>0</v>
      </c>
      <c r="C396">
        <v>3</v>
      </c>
      <c r="D396" t="s">
        <v>409</v>
      </c>
      <c r="E396" t="s">
        <v>11</v>
      </c>
      <c r="F396">
        <v>29</v>
      </c>
      <c r="G396">
        <v>3</v>
      </c>
      <c r="H396">
        <v>1</v>
      </c>
      <c r="I396">
        <v>22.024999999999999</v>
      </c>
      <c r="J396" t="s">
        <v>15</v>
      </c>
    </row>
    <row r="397" spans="1:10" x14ac:dyDescent="0.25">
      <c r="A397">
        <v>1287</v>
      </c>
      <c r="B397">
        <v>1</v>
      </c>
      <c r="C397">
        <v>1</v>
      </c>
      <c r="D397" t="s">
        <v>410</v>
      </c>
      <c r="E397" t="s">
        <v>14</v>
      </c>
      <c r="F397">
        <v>18</v>
      </c>
      <c r="G397">
        <v>1</v>
      </c>
      <c r="H397">
        <v>0</v>
      </c>
      <c r="I397">
        <v>60</v>
      </c>
      <c r="J397" t="s">
        <v>15</v>
      </c>
    </row>
    <row r="398" spans="1:10" x14ac:dyDescent="0.25">
      <c r="A398">
        <v>1288</v>
      </c>
      <c r="B398">
        <v>0</v>
      </c>
      <c r="C398">
        <v>3</v>
      </c>
      <c r="D398" t="s">
        <v>411</v>
      </c>
      <c r="E398" t="s">
        <v>11</v>
      </c>
      <c r="F398">
        <v>24</v>
      </c>
      <c r="G398">
        <v>0</v>
      </c>
      <c r="H398">
        <v>0</v>
      </c>
      <c r="I398">
        <v>7.25</v>
      </c>
      <c r="J398" t="s">
        <v>12</v>
      </c>
    </row>
    <row r="399" spans="1:10" x14ac:dyDescent="0.25">
      <c r="A399">
        <v>1289</v>
      </c>
      <c r="B399">
        <v>1</v>
      </c>
      <c r="C399">
        <v>1</v>
      </c>
      <c r="D399" t="s">
        <v>412</v>
      </c>
      <c r="E399" t="s">
        <v>14</v>
      </c>
      <c r="F399">
        <v>48</v>
      </c>
      <c r="G399">
        <v>1</v>
      </c>
      <c r="H399">
        <v>1</v>
      </c>
      <c r="I399">
        <v>79.2</v>
      </c>
      <c r="J399" t="s">
        <v>23</v>
      </c>
    </row>
    <row r="400" spans="1:10" x14ac:dyDescent="0.25">
      <c r="A400">
        <v>1290</v>
      </c>
      <c r="B400">
        <v>0</v>
      </c>
      <c r="C400">
        <v>3</v>
      </c>
      <c r="D400" t="s">
        <v>413</v>
      </c>
      <c r="E400" t="s">
        <v>11</v>
      </c>
      <c r="F400">
        <v>22</v>
      </c>
      <c r="G400">
        <v>0</v>
      </c>
      <c r="H400">
        <v>0</v>
      </c>
      <c r="I400">
        <v>7.7750000000000004</v>
      </c>
      <c r="J400" t="s">
        <v>15</v>
      </c>
    </row>
    <row r="401" spans="1:10" x14ac:dyDescent="0.25">
      <c r="A401">
        <v>1291</v>
      </c>
      <c r="B401">
        <v>0</v>
      </c>
      <c r="C401">
        <v>3</v>
      </c>
      <c r="D401" t="s">
        <v>414</v>
      </c>
      <c r="E401" t="s">
        <v>11</v>
      </c>
      <c r="F401">
        <v>31</v>
      </c>
      <c r="G401">
        <v>0</v>
      </c>
      <c r="H401">
        <v>0</v>
      </c>
      <c r="I401">
        <v>7.7332999999999998</v>
      </c>
      <c r="J401" t="s">
        <v>12</v>
      </c>
    </row>
    <row r="402" spans="1:10" x14ac:dyDescent="0.25">
      <c r="A402">
        <v>1292</v>
      </c>
      <c r="B402">
        <v>1</v>
      </c>
      <c r="C402">
        <v>1</v>
      </c>
      <c r="D402" t="s">
        <v>415</v>
      </c>
      <c r="E402" t="s">
        <v>14</v>
      </c>
      <c r="F402">
        <v>30</v>
      </c>
      <c r="G402">
        <v>0</v>
      </c>
      <c r="H402">
        <v>0</v>
      </c>
      <c r="I402">
        <v>164.86670000000001</v>
      </c>
      <c r="J402" t="s">
        <v>15</v>
      </c>
    </row>
    <row r="403" spans="1:10" x14ac:dyDescent="0.25">
      <c r="A403">
        <v>1293</v>
      </c>
      <c r="B403">
        <v>0</v>
      </c>
      <c r="C403">
        <v>2</v>
      </c>
      <c r="D403" t="s">
        <v>416</v>
      </c>
      <c r="E403" t="s">
        <v>11</v>
      </c>
      <c r="F403">
        <v>38</v>
      </c>
      <c r="G403">
        <v>1</v>
      </c>
      <c r="H403">
        <v>0</v>
      </c>
      <c r="I403">
        <v>21</v>
      </c>
      <c r="J403" t="s">
        <v>15</v>
      </c>
    </row>
    <row r="404" spans="1:10" x14ac:dyDescent="0.25">
      <c r="A404">
        <v>1294</v>
      </c>
      <c r="B404">
        <v>1</v>
      </c>
      <c r="C404">
        <v>1</v>
      </c>
      <c r="D404" t="s">
        <v>417</v>
      </c>
      <c r="E404" t="s">
        <v>14</v>
      </c>
      <c r="F404">
        <v>22</v>
      </c>
      <c r="G404">
        <v>0</v>
      </c>
      <c r="H404">
        <v>1</v>
      </c>
      <c r="I404">
        <v>59.4</v>
      </c>
      <c r="J404" t="s">
        <v>23</v>
      </c>
    </row>
    <row r="405" spans="1:10" x14ac:dyDescent="0.25">
      <c r="A405">
        <v>1295</v>
      </c>
      <c r="B405">
        <v>0</v>
      </c>
      <c r="C405">
        <v>1</v>
      </c>
      <c r="D405" t="s">
        <v>418</v>
      </c>
      <c r="E405" t="s">
        <v>11</v>
      </c>
      <c r="F405">
        <v>17</v>
      </c>
      <c r="G405">
        <v>0</v>
      </c>
      <c r="H405">
        <v>0</v>
      </c>
      <c r="I405">
        <v>47.1</v>
      </c>
      <c r="J405" t="s">
        <v>15</v>
      </c>
    </row>
    <row r="406" spans="1:10" x14ac:dyDescent="0.25">
      <c r="A406">
        <v>1296</v>
      </c>
      <c r="B406">
        <v>0</v>
      </c>
      <c r="C406">
        <v>1</v>
      </c>
      <c r="D406" t="s">
        <v>419</v>
      </c>
      <c r="E406" t="s">
        <v>11</v>
      </c>
      <c r="F406">
        <v>43</v>
      </c>
      <c r="G406">
        <v>1</v>
      </c>
      <c r="H406">
        <v>0</v>
      </c>
      <c r="I406">
        <v>27.720800000000001</v>
      </c>
      <c r="J406" t="s">
        <v>23</v>
      </c>
    </row>
    <row r="407" spans="1:10" x14ac:dyDescent="0.25">
      <c r="A407">
        <v>1297</v>
      </c>
      <c r="B407">
        <v>0</v>
      </c>
      <c r="C407">
        <v>2</v>
      </c>
      <c r="D407" t="s">
        <v>420</v>
      </c>
      <c r="E407" t="s">
        <v>11</v>
      </c>
      <c r="F407">
        <v>20</v>
      </c>
      <c r="G407">
        <v>0</v>
      </c>
      <c r="H407">
        <v>0</v>
      </c>
      <c r="I407">
        <v>13.862500000000001</v>
      </c>
      <c r="J407" t="s">
        <v>23</v>
      </c>
    </row>
    <row r="408" spans="1:10" x14ac:dyDescent="0.25">
      <c r="A408">
        <v>1298</v>
      </c>
      <c r="B408">
        <v>0</v>
      </c>
      <c r="C408">
        <v>2</v>
      </c>
      <c r="D408" t="s">
        <v>421</v>
      </c>
      <c r="E408" t="s">
        <v>11</v>
      </c>
      <c r="F408">
        <v>23</v>
      </c>
      <c r="G408">
        <v>1</v>
      </c>
      <c r="H408">
        <v>0</v>
      </c>
      <c r="I408">
        <v>10.5</v>
      </c>
      <c r="J408" t="s">
        <v>15</v>
      </c>
    </row>
    <row r="409" spans="1:10" x14ac:dyDescent="0.25">
      <c r="A409">
        <v>1299</v>
      </c>
      <c r="B409">
        <v>0</v>
      </c>
      <c r="C409">
        <v>1</v>
      </c>
      <c r="D409" t="s">
        <v>422</v>
      </c>
      <c r="E409" t="s">
        <v>11</v>
      </c>
      <c r="F409">
        <v>50</v>
      </c>
      <c r="G409">
        <v>1</v>
      </c>
      <c r="H409">
        <v>1</v>
      </c>
      <c r="I409">
        <v>211.5</v>
      </c>
      <c r="J409" t="s">
        <v>23</v>
      </c>
    </row>
    <row r="410" spans="1:10" x14ac:dyDescent="0.25">
      <c r="A410">
        <v>1300</v>
      </c>
      <c r="B410">
        <v>1</v>
      </c>
      <c r="C410">
        <v>3</v>
      </c>
      <c r="D410" t="s">
        <v>423</v>
      </c>
      <c r="E410" t="s">
        <v>14</v>
      </c>
      <c r="G410">
        <v>0</v>
      </c>
      <c r="H410">
        <v>0</v>
      </c>
      <c r="I410">
        <v>7.7207999999999997</v>
      </c>
      <c r="J410" t="s">
        <v>12</v>
      </c>
    </row>
    <row r="411" spans="1:10" x14ac:dyDescent="0.25">
      <c r="A411">
        <v>1301</v>
      </c>
      <c r="B411">
        <v>1</v>
      </c>
      <c r="C411">
        <v>3</v>
      </c>
      <c r="D411" t="s">
        <v>424</v>
      </c>
      <c r="E411" t="s">
        <v>14</v>
      </c>
      <c r="F411">
        <v>3</v>
      </c>
      <c r="G411">
        <v>1</v>
      </c>
      <c r="H411">
        <v>1</v>
      </c>
      <c r="I411">
        <v>13.775</v>
      </c>
      <c r="J411" t="s">
        <v>15</v>
      </c>
    </row>
    <row r="412" spans="1:10" x14ac:dyDescent="0.25">
      <c r="A412">
        <v>1302</v>
      </c>
      <c r="B412">
        <v>1</v>
      </c>
      <c r="C412">
        <v>3</v>
      </c>
      <c r="D412" t="s">
        <v>425</v>
      </c>
      <c r="E412" t="s">
        <v>14</v>
      </c>
      <c r="G412">
        <v>0</v>
      </c>
      <c r="H412">
        <v>0</v>
      </c>
      <c r="I412">
        <v>7.75</v>
      </c>
      <c r="J412" t="s">
        <v>12</v>
      </c>
    </row>
    <row r="413" spans="1:10" x14ac:dyDescent="0.25">
      <c r="A413">
        <v>1303</v>
      </c>
      <c r="B413">
        <v>1</v>
      </c>
      <c r="C413">
        <v>1</v>
      </c>
      <c r="D413" t="s">
        <v>426</v>
      </c>
      <c r="E413" t="s">
        <v>14</v>
      </c>
      <c r="F413">
        <v>37</v>
      </c>
      <c r="G413">
        <v>1</v>
      </c>
      <c r="H413">
        <v>0</v>
      </c>
      <c r="I413">
        <v>90</v>
      </c>
      <c r="J413" t="s">
        <v>12</v>
      </c>
    </row>
    <row r="414" spans="1:10" x14ac:dyDescent="0.25">
      <c r="A414">
        <v>1304</v>
      </c>
      <c r="B414">
        <v>1</v>
      </c>
      <c r="C414">
        <v>3</v>
      </c>
      <c r="D414" t="s">
        <v>427</v>
      </c>
      <c r="E414" t="s">
        <v>14</v>
      </c>
      <c r="F414">
        <v>28</v>
      </c>
      <c r="G414">
        <v>0</v>
      </c>
      <c r="H414">
        <v>0</v>
      </c>
      <c r="I414">
        <v>7.7750000000000004</v>
      </c>
      <c r="J414" t="s">
        <v>15</v>
      </c>
    </row>
    <row r="415" spans="1:10" x14ac:dyDescent="0.25">
      <c r="A415">
        <v>1305</v>
      </c>
      <c r="B415">
        <v>0</v>
      </c>
      <c r="C415">
        <v>3</v>
      </c>
      <c r="D415" t="s">
        <v>428</v>
      </c>
      <c r="E415" t="s">
        <v>11</v>
      </c>
      <c r="G415">
        <v>0</v>
      </c>
      <c r="H415">
        <v>0</v>
      </c>
      <c r="I415">
        <v>8.0500000000000007</v>
      </c>
      <c r="J415" t="s">
        <v>15</v>
      </c>
    </row>
    <row r="416" spans="1:10" x14ac:dyDescent="0.25">
      <c r="A416">
        <v>1306</v>
      </c>
      <c r="B416">
        <v>1</v>
      </c>
      <c r="C416">
        <v>1</v>
      </c>
      <c r="D416" t="s">
        <v>429</v>
      </c>
      <c r="E416" t="s">
        <v>14</v>
      </c>
      <c r="F416">
        <v>39</v>
      </c>
      <c r="G416">
        <v>0</v>
      </c>
      <c r="H416">
        <v>0</v>
      </c>
      <c r="I416">
        <v>108.9</v>
      </c>
      <c r="J416" t="s">
        <v>23</v>
      </c>
    </row>
    <row r="417" spans="1:10" x14ac:dyDescent="0.25">
      <c r="A417">
        <v>1307</v>
      </c>
      <c r="B417">
        <v>0</v>
      </c>
      <c r="C417">
        <v>3</v>
      </c>
      <c r="D417" t="s">
        <v>430</v>
      </c>
      <c r="E417" t="s">
        <v>11</v>
      </c>
      <c r="F417">
        <v>38.5</v>
      </c>
      <c r="G417">
        <v>0</v>
      </c>
      <c r="H417">
        <v>0</v>
      </c>
      <c r="I417">
        <v>7.25</v>
      </c>
      <c r="J417" t="s">
        <v>15</v>
      </c>
    </row>
    <row r="418" spans="1:10" x14ac:dyDescent="0.25">
      <c r="A418">
        <v>1308</v>
      </c>
      <c r="B418">
        <v>0</v>
      </c>
      <c r="C418">
        <v>3</v>
      </c>
      <c r="D418" t="s">
        <v>431</v>
      </c>
      <c r="E418" t="s">
        <v>11</v>
      </c>
      <c r="G418">
        <v>0</v>
      </c>
      <c r="H418">
        <v>0</v>
      </c>
      <c r="I418">
        <v>8.0500000000000007</v>
      </c>
      <c r="J418" t="s">
        <v>15</v>
      </c>
    </row>
    <row r="419" spans="1:10" x14ac:dyDescent="0.25">
      <c r="A419">
        <v>1309</v>
      </c>
      <c r="B419">
        <v>0</v>
      </c>
      <c r="C419">
        <v>3</v>
      </c>
      <c r="D419" t="s">
        <v>432</v>
      </c>
      <c r="E419" t="s">
        <v>11</v>
      </c>
      <c r="G419">
        <v>1</v>
      </c>
      <c r="H419">
        <v>1</v>
      </c>
      <c r="I419">
        <v>22.3583</v>
      </c>
      <c r="J4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BC49-E8E4-48B0-9954-5D2DEDEBFDD7}">
  <dimension ref="A1:I422"/>
  <sheetViews>
    <sheetView tabSelected="1" workbookViewId="0">
      <selection activeCell="G9" sqref="G9"/>
    </sheetView>
  </sheetViews>
  <sheetFormatPr defaultRowHeight="15" x14ac:dyDescent="0.25"/>
  <cols>
    <col min="1" max="1" width="61.28515625" bestFit="1" customWidth="1"/>
    <col min="6" max="6" width="14" bestFit="1" customWidth="1"/>
  </cols>
  <sheetData>
    <row r="1" spans="1:9" x14ac:dyDescent="0.25">
      <c r="A1" s="1" t="s">
        <v>6</v>
      </c>
      <c r="B1" s="2">
        <v>50</v>
      </c>
    </row>
    <row r="2" spans="1:9" x14ac:dyDescent="0.25">
      <c r="A2" s="3" t="s">
        <v>7</v>
      </c>
      <c r="B2" s="4">
        <v>25</v>
      </c>
    </row>
    <row r="3" spans="1:9" x14ac:dyDescent="0.25">
      <c r="D3" s="8" t="s">
        <v>435</v>
      </c>
      <c r="E3" s="7" t="s">
        <v>436</v>
      </c>
      <c r="F3" s="7" t="s">
        <v>437</v>
      </c>
      <c r="G3" s="7" t="s">
        <v>438</v>
      </c>
      <c r="I3" s="11" t="s">
        <v>439</v>
      </c>
    </row>
    <row r="4" spans="1:9" x14ac:dyDescent="0.25">
      <c r="A4" s="1" t="s">
        <v>3</v>
      </c>
      <c r="B4" s="2"/>
      <c r="D4" s="12" t="s">
        <v>8</v>
      </c>
      <c r="E4" s="13" t="s">
        <v>433</v>
      </c>
      <c r="F4" s="13" t="s">
        <v>434</v>
      </c>
      <c r="G4" s="6">
        <f>_xlfn.MAXIFS(dataset!I2:I419,dataset!F2:F419,"&lt;"&amp;40,dataset!E2:E419, "female")</f>
        <v>263</v>
      </c>
    </row>
    <row r="5" spans="1:9" x14ac:dyDescent="0.25">
      <c r="A5" s="5" t="s">
        <v>10</v>
      </c>
      <c r="B5" s="6"/>
      <c r="D5" s="9">
        <f>$B$1*dataset!G2+$B$2*dataset!H2</f>
        <v>0</v>
      </c>
      <c r="E5" s="6">
        <f>IF(AND(AND(dataset!E2="male",dataset!H2&gt;0), dataset!F2&gt;18),1,0)</f>
        <v>0</v>
      </c>
      <c r="F5" s="6" t="str" cm="1">
        <f t="array" ref="F5">_xlfn.IFS(dataset!F2&lt; 1, "Baby", dataset!F2&lt;=3, "Toddler", dataset!F2&lt;=5,"Preschool", dataset!F2&lt;=12,"Gradeschooler", dataset!F2&lt;=18,"Teen",dataset!F2&gt;18,"Adult")</f>
        <v>Adult</v>
      </c>
      <c r="G5" s="6"/>
    </row>
    <row r="6" spans="1:9" x14ac:dyDescent="0.25">
      <c r="A6" s="5" t="s">
        <v>13</v>
      </c>
      <c r="B6" s="6"/>
      <c r="D6" s="9">
        <f>$B$1*dataset!G3+$B$2*dataset!H3</f>
        <v>50</v>
      </c>
      <c r="E6" s="6">
        <f>IF(AND(AND(dataset!E3="male",dataset!H3&gt;0), dataset!F3&gt;18),1,0)</f>
        <v>0</v>
      </c>
      <c r="F6" s="6" t="str" cm="1">
        <f t="array" ref="F6">_xlfn.IFS(dataset!F3&lt; 1, "Baby", dataset!F3&lt;=3, "Toddler", dataset!F3&lt;=5,"Preschool", dataset!F3&lt;=12,"Gradeschooler", dataset!F3&lt;=18,"Teen",dataset!F3&gt;18,"Adult")</f>
        <v>Adult</v>
      </c>
      <c r="G6" s="6"/>
    </row>
    <row r="7" spans="1:9" x14ac:dyDescent="0.25">
      <c r="A7" s="5" t="s">
        <v>16</v>
      </c>
      <c r="B7" s="6"/>
      <c r="D7" s="9">
        <f>$B$1*dataset!G4+$B$2*dataset!H4</f>
        <v>0</v>
      </c>
      <c r="E7" s="6">
        <f>IF(AND(AND(dataset!E4="male",dataset!H4&gt;0), dataset!F4&gt;18),1,0)</f>
        <v>0</v>
      </c>
      <c r="F7" s="6" t="str" cm="1">
        <f t="array" ref="F7">_xlfn.IFS(dataset!F4&lt; 1, "Baby", dataset!F4&lt;=3, "Toddler", dataset!F4&lt;=5,"Preschool", dataset!F4&lt;=12,"Gradeschooler", dataset!F4&lt;=18,"Teen",dataset!F4&gt;18,"Adult")</f>
        <v>Adult</v>
      </c>
      <c r="G7" s="6"/>
    </row>
    <row r="8" spans="1:9" x14ac:dyDescent="0.25">
      <c r="A8" s="5" t="s">
        <v>17</v>
      </c>
      <c r="B8" s="6"/>
      <c r="D8" s="9">
        <f>$B$1*dataset!G5+$B$2*dataset!H5</f>
        <v>0</v>
      </c>
      <c r="E8" s="6">
        <f>IF(AND(AND(dataset!E5="male",dataset!H5&gt;0), dataset!F5&gt;18),1,0)</f>
        <v>0</v>
      </c>
      <c r="F8" s="6" t="str" cm="1">
        <f t="array" ref="F8">_xlfn.IFS(dataset!F5&lt; 1, "Baby", dataset!F5&lt;=3, "Toddler", dataset!F5&lt;=5,"Preschool", dataset!F5&lt;=12,"Gradeschooler", dataset!F5&lt;=18,"Teen",dataset!F5&gt;18,"Adult")</f>
        <v>Adult</v>
      </c>
      <c r="G8" s="6"/>
    </row>
    <row r="9" spans="1:9" x14ac:dyDescent="0.25">
      <c r="A9" s="5" t="s">
        <v>18</v>
      </c>
      <c r="B9" s="6"/>
      <c r="D9" s="9">
        <f>$B$1*dataset!G6+$B$2*dataset!H6</f>
        <v>75</v>
      </c>
      <c r="E9" s="6">
        <f>IF(AND(AND(dataset!E6="male",dataset!H6&gt;0), dataset!F6&gt;18),1,0)</f>
        <v>0</v>
      </c>
      <c r="F9" s="6" t="str" cm="1">
        <f t="array" ref="F9">_xlfn.IFS(dataset!F6&lt; 1, "Baby", dataset!F6&lt;=3, "Toddler", dataset!F6&lt;=5,"Preschool", dataset!F6&lt;=12,"Gradeschooler", dataset!F6&lt;=18,"Teen",dataset!F6&gt;18,"Adult")</f>
        <v>Adult</v>
      </c>
      <c r="G9" s="6"/>
    </row>
    <row r="10" spans="1:9" x14ac:dyDescent="0.25">
      <c r="A10" s="5" t="s">
        <v>19</v>
      </c>
      <c r="B10" s="6"/>
      <c r="D10" s="9">
        <f>$B$1*dataset!G7+$B$2*dataset!H7</f>
        <v>0</v>
      </c>
      <c r="E10" s="6">
        <f>IF(AND(AND(dataset!E7="male",dataset!H7&gt;0), dataset!F7&gt;18),1,0)</f>
        <v>0</v>
      </c>
      <c r="F10" s="6" t="str" cm="1">
        <f t="array" ref="F10">_xlfn.IFS(dataset!F7&lt; 1, "Baby", dataset!F7&lt;=3, "Toddler", dataset!F7&lt;=5,"Preschool", dataset!F7&lt;=12,"Gradeschooler", dataset!F7&lt;=18,"Teen",dataset!F7&gt;18,"Adult")</f>
        <v>Teen</v>
      </c>
      <c r="G10" s="6"/>
    </row>
    <row r="11" spans="1:9" x14ac:dyDescent="0.25">
      <c r="A11" s="5" t="s">
        <v>20</v>
      </c>
      <c r="B11" s="6"/>
      <c r="D11" s="9">
        <f>$B$1*dataset!G8+$B$2*dataset!H8</f>
        <v>0</v>
      </c>
      <c r="E11" s="6">
        <f>IF(AND(AND(dataset!E8="male",dataset!H8&gt;0), dataset!F8&gt;18),1,0)</f>
        <v>0</v>
      </c>
      <c r="F11" s="6" t="str" cm="1">
        <f t="array" ref="F11">_xlfn.IFS(dataset!F8&lt; 1, "Baby", dataset!F8&lt;=3, "Toddler", dataset!F8&lt;=5,"Preschool", dataset!F8&lt;=12,"Gradeschooler", dataset!F8&lt;=18,"Teen",dataset!F8&gt;18,"Adult")</f>
        <v>Adult</v>
      </c>
      <c r="G11" s="6"/>
    </row>
    <row r="12" spans="1:9" x14ac:dyDescent="0.25">
      <c r="A12" s="5" t="s">
        <v>21</v>
      </c>
      <c r="B12" s="6"/>
      <c r="D12" s="9">
        <f>$B$1*dataset!G9+$B$2*dataset!H9</f>
        <v>75</v>
      </c>
      <c r="E12" s="6">
        <f>IF(AND(AND(dataset!E9="male",dataset!H9&gt;0), dataset!F9&gt;18),1,0)</f>
        <v>1</v>
      </c>
      <c r="F12" s="6" t="str" cm="1">
        <f t="array" ref="F12">_xlfn.IFS(dataset!F9&lt; 1, "Baby", dataset!F9&lt;=3, "Toddler", dataset!F9&lt;=5,"Preschool", dataset!F9&lt;=12,"Gradeschooler", dataset!F9&lt;=18,"Teen",dataset!F9&gt;18,"Adult")</f>
        <v>Adult</v>
      </c>
      <c r="G12" s="6"/>
    </row>
    <row r="13" spans="1:9" x14ac:dyDescent="0.25">
      <c r="A13" s="5" t="s">
        <v>22</v>
      </c>
      <c r="B13" s="6"/>
      <c r="D13" s="9">
        <f>$B$1*dataset!G10+$B$2*dataset!H10</f>
        <v>0</v>
      </c>
      <c r="E13" s="6">
        <f>IF(AND(AND(dataset!E10="male",dataset!H10&gt;0), dataset!F10&gt;18),1,0)</f>
        <v>0</v>
      </c>
      <c r="F13" s="6" t="str" cm="1">
        <f t="array" ref="F13">_xlfn.IFS(dataset!F10&lt; 1, "Baby", dataset!F10&lt;=3, "Toddler", dataset!F10&lt;=5,"Preschool", dataset!F10&lt;=12,"Gradeschooler", dataset!F10&lt;=18,"Teen",dataset!F10&gt;18,"Adult")</f>
        <v>Teen</v>
      </c>
      <c r="G13" s="6"/>
    </row>
    <row r="14" spans="1:9" x14ac:dyDescent="0.25">
      <c r="A14" s="5" t="s">
        <v>24</v>
      </c>
      <c r="B14" s="6"/>
      <c r="D14" s="9">
        <f>$B$1*dataset!G11+$B$2*dataset!H11</f>
        <v>100</v>
      </c>
      <c r="E14" s="6">
        <f>IF(AND(AND(dataset!E11="male",dataset!H11&gt;0), dataset!F11&gt;18),1,0)</f>
        <v>0</v>
      </c>
      <c r="F14" s="6" t="str" cm="1">
        <f t="array" ref="F14">_xlfn.IFS(dataset!F11&lt; 1, "Baby", dataset!F11&lt;=3, "Toddler", dataset!F11&lt;=5,"Preschool", dataset!F11&lt;=12,"Gradeschooler", dataset!F11&lt;=18,"Teen",dataset!F11&gt;18,"Adult")</f>
        <v>Adult</v>
      </c>
      <c r="G14" s="6"/>
    </row>
    <row r="15" spans="1:9" x14ac:dyDescent="0.25">
      <c r="A15" s="5" t="s">
        <v>25</v>
      </c>
      <c r="B15" s="6"/>
      <c r="D15" s="9">
        <f>$B$1*dataset!G12+$B$2*dataset!H12</f>
        <v>0</v>
      </c>
      <c r="E15" s="6">
        <f>IF(AND(AND(dataset!E12="male",dataset!H12&gt;0), dataset!F12&gt;18),1,0)</f>
        <v>0</v>
      </c>
      <c r="F15" s="6" t="str" cm="1">
        <f t="array" ref="F15">_xlfn.IFS(dataset!F12&lt; 1, "Baby", dataset!F12&lt;=3, "Toddler", dataset!F12&lt;=5,"Preschool", dataset!F12&lt;=12,"Gradeschooler", dataset!F12&lt;=18,"Teen",dataset!F12&gt;18,"Adult")</f>
        <v>Baby</v>
      </c>
      <c r="G15" s="6"/>
    </row>
    <row r="16" spans="1:9" x14ac:dyDescent="0.25">
      <c r="A16" s="5" t="s">
        <v>26</v>
      </c>
      <c r="B16" s="6"/>
      <c r="D16" s="9">
        <f>$B$1*dataset!G13+$B$2*dataset!H13</f>
        <v>0</v>
      </c>
      <c r="E16" s="6">
        <f>IF(AND(AND(dataset!E13="male",dataset!H13&gt;0), dataset!F13&gt;18),1,0)</f>
        <v>0</v>
      </c>
      <c r="F16" s="6" t="str" cm="1">
        <f t="array" ref="F16">_xlfn.IFS(dataset!F13&lt; 1, "Baby", dataset!F13&lt;=3, "Toddler", dataset!F13&lt;=5,"Preschool", dataset!F13&lt;=12,"Gradeschooler", dataset!F13&lt;=18,"Teen",dataset!F13&gt;18,"Adult")</f>
        <v>Adult</v>
      </c>
      <c r="G16" s="6"/>
    </row>
    <row r="17" spans="1:7" x14ac:dyDescent="0.25">
      <c r="A17" s="5" t="s">
        <v>27</v>
      </c>
      <c r="B17" s="6"/>
      <c r="D17" s="9">
        <f>$B$1*dataset!G14+$B$2*dataset!H14</f>
        <v>50</v>
      </c>
      <c r="E17" s="6">
        <f>IF(AND(AND(dataset!E14="male",dataset!H14&gt;0), dataset!F14&gt;18),1,0)</f>
        <v>0</v>
      </c>
      <c r="F17" s="6" t="str" cm="1">
        <f t="array" ref="F17">_xlfn.IFS(dataset!F14&lt; 1, "Baby", dataset!F14&lt;=3, "Toddler", dataset!F14&lt;=5,"Preschool", dataset!F14&lt;=12,"Gradeschooler", dataset!F14&lt;=18,"Teen",dataset!F14&gt;18,"Adult")</f>
        <v>Adult</v>
      </c>
      <c r="G17" s="6"/>
    </row>
    <row r="18" spans="1:7" x14ac:dyDescent="0.25">
      <c r="A18" s="5" t="s">
        <v>28</v>
      </c>
      <c r="B18" s="6"/>
      <c r="D18" s="9">
        <f>$B$1*dataset!G15+$B$2*dataset!H15</f>
        <v>50</v>
      </c>
      <c r="E18" s="6">
        <f>IF(AND(AND(dataset!E15="male",dataset!H15&gt;0), dataset!F15&gt;18),1,0)</f>
        <v>0</v>
      </c>
      <c r="F18" s="6" t="str" cm="1">
        <f t="array" ref="F18">_xlfn.IFS(dataset!F15&lt; 1, "Baby", dataset!F15&lt;=3, "Toddler", dataset!F15&lt;=5,"Preschool", dataset!F15&lt;=12,"Gradeschooler", dataset!F15&lt;=18,"Teen",dataset!F15&gt;18,"Adult")</f>
        <v>Adult</v>
      </c>
      <c r="G18" s="6"/>
    </row>
    <row r="19" spans="1:7" x14ac:dyDescent="0.25">
      <c r="A19" s="5" t="s">
        <v>29</v>
      </c>
      <c r="B19" s="6"/>
      <c r="D19" s="9">
        <f>$B$1*dataset!G16+$B$2*dataset!H16</f>
        <v>50</v>
      </c>
      <c r="E19" s="6">
        <f>IF(AND(AND(dataset!E16="male",dataset!H16&gt;0), dataset!F16&gt;18),1,0)</f>
        <v>0</v>
      </c>
      <c r="F19" s="6" t="str" cm="1">
        <f t="array" ref="F19">_xlfn.IFS(dataset!F16&lt; 1, "Baby", dataset!F16&lt;=3, "Toddler", dataset!F16&lt;=5,"Preschool", dataset!F16&lt;=12,"Gradeschooler", dataset!F16&lt;=18,"Teen",dataset!F16&gt;18,"Adult")</f>
        <v>Adult</v>
      </c>
      <c r="G19" s="6"/>
    </row>
    <row r="20" spans="1:7" x14ac:dyDescent="0.25">
      <c r="A20" s="5" t="s">
        <v>30</v>
      </c>
      <c r="B20" s="6"/>
      <c r="D20" s="9">
        <f>$B$1*dataset!G17+$B$2*dataset!H17</f>
        <v>50</v>
      </c>
      <c r="E20" s="6">
        <f>IF(AND(AND(dataset!E17="male",dataset!H17&gt;0), dataset!F17&gt;18),1,0)</f>
        <v>0</v>
      </c>
      <c r="F20" s="6" t="str" cm="1">
        <f t="array" ref="F20">_xlfn.IFS(dataset!F17&lt; 1, "Baby", dataset!F17&lt;=3, "Toddler", dataset!F17&lt;=5,"Preschool", dataset!F17&lt;=12,"Gradeschooler", dataset!F17&lt;=18,"Teen",dataset!F17&gt;18,"Adult")</f>
        <v>Adult</v>
      </c>
      <c r="G20" s="6"/>
    </row>
    <row r="21" spans="1:7" x14ac:dyDescent="0.25">
      <c r="A21" s="5" t="s">
        <v>31</v>
      </c>
      <c r="B21" s="6"/>
      <c r="D21" s="9">
        <f>$B$1*dataset!G18+$B$2*dataset!H18</f>
        <v>0</v>
      </c>
      <c r="E21" s="6">
        <f>IF(AND(AND(dataset!E18="male",dataset!H18&gt;0), dataset!F18&gt;18),1,0)</f>
        <v>0</v>
      </c>
      <c r="F21" s="6" t="str" cm="1">
        <f t="array" ref="F21">_xlfn.IFS(dataset!F18&lt; 1, "Baby", dataset!F18&lt;=3, "Toddler", dataset!F18&lt;=5,"Preschool", dataset!F18&lt;=12,"Gradeschooler", dataset!F18&lt;=18,"Teen",dataset!F18&gt;18,"Adult")</f>
        <v>Adult</v>
      </c>
      <c r="G21" s="6"/>
    </row>
    <row r="22" spans="1:7" x14ac:dyDescent="0.25">
      <c r="A22" s="5" t="s">
        <v>32</v>
      </c>
      <c r="B22" s="6"/>
      <c r="D22" s="9">
        <f>$B$1*dataset!G19+$B$2*dataset!H19</f>
        <v>0</v>
      </c>
      <c r="E22" s="6">
        <f>IF(AND(AND(dataset!E19="male",dataset!H19&gt;0), dataset!F19&gt;18),1,0)</f>
        <v>0</v>
      </c>
      <c r="F22" s="6" t="str" cm="1">
        <f t="array" ref="F22">_xlfn.IFS(dataset!F19&lt; 1, "Baby", dataset!F19&lt;=3, "Toddler", dataset!F19&lt;=5,"Preschool", dataset!F19&lt;=12,"Gradeschooler", dataset!F19&lt;=18,"Teen",dataset!F19&gt;18,"Adult")</f>
        <v>Adult</v>
      </c>
      <c r="G22" s="6"/>
    </row>
    <row r="23" spans="1:7" x14ac:dyDescent="0.25">
      <c r="A23" s="5" t="s">
        <v>33</v>
      </c>
      <c r="B23" s="6"/>
      <c r="D23" s="9">
        <f>$B$1*dataset!G20+$B$2*dataset!H20</f>
        <v>50</v>
      </c>
      <c r="E23" s="6">
        <f>IF(AND(AND(dataset!E20="male",dataset!H20&gt;0), dataset!F20&gt;18),1,0)</f>
        <v>0</v>
      </c>
      <c r="F23" s="6" t="str" cm="1">
        <f t="array" ref="F23">_xlfn.IFS(dataset!F20&lt; 1, "Baby", dataset!F20&lt;=3, "Toddler", dataset!F20&lt;=5,"Preschool", dataset!F20&lt;=12,"Gradeschooler", dataset!F20&lt;=18,"Teen",dataset!F20&gt;18,"Adult")</f>
        <v>Adult</v>
      </c>
      <c r="G23" s="6"/>
    </row>
    <row r="24" spans="1:7" x14ac:dyDescent="0.25">
      <c r="A24" s="5" t="s">
        <v>34</v>
      </c>
      <c r="B24" s="6"/>
      <c r="D24" s="9">
        <f>$B$1*dataset!G21+$B$2*dataset!H21</f>
        <v>0</v>
      </c>
      <c r="E24" s="6">
        <f>IF(AND(AND(dataset!E21="male",dataset!H21&gt;0), dataset!F21&gt;18),1,0)</f>
        <v>0</v>
      </c>
      <c r="F24" s="6" t="str" cm="1">
        <f t="array" ref="F24">_xlfn.IFS(dataset!F21&lt; 1, "Baby", dataset!F21&lt;=3, "Toddler", dataset!F21&lt;=5,"Preschool", dataset!F21&lt;=12,"Gradeschooler", dataset!F21&lt;=18,"Teen",dataset!F21&gt;18,"Adult")</f>
        <v>Adult</v>
      </c>
      <c r="G24" s="6"/>
    </row>
    <row r="25" spans="1:7" x14ac:dyDescent="0.25">
      <c r="A25" s="5" t="s">
        <v>35</v>
      </c>
      <c r="B25" s="6"/>
      <c r="D25" s="9">
        <f>$B$1*dataset!G22+$B$2*dataset!H22</f>
        <v>50</v>
      </c>
      <c r="E25" s="6">
        <f>IF(AND(AND(dataset!E22="male",dataset!H22&gt;0), dataset!F22&gt;18),1,0)</f>
        <v>0</v>
      </c>
      <c r="F25" s="6" t="str" cm="1">
        <f t="array" ref="F25">_xlfn.IFS(dataset!F22&lt; 1, "Baby", dataset!F22&lt;=3, "Toddler", dataset!F22&lt;=5,"Preschool", dataset!F22&lt;=12,"Gradeschooler", dataset!F22&lt;=18,"Teen",dataset!F22&gt;18,"Adult")</f>
        <v>Adult</v>
      </c>
      <c r="G25" s="6"/>
    </row>
    <row r="26" spans="1:7" x14ac:dyDescent="0.25">
      <c r="A26" s="5" t="s">
        <v>36</v>
      </c>
      <c r="B26" s="6"/>
      <c r="D26" s="9">
        <f>$B$1*dataset!G23+$B$2*dataset!H23</f>
        <v>25</v>
      </c>
      <c r="E26" s="6">
        <f>IF(AND(AND(dataset!E23="male",dataset!H23&gt;0), dataset!F23&gt;18),1,0)</f>
        <v>0</v>
      </c>
      <c r="F26" s="6" t="str" cm="1">
        <f t="array" ref="F26">_xlfn.IFS(dataset!F23&lt; 1, "Baby", dataset!F23&lt;=3, "Toddler", dataset!F23&lt;=5,"Preschool", dataset!F23&lt;=12,"Gradeschooler", dataset!F23&lt;=18,"Teen",dataset!F23&gt;18,"Adult")</f>
        <v>Gradeschooler</v>
      </c>
      <c r="G26" s="6"/>
    </row>
    <row r="27" spans="1:7" x14ac:dyDescent="0.25">
      <c r="A27" s="5" t="s">
        <v>37</v>
      </c>
      <c r="B27" s="6"/>
      <c r="D27" s="9">
        <f>$B$1*dataset!G24+$B$2*dataset!H24</f>
        <v>0</v>
      </c>
      <c r="E27" s="6">
        <f>IF(AND(AND(dataset!E24="male",dataset!H24&gt;0), dataset!F24&gt;18),1,0)</f>
        <v>0</v>
      </c>
      <c r="F27" s="6" t="str" cm="1">
        <f t="array" ref="F27">_xlfn.IFS(dataset!F24&lt; 1, "Baby", dataset!F24&lt;=3, "Toddler", dataset!F24&lt;=5,"Preschool", dataset!F24&lt;=12,"Gradeschooler", dataset!F24&lt;=18,"Teen",dataset!F24&gt;18,"Adult")</f>
        <v>Baby</v>
      </c>
      <c r="G27" s="6"/>
    </row>
    <row r="28" spans="1:7" x14ac:dyDescent="0.25">
      <c r="A28" s="5" t="s">
        <v>38</v>
      </c>
      <c r="B28" s="6"/>
      <c r="D28" s="9">
        <f>$B$1*dataset!G25+$B$2*dataset!H25</f>
        <v>25</v>
      </c>
      <c r="E28" s="6">
        <f>IF(AND(AND(dataset!E25="male",dataset!H25&gt;0), dataset!F25&gt;18),1,0)</f>
        <v>1</v>
      </c>
      <c r="F28" s="6" t="str" cm="1">
        <f t="array" ref="F28">_xlfn.IFS(dataset!F25&lt; 1, "Baby", dataset!F25&lt;=3, "Toddler", dataset!F25&lt;=5,"Preschool", dataset!F25&lt;=12,"Gradeschooler", dataset!F25&lt;=18,"Teen",dataset!F25&gt;18,"Adult")</f>
        <v>Adult</v>
      </c>
      <c r="G28" s="6"/>
    </row>
    <row r="29" spans="1:7" x14ac:dyDescent="0.25">
      <c r="A29" s="5" t="s">
        <v>39</v>
      </c>
      <c r="B29" s="6"/>
      <c r="D29" s="9">
        <f>$B$1*dataset!G26+$B$2*dataset!H26</f>
        <v>125</v>
      </c>
      <c r="E29" s="6">
        <f>IF(AND(AND(dataset!E26="male",dataset!H26&gt;0), dataset!F26&gt;18),1,0)</f>
        <v>0</v>
      </c>
      <c r="F29" s="6" t="str" cm="1">
        <f t="array" ref="F29">_xlfn.IFS(dataset!F26&lt; 1, "Baby", dataset!F26&lt;=3, "Toddler", dataset!F26&lt;=5,"Preschool", dataset!F26&lt;=12,"Gradeschooler", dataset!F26&lt;=18,"Teen",dataset!F26&gt;18,"Adult")</f>
        <v>Adult</v>
      </c>
      <c r="G29" s="6"/>
    </row>
    <row r="30" spans="1:7" x14ac:dyDescent="0.25">
      <c r="A30" s="5" t="s">
        <v>40</v>
      </c>
      <c r="B30" s="6"/>
      <c r="D30" s="9">
        <f>$B$1*dataset!G27+$B$2*dataset!H27</f>
        <v>50</v>
      </c>
      <c r="E30" s="6">
        <f>IF(AND(AND(dataset!E27="male",dataset!H27&gt;0), dataset!F27&gt;18),1,0)</f>
        <v>0</v>
      </c>
      <c r="F30" s="6" t="str" cm="1">
        <f t="array" ref="F30">_xlfn.IFS(dataset!F27&lt; 1, "Baby", dataset!F27&lt;=3, "Toddler", dataset!F27&lt;=5,"Preschool", dataset!F27&lt;=12,"Gradeschooler", dataset!F27&lt;=18,"Teen",dataset!F27&gt;18,"Adult")</f>
        <v>Adult</v>
      </c>
      <c r="G30" s="6"/>
    </row>
    <row r="31" spans="1:7" x14ac:dyDescent="0.25">
      <c r="A31" s="5" t="s">
        <v>41</v>
      </c>
      <c r="B31" s="6"/>
      <c r="D31" s="9">
        <f>$B$1*dataset!G28+$B$2*dataset!H28</f>
        <v>25</v>
      </c>
      <c r="E31" s="6">
        <f>IF(AND(AND(dataset!E28="male",dataset!H28&gt;0), dataset!F28&gt;18),1,0)</f>
        <v>0</v>
      </c>
      <c r="F31" s="6" t="str" cm="1">
        <f t="array" ref="F31">_xlfn.IFS(dataset!F28&lt; 1, "Baby", dataset!F28&lt;=3, "Toddler", dataset!F28&lt;=5,"Preschool", dataset!F28&lt;=12,"Gradeschooler", dataset!F28&lt;=18,"Teen",dataset!F28&gt;18,"Adult")</f>
        <v>Adult</v>
      </c>
      <c r="G31" s="6"/>
    </row>
    <row r="32" spans="1:7" x14ac:dyDescent="0.25">
      <c r="A32" s="5" t="s">
        <v>42</v>
      </c>
      <c r="B32" s="6"/>
      <c r="D32" s="9">
        <f>$B$1*dataset!G29+$B$2*dataset!H29</f>
        <v>0</v>
      </c>
      <c r="E32" s="6">
        <f>IF(AND(AND(dataset!E29="male",dataset!H29&gt;0), dataset!F29&gt;18),1,0)</f>
        <v>0</v>
      </c>
      <c r="F32" s="6" t="str" cm="1">
        <f t="array" ref="F32">_xlfn.IFS(dataset!F29&lt; 1, "Baby", dataset!F29&lt;=3, "Toddler", dataset!F29&lt;=5,"Preschool", dataset!F29&lt;=12,"Gradeschooler", dataset!F29&lt;=18,"Teen",dataset!F29&gt;18,"Adult")</f>
        <v>Adult</v>
      </c>
      <c r="G32" s="6"/>
    </row>
    <row r="33" spans="1:7" x14ac:dyDescent="0.25">
      <c r="A33" s="5" t="s">
        <v>43</v>
      </c>
      <c r="B33" s="6"/>
      <c r="D33" s="9">
        <f>$B$1*dataset!G30+$B$2*dataset!H30</f>
        <v>0</v>
      </c>
      <c r="E33" s="6">
        <f>IF(AND(AND(dataset!E30="male",dataset!H30&gt;0), dataset!F30&gt;18),1,0)</f>
        <v>0</v>
      </c>
      <c r="F33" s="6" t="str" cm="1">
        <f t="array" ref="F33">_xlfn.IFS(dataset!F30&lt; 1, "Baby", dataset!F30&lt;=3, "Toddler", dataset!F30&lt;=5,"Preschool", dataset!F30&lt;=12,"Gradeschooler", dataset!F30&lt;=18,"Teen",dataset!F30&gt;18,"Adult")</f>
        <v>Adult</v>
      </c>
      <c r="G33" s="6"/>
    </row>
    <row r="34" spans="1:7" x14ac:dyDescent="0.25">
      <c r="A34" s="5" t="s">
        <v>44</v>
      </c>
      <c r="B34" s="6"/>
      <c r="D34" s="9">
        <f>$B$1*dataset!G31+$B$2*dataset!H31</f>
        <v>100</v>
      </c>
      <c r="E34" s="6">
        <f>IF(AND(AND(dataset!E31="male",dataset!H31&gt;0), dataset!F31&gt;18),1,0)</f>
        <v>0</v>
      </c>
      <c r="F34" s="6" t="str" cm="1">
        <f t="array" ref="F34">_xlfn.IFS(dataset!F31&lt; 1, "Baby", dataset!F31&lt;=3, "Toddler", dataset!F31&lt;=5,"Preschool", dataset!F31&lt;=12,"Gradeschooler", dataset!F31&lt;=18,"Teen",dataset!F31&gt;18,"Adult")</f>
        <v>Baby</v>
      </c>
      <c r="G34" s="6"/>
    </row>
    <row r="35" spans="1:7" x14ac:dyDescent="0.25">
      <c r="A35" s="5" t="s">
        <v>45</v>
      </c>
      <c r="B35" s="6"/>
      <c r="D35" s="9">
        <f>$B$1*dataset!G32+$B$2*dataset!H32</f>
        <v>50</v>
      </c>
      <c r="E35" s="6">
        <f>IF(AND(AND(dataset!E32="male",dataset!H32&gt;0), dataset!F32&gt;18),1,0)</f>
        <v>0</v>
      </c>
      <c r="F35" s="6" t="str" cm="1">
        <f t="array" ref="F35">_xlfn.IFS(dataset!F32&lt; 1, "Baby", dataset!F32&lt;=3, "Toddler", dataset!F32&lt;=5,"Preschool", dataset!F32&lt;=12,"Gradeschooler", dataset!F32&lt;=18,"Teen",dataset!F32&gt;18,"Adult")</f>
        <v>Adult</v>
      </c>
      <c r="G35" s="6"/>
    </row>
    <row r="36" spans="1:7" x14ac:dyDescent="0.25">
      <c r="A36" s="5" t="s">
        <v>46</v>
      </c>
      <c r="B36" s="6"/>
      <c r="D36" s="9">
        <f>$B$1*dataset!G33+$B$2*dataset!H33</f>
        <v>100</v>
      </c>
      <c r="E36" s="6">
        <f>IF(AND(AND(dataset!E33="male",dataset!H33&gt;0), dataset!F33&gt;18),1,0)</f>
        <v>0</v>
      </c>
      <c r="F36" s="6" t="str" cm="1">
        <f t="array" ref="F36">_xlfn.IFS(dataset!F33&lt; 1, "Baby", dataset!F33&lt;=3, "Toddler", dataset!F33&lt;=5,"Preschool", dataset!F33&lt;=12,"Gradeschooler", dataset!F33&lt;=18,"Teen",dataset!F33&gt;18,"Adult")</f>
        <v>Adult</v>
      </c>
      <c r="G36" s="6"/>
    </row>
    <row r="37" spans="1:7" x14ac:dyDescent="0.25">
      <c r="A37" s="5" t="s">
        <v>47</v>
      </c>
      <c r="B37" s="6"/>
      <c r="D37" s="9">
        <f>$B$1*dataset!G34+$B$2*dataset!H34</f>
        <v>100</v>
      </c>
      <c r="E37" s="6">
        <f>IF(AND(AND(dataset!E34="male",dataset!H34&gt;0), dataset!F34&gt;18),1,0)</f>
        <v>0</v>
      </c>
      <c r="F37" s="6" t="str" cm="1">
        <f t="array" ref="F37">_xlfn.IFS(dataset!F34&lt; 1, "Baby", dataset!F34&lt;=3, "Toddler", dataset!F34&lt;=5,"Preschool", dataset!F34&lt;=12,"Gradeschooler", dataset!F34&lt;=18,"Teen",dataset!F34&gt;18,"Adult")</f>
        <v>Adult</v>
      </c>
      <c r="G37" s="6"/>
    </row>
    <row r="38" spans="1:7" x14ac:dyDescent="0.25">
      <c r="A38" s="5" t="s">
        <v>48</v>
      </c>
      <c r="B38" s="6"/>
      <c r="D38" s="9">
        <f>$B$1*dataset!G35+$B$2*dataset!H35</f>
        <v>100</v>
      </c>
      <c r="E38" s="6">
        <f>IF(AND(AND(dataset!E35="male",dataset!H35&gt;0), dataset!F35&gt;18),1,0)</f>
        <v>0</v>
      </c>
      <c r="F38" s="6" t="str" cm="1">
        <f t="array" ref="F38">_xlfn.IFS(dataset!F35&lt; 1, "Baby", dataset!F35&lt;=3, "Toddler", dataset!F35&lt;=5,"Preschool", dataset!F35&lt;=12,"Gradeschooler", dataset!F35&lt;=18,"Teen",dataset!F35&gt;18,"Adult")</f>
        <v>Baby</v>
      </c>
      <c r="G38" s="6"/>
    </row>
    <row r="39" spans="1:7" x14ac:dyDescent="0.25">
      <c r="A39" s="5" t="s">
        <v>49</v>
      </c>
      <c r="B39" s="6"/>
      <c r="D39" s="9">
        <f>$B$1*dataset!G36+$B$2*dataset!H36</f>
        <v>50</v>
      </c>
      <c r="E39" s="6">
        <f>IF(AND(AND(dataset!E36="male",dataset!H36&gt;0), dataset!F36&gt;18),1,0)</f>
        <v>0</v>
      </c>
      <c r="F39" s="6" t="str" cm="1">
        <f t="array" ref="F39">_xlfn.IFS(dataset!F36&lt; 1, "Baby", dataset!F36&lt;=3, "Toddler", dataset!F36&lt;=5,"Preschool", dataset!F36&lt;=12,"Gradeschooler", dataset!F36&lt;=18,"Teen",dataset!F36&gt;18,"Adult")</f>
        <v>Adult</v>
      </c>
      <c r="G39" s="6"/>
    </row>
    <row r="40" spans="1:7" x14ac:dyDescent="0.25">
      <c r="A40" s="5" t="s">
        <v>50</v>
      </c>
      <c r="B40" s="6"/>
      <c r="D40" s="9">
        <f>$B$1*dataset!G37+$B$2*dataset!H37</f>
        <v>0</v>
      </c>
      <c r="E40" s="6">
        <f>IF(AND(AND(dataset!E37="male",dataset!H37&gt;0), dataset!F37&gt;18),1,0)</f>
        <v>0</v>
      </c>
      <c r="F40" s="6" t="str" cm="1">
        <f t="array" ref="F40">_xlfn.IFS(dataset!F37&lt; 1, "Baby", dataset!F37&lt;=3, "Toddler", dataset!F37&lt;=5,"Preschool", dataset!F37&lt;=12,"Gradeschooler", dataset!F37&lt;=18,"Teen",dataset!F37&gt;18,"Adult")</f>
        <v>Adult</v>
      </c>
      <c r="G40" s="6"/>
    </row>
    <row r="41" spans="1:7" x14ac:dyDescent="0.25">
      <c r="A41" s="5" t="s">
        <v>51</v>
      </c>
      <c r="B41" s="6"/>
      <c r="D41" s="9">
        <f>$B$1*dataset!G38+$B$2*dataset!H38</f>
        <v>0</v>
      </c>
      <c r="E41" s="6">
        <f>IF(AND(AND(dataset!E38="male",dataset!H38&gt;0), dataset!F38&gt;18),1,0)</f>
        <v>0</v>
      </c>
      <c r="F41" s="6" t="str" cm="1">
        <f t="array" ref="F41">_xlfn.IFS(dataset!F38&lt; 1, "Baby", dataset!F38&lt;=3, "Toddler", dataset!F38&lt;=5,"Preschool", dataset!F38&lt;=12,"Gradeschooler", dataset!F38&lt;=18,"Teen",dataset!F38&gt;18,"Adult")</f>
        <v>Baby</v>
      </c>
      <c r="G41" s="6"/>
    </row>
    <row r="42" spans="1:7" x14ac:dyDescent="0.25">
      <c r="A42" s="5" t="s">
        <v>52</v>
      </c>
      <c r="B42" s="6"/>
      <c r="D42" s="9">
        <f>$B$1*dataset!G39+$B$2*dataset!H39</f>
        <v>0</v>
      </c>
      <c r="E42" s="6">
        <f>IF(AND(AND(dataset!E39="male",dataset!H39&gt;0), dataset!F39&gt;18),1,0)</f>
        <v>0</v>
      </c>
      <c r="F42" s="6" t="str" cm="1">
        <f t="array" ref="F42">_xlfn.IFS(dataset!F39&lt; 1, "Baby", dataset!F39&lt;=3, "Toddler", dataset!F39&lt;=5,"Preschool", dataset!F39&lt;=12,"Gradeschooler", dataset!F39&lt;=18,"Teen",dataset!F39&gt;18,"Adult")</f>
        <v>Adult</v>
      </c>
      <c r="G42" s="6"/>
    </row>
    <row r="43" spans="1:7" x14ac:dyDescent="0.25">
      <c r="A43" s="5" t="s">
        <v>53</v>
      </c>
      <c r="B43" s="6"/>
      <c r="D43" s="9">
        <f>$B$1*dataset!G40+$B$2*dataset!H40</f>
        <v>0</v>
      </c>
      <c r="E43" s="6">
        <f>IF(AND(AND(dataset!E40="male",dataset!H40&gt;0), dataset!F40&gt;18),1,0)</f>
        <v>0</v>
      </c>
      <c r="F43" s="6" t="str" cm="1">
        <f t="array" ref="F43">_xlfn.IFS(dataset!F40&lt; 1, "Baby", dataset!F40&lt;=3, "Toddler", dataset!F40&lt;=5,"Preschool", dataset!F40&lt;=12,"Gradeschooler", dataset!F40&lt;=18,"Teen",dataset!F40&gt;18,"Adult")</f>
        <v>Adult</v>
      </c>
      <c r="G43" s="6"/>
    </row>
    <row r="44" spans="1:7" x14ac:dyDescent="0.25">
      <c r="A44" s="5" t="s">
        <v>54</v>
      </c>
      <c r="B44" s="6"/>
      <c r="D44" s="9">
        <f>$B$1*dataset!G41+$B$2*dataset!H41</f>
        <v>0</v>
      </c>
      <c r="E44" s="6">
        <f>IF(AND(AND(dataset!E41="male",dataset!H41&gt;0), dataset!F41&gt;18),1,0)</f>
        <v>0</v>
      </c>
      <c r="F44" s="6" t="str" cm="1">
        <f t="array" ref="F44">_xlfn.IFS(dataset!F41&lt; 1, "Baby", dataset!F41&lt;=3, "Toddler", dataset!F41&lt;=5,"Preschool", dataset!F41&lt;=12,"Gradeschooler", dataset!F41&lt;=18,"Teen",dataset!F41&gt;18,"Adult")</f>
        <v>Baby</v>
      </c>
      <c r="G44" s="6"/>
    </row>
    <row r="45" spans="1:7" x14ac:dyDescent="0.25">
      <c r="A45" s="5" t="s">
        <v>55</v>
      </c>
      <c r="B45" s="6"/>
      <c r="D45" s="9">
        <f>$B$1*dataset!G42+$B$2*dataset!H42</f>
        <v>25</v>
      </c>
      <c r="E45" s="6">
        <f>IF(AND(AND(dataset!E42="male",dataset!H42&gt;0), dataset!F42&gt;18),1,0)</f>
        <v>1</v>
      </c>
      <c r="F45" s="6" t="str" cm="1">
        <f t="array" ref="F45">_xlfn.IFS(dataset!F42&lt; 1, "Baby", dataset!F42&lt;=3, "Toddler", dataset!F42&lt;=5,"Preschool", dataset!F42&lt;=12,"Gradeschooler", dataset!F42&lt;=18,"Teen",dataset!F42&gt;18,"Adult")</f>
        <v>Adult</v>
      </c>
      <c r="G45" s="6"/>
    </row>
    <row r="46" spans="1:7" x14ac:dyDescent="0.25">
      <c r="A46" s="5" t="s">
        <v>56</v>
      </c>
      <c r="B46" s="6"/>
      <c r="D46" s="9">
        <f>$B$1*dataset!G43+$B$2*dataset!H43</f>
        <v>0</v>
      </c>
      <c r="E46" s="6">
        <f>IF(AND(AND(dataset!E43="male",dataset!H43&gt;0), dataset!F43&gt;18),1,0)</f>
        <v>0</v>
      </c>
      <c r="F46" s="6" t="str" cm="1">
        <f t="array" ref="F46">_xlfn.IFS(dataset!F43&lt; 1, "Baby", dataset!F43&lt;=3, "Toddler", dataset!F43&lt;=5,"Preschool", dataset!F43&lt;=12,"Gradeschooler", dataset!F43&lt;=18,"Teen",dataset!F43&gt;18,"Adult")</f>
        <v>Baby</v>
      </c>
      <c r="G46" s="6"/>
    </row>
    <row r="47" spans="1:7" x14ac:dyDescent="0.25">
      <c r="A47" s="5" t="s">
        <v>57</v>
      </c>
      <c r="B47" s="6"/>
      <c r="D47" s="9">
        <f>$B$1*dataset!G44+$B$2*dataset!H44</f>
        <v>0</v>
      </c>
      <c r="E47" s="6">
        <f>IF(AND(AND(dataset!E44="male",dataset!H44&gt;0), dataset!F44&gt;18),1,0)</f>
        <v>0</v>
      </c>
      <c r="F47" s="6" t="str" cm="1">
        <f t="array" ref="F47">_xlfn.IFS(dataset!F44&lt; 1, "Baby", dataset!F44&lt;=3, "Toddler", dataset!F44&lt;=5,"Preschool", dataset!F44&lt;=12,"Gradeschooler", dataset!F44&lt;=18,"Teen",dataset!F44&gt;18,"Adult")</f>
        <v>Adult</v>
      </c>
      <c r="G47" s="6"/>
    </row>
    <row r="48" spans="1:7" x14ac:dyDescent="0.25">
      <c r="A48" s="5" t="s">
        <v>58</v>
      </c>
      <c r="B48" s="6"/>
      <c r="D48" s="9">
        <f>$B$1*dataset!G45+$B$2*dataset!H45</f>
        <v>0</v>
      </c>
      <c r="E48" s="6">
        <f>IF(AND(AND(dataset!E45="male",dataset!H45&gt;0), dataset!F45&gt;18),1,0)</f>
        <v>0</v>
      </c>
      <c r="F48" s="6" t="str" cm="1">
        <f t="array" ref="F48">_xlfn.IFS(dataset!F45&lt; 1, "Baby", dataset!F45&lt;=3, "Toddler", dataset!F45&lt;=5,"Preschool", dataset!F45&lt;=12,"Gradeschooler", dataset!F45&lt;=18,"Teen",dataset!F45&gt;18,"Adult")</f>
        <v>Adult</v>
      </c>
      <c r="G48" s="6"/>
    </row>
    <row r="49" spans="1:7" x14ac:dyDescent="0.25">
      <c r="A49" s="5" t="s">
        <v>59</v>
      </c>
      <c r="B49" s="6"/>
      <c r="D49" s="9">
        <f>$B$1*dataset!G46+$B$2*dataset!H46</f>
        <v>50</v>
      </c>
      <c r="E49" s="6">
        <f>IF(AND(AND(dataset!E46="male",dataset!H46&gt;0), dataset!F46&gt;18),1,0)</f>
        <v>0</v>
      </c>
      <c r="F49" s="6" t="str" cm="1">
        <f t="array" ref="F49">_xlfn.IFS(dataset!F46&lt; 1, "Baby", dataset!F46&lt;=3, "Toddler", dataset!F46&lt;=5,"Preschool", dataset!F46&lt;=12,"Gradeschooler", dataset!F46&lt;=18,"Teen",dataset!F46&gt;18,"Adult")</f>
        <v>Adult</v>
      </c>
      <c r="G49" s="6"/>
    </row>
    <row r="50" spans="1:7" x14ac:dyDescent="0.25">
      <c r="A50" s="5" t="s">
        <v>60</v>
      </c>
      <c r="B50" s="6"/>
      <c r="D50" s="9">
        <f>$B$1*dataset!G47+$B$2*dataset!H47</f>
        <v>0</v>
      </c>
      <c r="E50" s="6">
        <f>IF(AND(AND(dataset!E47="male",dataset!H47&gt;0), dataset!F47&gt;18),1,0)</f>
        <v>0</v>
      </c>
      <c r="F50" s="6" t="str" cm="1">
        <f t="array" ref="F50">_xlfn.IFS(dataset!F47&lt; 1, "Baby", dataset!F47&lt;=3, "Toddler", dataset!F47&lt;=5,"Preschool", dataset!F47&lt;=12,"Gradeschooler", dataset!F47&lt;=18,"Teen",dataset!F47&gt;18,"Adult")</f>
        <v>Adult</v>
      </c>
      <c r="G50" s="6"/>
    </row>
    <row r="51" spans="1:7" x14ac:dyDescent="0.25">
      <c r="A51" s="5" t="s">
        <v>61</v>
      </c>
      <c r="B51" s="6"/>
      <c r="D51" s="9">
        <f>$B$1*dataset!G48+$B$2*dataset!H48</f>
        <v>0</v>
      </c>
      <c r="E51" s="6">
        <f>IF(AND(AND(dataset!E48="male",dataset!H48&gt;0), dataset!F48&gt;18),1,0)</f>
        <v>0</v>
      </c>
      <c r="F51" s="6" t="str" cm="1">
        <f t="array" ref="F51">_xlfn.IFS(dataset!F48&lt; 1, "Baby", dataset!F48&lt;=3, "Toddler", dataset!F48&lt;=5,"Preschool", dataset!F48&lt;=12,"Gradeschooler", dataset!F48&lt;=18,"Teen",dataset!F48&gt;18,"Adult")</f>
        <v>Adult</v>
      </c>
      <c r="G51" s="6"/>
    </row>
    <row r="52" spans="1:7" x14ac:dyDescent="0.25">
      <c r="A52" s="5" t="s">
        <v>62</v>
      </c>
      <c r="B52" s="6"/>
      <c r="D52" s="9">
        <f>$B$1*dataset!G49+$B$2*dataset!H49</f>
        <v>0</v>
      </c>
      <c r="E52" s="6">
        <f>IF(AND(AND(dataset!E49="male",dataset!H49&gt;0), dataset!F49&gt;18),1,0)</f>
        <v>0</v>
      </c>
      <c r="F52" s="6" t="str" cm="1">
        <f t="array" ref="F52">_xlfn.IFS(dataset!F49&lt; 1, "Baby", dataset!F49&lt;=3, "Toddler", dataset!F49&lt;=5,"Preschool", dataset!F49&lt;=12,"Gradeschooler", dataset!F49&lt;=18,"Teen",dataset!F49&gt;18,"Adult")</f>
        <v>Baby</v>
      </c>
      <c r="G52" s="6"/>
    </row>
    <row r="53" spans="1:7" x14ac:dyDescent="0.25">
      <c r="A53" s="5" t="s">
        <v>63</v>
      </c>
      <c r="B53" s="6"/>
      <c r="D53" s="9">
        <f>$B$1*dataset!G50+$B$2*dataset!H50</f>
        <v>0</v>
      </c>
      <c r="E53" s="6">
        <f>IF(AND(AND(dataset!E50="male",dataset!H50&gt;0), dataset!F50&gt;18),1,0)</f>
        <v>0</v>
      </c>
      <c r="F53" s="6" t="str" cm="1">
        <f t="array" ref="F53">_xlfn.IFS(dataset!F50&lt; 1, "Baby", dataset!F50&lt;=3, "Toddler", dataset!F50&lt;=5,"Preschool", dataset!F50&lt;=12,"Gradeschooler", dataset!F50&lt;=18,"Teen",dataset!F50&gt;18,"Adult")</f>
        <v>Adult</v>
      </c>
      <c r="G53" s="6"/>
    </row>
    <row r="54" spans="1:7" x14ac:dyDescent="0.25">
      <c r="A54" s="5" t="s">
        <v>64</v>
      </c>
      <c r="B54" s="6"/>
      <c r="D54" s="9">
        <f>$B$1*dataset!G51+$B$2*dataset!H51</f>
        <v>50</v>
      </c>
      <c r="E54" s="6">
        <f>IF(AND(AND(dataset!E51="male",dataset!H51&gt;0), dataset!F51&gt;18),1,0)</f>
        <v>0</v>
      </c>
      <c r="F54" s="6" t="str" cm="1">
        <f t="array" ref="F54">_xlfn.IFS(dataset!F51&lt; 1, "Baby", dataset!F51&lt;=3, "Toddler", dataset!F51&lt;=5,"Preschool", dataset!F51&lt;=12,"Gradeschooler", dataset!F51&lt;=18,"Teen",dataset!F51&gt;18,"Adult")</f>
        <v>Adult</v>
      </c>
      <c r="G54" s="6"/>
    </row>
    <row r="55" spans="1:7" x14ac:dyDescent="0.25">
      <c r="A55" s="5" t="s">
        <v>65</v>
      </c>
      <c r="B55" s="6"/>
      <c r="D55" s="9">
        <f>$B$1*dataset!G52+$B$2*dataset!H52</f>
        <v>50</v>
      </c>
      <c r="E55" s="6">
        <f>IF(AND(AND(dataset!E52="male",dataset!H52&gt;0), dataset!F52&gt;18),1,0)</f>
        <v>0</v>
      </c>
      <c r="F55" s="6" t="str" cm="1">
        <f t="array" ref="F55">_xlfn.IFS(dataset!F52&lt; 1, "Baby", dataset!F52&lt;=3, "Toddler", dataset!F52&lt;=5,"Preschool", dataset!F52&lt;=12,"Gradeschooler", dataset!F52&lt;=18,"Teen",dataset!F52&gt;18,"Adult")</f>
        <v>Adult</v>
      </c>
      <c r="G55" s="6"/>
    </row>
    <row r="56" spans="1:7" x14ac:dyDescent="0.25">
      <c r="A56" s="5" t="s">
        <v>66</v>
      </c>
      <c r="B56" s="6"/>
      <c r="D56" s="9">
        <f>$B$1*dataset!G53+$B$2*dataset!H53</f>
        <v>0</v>
      </c>
      <c r="E56" s="6">
        <f>IF(AND(AND(dataset!E53="male",dataset!H53&gt;0), dataset!F53&gt;18),1,0)</f>
        <v>0</v>
      </c>
      <c r="F56" s="6" t="str" cm="1">
        <f t="array" ref="F56">_xlfn.IFS(dataset!F53&lt; 1, "Baby", dataset!F53&lt;=3, "Toddler", dataset!F53&lt;=5,"Preschool", dataset!F53&lt;=12,"Gradeschooler", dataset!F53&lt;=18,"Teen",dataset!F53&gt;18,"Adult")</f>
        <v>Adult</v>
      </c>
      <c r="G56" s="6"/>
    </row>
    <row r="57" spans="1:7" x14ac:dyDescent="0.25">
      <c r="A57" s="5" t="s">
        <v>67</v>
      </c>
      <c r="B57" s="6"/>
      <c r="D57" s="9">
        <f>$B$1*dataset!G54+$B$2*dataset!H54</f>
        <v>125</v>
      </c>
      <c r="E57" s="6">
        <f>IF(AND(AND(dataset!E54="male",dataset!H54&gt;0), dataset!F54&gt;18),1,0)</f>
        <v>0</v>
      </c>
      <c r="F57" s="6" t="str" cm="1">
        <f t="array" ref="F57">_xlfn.IFS(dataset!F54&lt; 1, "Baby", dataset!F54&lt;=3, "Toddler", dataset!F54&lt;=5,"Preschool", dataset!F54&lt;=12,"Gradeschooler", dataset!F54&lt;=18,"Teen",dataset!F54&gt;18,"Adult")</f>
        <v>Adult</v>
      </c>
      <c r="G57" s="6"/>
    </row>
    <row r="58" spans="1:7" x14ac:dyDescent="0.25">
      <c r="A58" s="5" t="s">
        <v>68</v>
      </c>
      <c r="B58" s="6"/>
      <c r="D58" s="9">
        <f>$B$1*dataset!G55+$B$2*dataset!H55</f>
        <v>200</v>
      </c>
      <c r="E58" s="6">
        <f>IF(AND(AND(dataset!E55="male",dataset!H55&gt;0), dataset!F55&gt;18),1,0)</f>
        <v>0</v>
      </c>
      <c r="F58" s="6" t="str" cm="1">
        <f t="array" ref="F58">_xlfn.IFS(dataset!F55&lt; 1, "Baby", dataset!F55&lt;=3, "Toddler", dataset!F55&lt;=5,"Preschool", dataset!F55&lt;=12,"Gradeschooler", dataset!F55&lt;=18,"Teen",dataset!F55&gt;18,"Adult")</f>
        <v>Adult</v>
      </c>
      <c r="G58" s="6"/>
    </row>
    <row r="59" spans="1:7" x14ac:dyDescent="0.25">
      <c r="A59" s="5" t="s">
        <v>69</v>
      </c>
      <c r="B59" s="6"/>
      <c r="D59" s="9">
        <f>$B$1*dataset!G56+$B$2*dataset!H56</f>
        <v>0</v>
      </c>
      <c r="E59" s="6">
        <f>IF(AND(AND(dataset!E56="male",dataset!H56&gt;0), dataset!F56&gt;18),1,0)</f>
        <v>0</v>
      </c>
      <c r="F59" s="6" t="str" cm="1">
        <f t="array" ref="F59">_xlfn.IFS(dataset!F56&lt; 1, "Baby", dataset!F56&lt;=3, "Toddler", dataset!F56&lt;=5,"Preschool", dataset!F56&lt;=12,"Gradeschooler", dataset!F56&lt;=18,"Teen",dataset!F56&gt;18,"Adult")</f>
        <v>Baby</v>
      </c>
      <c r="G59" s="6"/>
    </row>
    <row r="60" spans="1:7" x14ac:dyDescent="0.25">
      <c r="A60" s="5" t="s">
        <v>70</v>
      </c>
      <c r="B60" s="6"/>
      <c r="D60" s="9">
        <f>$B$1*dataset!G57+$B$2*dataset!H57</f>
        <v>225</v>
      </c>
      <c r="E60" s="6">
        <f>IF(AND(AND(dataset!E57="male",dataset!H57&gt;0), dataset!F57&gt;18),1,0)</f>
        <v>0</v>
      </c>
      <c r="F60" s="6" t="str" cm="1">
        <f t="array" ref="F60">_xlfn.IFS(dataset!F57&lt; 1, "Baby", dataset!F57&lt;=3, "Toddler", dataset!F57&lt;=5,"Preschool", dataset!F57&lt;=12,"Gradeschooler", dataset!F57&lt;=18,"Teen",dataset!F57&gt;18,"Adult")</f>
        <v>Gradeschooler</v>
      </c>
      <c r="G60" s="6"/>
    </row>
    <row r="61" spans="1:7" x14ac:dyDescent="0.25">
      <c r="A61" s="5" t="s">
        <v>71</v>
      </c>
      <c r="B61" s="6"/>
      <c r="D61" s="9">
        <f>$B$1*dataset!G58+$B$2*dataset!H58</f>
        <v>0</v>
      </c>
      <c r="E61" s="6">
        <f>IF(AND(AND(dataset!E58="male",dataset!H58&gt;0), dataset!F58&gt;18),1,0)</f>
        <v>0</v>
      </c>
      <c r="F61" s="6" t="str" cm="1">
        <f t="array" ref="F61">_xlfn.IFS(dataset!F58&lt; 1, "Baby", dataset!F58&lt;=3, "Toddler", dataset!F58&lt;=5,"Preschool", dataset!F58&lt;=12,"Gradeschooler", dataset!F58&lt;=18,"Teen",dataset!F58&gt;18,"Adult")</f>
        <v>Adult</v>
      </c>
      <c r="G61" s="6"/>
    </row>
    <row r="62" spans="1:7" x14ac:dyDescent="0.25">
      <c r="A62" s="5" t="s">
        <v>72</v>
      </c>
      <c r="B62" s="6"/>
      <c r="D62" s="9">
        <f>$B$1*dataset!G59+$B$2*dataset!H59</f>
        <v>0</v>
      </c>
      <c r="E62" s="6">
        <f>IF(AND(AND(dataset!E59="male",dataset!H59&gt;0), dataset!F59&gt;18),1,0)</f>
        <v>0</v>
      </c>
      <c r="F62" s="6" t="str" cm="1">
        <f t="array" ref="F62">_xlfn.IFS(dataset!F59&lt; 1, "Baby", dataset!F59&lt;=3, "Toddler", dataset!F59&lt;=5,"Preschool", dataset!F59&lt;=12,"Gradeschooler", dataset!F59&lt;=18,"Teen",dataset!F59&gt;18,"Adult")</f>
        <v>Adult</v>
      </c>
      <c r="G62" s="6"/>
    </row>
    <row r="63" spans="1:7" x14ac:dyDescent="0.25">
      <c r="A63" s="5" t="s">
        <v>73</v>
      </c>
      <c r="B63" s="6"/>
      <c r="D63" s="9">
        <f>$B$1*dataset!G60+$B$2*dataset!H60</f>
        <v>50</v>
      </c>
      <c r="E63" s="6">
        <f>IF(AND(AND(dataset!E60="male",dataset!H60&gt;0), dataset!F60&gt;18),1,0)</f>
        <v>0</v>
      </c>
      <c r="F63" s="6" t="str" cm="1">
        <f t="array" ref="F63">_xlfn.IFS(dataset!F60&lt; 1, "Baby", dataset!F60&lt;=3, "Toddler", dataset!F60&lt;=5,"Preschool", dataset!F60&lt;=12,"Gradeschooler", dataset!F60&lt;=18,"Teen",dataset!F60&gt;18,"Adult")</f>
        <v>Baby</v>
      </c>
      <c r="G63" s="6"/>
    </row>
    <row r="64" spans="1:7" x14ac:dyDescent="0.25">
      <c r="A64" s="5" t="s">
        <v>74</v>
      </c>
      <c r="B64" s="6"/>
      <c r="D64" s="9">
        <f>$B$1*dataset!G61+$B$2*dataset!H61</f>
        <v>0</v>
      </c>
      <c r="E64" s="6">
        <f>IF(AND(AND(dataset!E61="male",dataset!H61&gt;0), dataset!F61&gt;18),1,0)</f>
        <v>0</v>
      </c>
      <c r="F64" s="6" t="str" cm="1">
        <f t="array" ref="F64">_xlfn.IFS(dataset!F61&lt; 1, "Baby", dataset!F61&lt;=3, "Toddler", dataset!F61&lt;=5,"Preschool", dataset!F61&lt;=12,"Gradeschooler", dataset!F61&lt;=18,"Teen",dataset!F61&gt;18,"Adult")</f>
        <v>Adult</v>
      </c>
      <c r="G64" s="6"/>
    </row>
    <row r="65" spans="1:7" x14ac:dyDescent="0.25">
      <c r="A65" s="5" t="s">
        <v>75</v>
      </c>
      <c r="B65" s="6"/>
      <c r="D65" s="9">
        <f>$B$1*dataset!G62+$B$2*dataset!H62</f>
        <v>0</v>
      </c>
      <c r="E65" s="6">
        <f>IF(AND(AND(dataset!E62="male",dataset!H62&gt;0), dataset!F62&gt;18),1,0)</f>
        <v>0</v>
      </c>
      <c r="F65" s="6" t="str" cm="1">
        <f t="array" ref="F65">_xlfn.IFS(dataset!F62&lt; 1, "Baby", dataset!F62&lt;=3, "Toddler", dataset!F62&lt;=5,"Preschool", dataset!F62&lt;=12,"Gradeschooler", dataset!F62&lt;=18,"Teen",dataset!F62&gt;18,"Adult")</f>
        <v>Teen</v>
      </c>
      <c r="G65" s="6"/>
    </row>
    <row r="66" spans="1:7" x14ac:dyDescent="0.25">
      <c r="A66" s="5" t="s">
        <v>76</v>
      </c>
      <c r="B66" s="6"/>
      <c r="D66" s="9">
        <f>$B$1*dataset!G63+$B$2*dataset!H63</f>
        <v>0</v>
      </c>
      <c r="E66" s="6">
        <f>IF(AND(AND(dataset!E63="male",dataset!H63&gt;0), dataset!F63&gt;18),1,0)</f>
        <v>0</v>
      </c>
      <c r="F66" s="6" t="str" cm="1">
        <f t="array" ref="F66">_xlfn.IFS(dataset!F63&lt; 1, "Baby", dataset!F63&lt;=3, "Toddler", dataset!F63&lt;=5,"Preschool", dataset!F63&lt;=12,"Gradeschooler", dataset!F63&lt;=18,"Teen",dataset!F63&gt;18,"Adult")</f>
        <v>Adult</v>
      </c>
      <c r="G66" s="6"/>
    </row>
    <row r="67" spans="1:7" x14ac:dyDescent="0.25">
      <c r="A67" s="5" t="s">
        <v>77</v>
      </c>
      <c r="B67" s="6"/>
      <c r="D67" s="9">
        <f>$B$1*dataset!G64+$B$2*dataset!H64</f>
        <v>0</v>
      </c>
      <c r="E67" s="6">
        <f>IF(AND(AND(dataset!E64="male",dataset!H64&gt;0), dataset!F64&gt;18),1,0)</f>
        <v>0</v>
      </c>
      <c r="F67" s="6" t="str" cm="1">
        <f t="array" ref="F67">_xlfn.IFS(dataset!F64&lt; 1, "Baby", dataset!F64&lt;=3, "Toddler", dataset!F64&lt;=5,"Preschool", dataset!F64&lt;=12,"Gradeschooler", dataset!F64&lt;=18,"Teen",dataset!F64&gt;18,"Adult")</f>
        <v>Teen</v>
      </c>
      <c r="G67" s="6"/>
    </row>
    <row r="68" spans="1:7" x14ac:dyDescent="0.25">
      <c r="A68" s="5" t="s">
        <v>78</v>
      </c>
      <c r="B68" s="6"/>
      <c r="D68" s="9">
        <f>$B$1*dataset!G65+$B$2*dataset!H65</f>
        <v>0</v>
      </c>
      <c r="E68" s="6">
        <f>IF(AND(AND(dataset!E65="male",dataset!H65&gt;0), dataset!F65&gt;18),1,0)</f>
        <v>0</v>
      </c>
      <c r="F68" s="6" t="str" cm="1">
        <f t="array" ref="F68">_xlfn.IFS(dataset!F65&lt; 1, "Baby", dataset!F65&lt;=3, "Toddler", dataset!F65&lt;=5,"Preschool", dataset!F65&lt;=12,"Gradeschooler", dataset!F65&lt;=18,"Teen",dataset!F65&gt;18,"Adult")</f>
        <v>Adult</v>
      </c>
      <c r="G68" s="6"/>
    </row>
    <row r="69" spans="1:7" x14ac:dyDescent="0.25">
      <c r="A69" s="5" t="s">
        <v>79</v>
      </c>
      <c r="B69" s="6"/>
      <c r="D69" s="9">
        <f>$B$1*dataset!G66+$B$2*dataset!H66</f>
        <v>150</v>
      </c>
      <c r="E69" s="6">
        <f>IF(AND(AND(dataset!E66="male",dataset!H66&gt;0), dataset!F66&gt;18),1,0)</f>
        <v>0</v>
      </c>
      <c r="F69" s="6" t="str" cm="1">
        <f t="array" ref="F69">_xlfn.IFS(dataset!F66&lt; 1, "Baby", dataset!F66&lt;=3, "Toddler", dataset!F66&lt;=5,"Preschool", dataset!F66&lt;=12,"Gradeschooler", dataset!F66&lt;=18,"Teen",dataset!F66&gt;18,"Adult")</f>
        <v>Teen</v>
      </c>
      <c r="G69" s="6"/>
    </row>
    <row r="70" spans="1:7" x14ac:dyDescent="0.25">
      <c r="A70" s="5" t="s">
        <v>80</v>
      </c>
      <c r="B70" s="6"/>
      <c r="D70" s="9">
        <f>$B$1*dataset!G67+$B$2*dataset!H67</f>
        <v>0</v>
      </c>
      <c r="E70" s="6">
        <f>IF(AND(AND(dataset!E67="male",dataset!H67&gt;0), dataset!F67&gt;18),1,0)</f>
        <v>0</v>
      </c>
      <c r="F70" s="6" t="str" cm="1">
        <f t="array" ref="F70">_xlfn.IFS(dataset!F67&lt; 1, "Baby", dataset!F67&lt;=3, "Toddler", dataset!F67&lt;=5,"Preschool", dataset!F67&lt;=12,"Gradeschooler", dataset!F67&lt;=18,"Teen",dataset!F67&gt;18,"Adult")</f>
        <v>Baby</v>
      </c>
      <c r="G70" s="6"/>
    </row>
    <row r="71" spans="1:7" x14ac:dyDescent="0.25">
      <c r="A71" s="5" t="s">
        <v>81</v>
      </c>
      <c r="B71" s="6"/>
      <c r="D71" s="9">
        <f>$B$1*dataset!G68+$B$2*dataset!H68</f>
        <v>0</v>
      </c>
      <c r="E71" s="6">
        <f>IF(AND(AND(dataset!E68="male",dataset!H68&gt;0), dataset!F68&gt;18),1,0)</f>
        <v>0</v>
      </c>
      <c r="F71" s="6" t="str" cm="1">
        <f t="array" ref="F71">_xlfn.IFS(dataset!F68&lt; 1, "Baby", dataset!F68&lt;=3, "Toddler", dataset!F68&lt;=5,"Preschool", dataset!F68&lt;=12,"Gradeschooler", dataset!F68&lt;=18,"Teen",dataset!F68&gt;18,"Adult")</f>
        <v>Teen</v>
      </c>
      <c r="G71" s="6"/>
    </row>
    <row r="72" spans="1:7" x14ac:dyDescent="0.25">
      <c r="A72" s="5" t="s">
        <v>82</v>
      </c>
      <c r="B72" s="6"/>
      <c r="D72" s="9">
        <f>$B$1*dataset!G69+$B$2*dataset!H69</f>
        <v>0</v>
      </c>
      <c r="E72" s="6">
        <f>IF(AND(AND(dataset!E69="male",dataset!H69&gt;0), dataset!F69&gt;18),1,0)</f>
        <v>0</v>
      </c>
      <c r="F72" s="6" t="str" cm="1">
        <f t="array" ref="F72">_xlfn.IFS(dataset!F69&lt; 1, "Baby", dataset!F69&lt;=3, "Toddler", dataset!F69&lt;=5,"Preschool", dataset!F69&lt;=12,"Gradeschooler", dataset!F69&lt;=18,"Teen",dataset!F69&gt;18,"Adult")</f>
        <v>Adult</v>
      </c>
      <c r="G72" s="6"/>
    </row>
    <row r="73" spans="1:7" x14ac:dyDescent="0.25">
      <c r="A73" s="5" t="s">
        <v>83</v>
      </c>
      <c r="B73" s="6"/>
      <c r="D73" s="9">
        <f>$B$1*dataset!G70+$B$2*dataset!H70</f>
        <v>0</v>
      </c>
      <c r="E73" s="6">
        <f>IF(AND(AND(dataset!E70="male",dataset!H70&gt;0), dataset!F70&gt;18),1,0)</f>
        <v>0</v>
      </c>
      <c r="F73" s="6" t="str" cm="1">
        <f t="array" ref="F73">_xlfn.IFS(dataset!F70&lt; 1, "Baby", dataset!F70&lt;=3, "Toddler", dataset!F70&lt;=5,"Preschool", dataset!F70&lt;=12,"Gradeschooler", dataset!F70&lt;=18,"Teen",dataset!F70&gt;18,"Adult")</f>
        <v>Adult</v>
      </c>
      <c r="G73" s="6"/>
    </row>
    <row r="74" spans="1:7" x14ac:dyDescent="0.25">
      <c r="A74" s="5" t="s">
        <v>84</v>
      </c>
      <c r="B74" s="6"/>
      <c r="D74" s="9">
        <f>$B$1*dataset!G71+$B$2*dataset!H71</f>
        <v>150</v>
      </c>
      <c r="E74" s="6">
        <f>IF(AND(AND(dataset!E71="male",dataset!H71&gt;0), dataset!F71&gt;18),1,0)</f>
        <v>0</v>
      </c>
      <c r="F74" s="6" t="str" cm="1">
        <f t="array" ref="F74">_xlfn.IFS(dataset!F71&lt; 1, "Baby", dataset!F71&lt;=3, "Toddler", dataset!F71&lt;=5,"Preschool", dataset!F71&lt;=12,"Gradeschooler", dataset!F71&lt;=18,"Teen",dataset!F71&gt;18,"Adult")</f>
        <v>Adult</v>
      </c>
      <c r="G74" s="6"/>
    </row>
    <row r="75" spans="1:7" x14ac:dyDescent="0.25">
      <c r="A75" s="5" t="s">
        <v>85</v>
      </c>
      <c r="B75" s="6"/>
      <c r="D75" s="9">
        <f>$B$1*dataset!G72+$B$2*dataset!H72</f>
        <v>0</v>
      </c>
      <c r="E75" s="6">
        <f>IF(AND(AND(dataset!E72="male",dataset!H72&gt;0), dataset!F72&gt;18),1,0)</f>
        <v>0</v>
      </c>
      <c r="F75" s="6" t="str" cm="1">
        <f t="array" ref="F75">_xlfn.IFS(dataset!F72&lt; 1, "Baby", dataset!F72&lt;=3, "Toddler", dataset!F72&lt;=5,"Preschool", dataset!F72&lt;=12,"Gradeschooler", dataset!F72&lt;=18,"Teen",dataset!F72&gt;18,"Adult")</f>
        <v>Adult</v>
      </c>
      <c r="G75" s="6"/>
    </row>
    <row r="76" spans="1:7" x14ac:dyDescent="0.25">
      <c r="A76" s="5" t="s">
        <v>86</v>
      </c>
      <c r="B76" s="6"/>
      <c r="D76" s="9">
        <f>$B$1*dataset!G73+$B$2*dataset!H73</f>
        <v>0</v>
      </c>
      <c r="E76" s="6">
        <f>IF(AND(AND(dataset!E73="male",dataset!H73&gt;0), dataset!F73&gt;18),1,0)</f>
        <v>0</v>
      </c>
      <c r="F76" s="6" t="str" cm="1">
        <f t="array" ref="F76">_xlfn.IFS(dataset!F73&lt; 1, "Baby", dataset!F73&lt;=3, "Toddler", dataset!F73&lt;=5,"Preschool", dataset!F73&lt;=12,"Gradeschooler", dataset!F73&lt;=18,"Teen",dataset!F73&gt;18,"Adult")</f>
        <v>Adult</v>
      </c>
      <c r="G76" s="6"/>
    </row>
    <row r="77" spans="1:7" x14ac:dyDescent="0.25">
      <c r="A77" s="5" t="s">
        <v>87</v>
      </c>
      <c r="B77" s="6"/>
      <c r="D77" s="9">
        <f>$B$1*dataset!G74+$B$2*dataset!H74</f>
        <v>0</v>
      </c>
      <c r="E77" s="6">
        <f>IF(AND(AND(dataset!E74="male",dataset!H74&gt;0), dataset!F74&gt;18),1,0)</f>
        <v>0</v>
      </c>
      <c r="F77" s="6" t="str" cm="1">
        <f t="array" ref="F77">_xlfn.IFS(dataset!F74&lt; 1, "Baby", dataset!F74&lt;=3, "Toddler", dataset!F74&lt;=5,"Preschool", dataset!F74&lt;=12,"Gradeschooler", dataset!F74&lt;=18,"Teen",dataset!F74&gt;18,"Adult")</f>
        <v>Adult</v>
      </c>
      <c r="G77" s="6"/>
    </row>
    <row r="78" spans="1:7" x14ac:dyDescent="0.25">
      <c r="A78" s="5" t="s">
        <v>88</v>
      </c>
      <c r="B78" s="6"/>
      <c r="D78" s="9">
        <f>$B$1*dataset!G75+$B$2*dataset!H75</f>
        <v>0</v>
      </c>
      <c r="E78" s="6">
        <f>IF(AND(AND(dataset!E75="male",dataset!H75&gt;0), dataset!F75&gt;18),1,0)</f>
        <v>0</v>
      </c>
      <c r="F78" s="6" t="str" cm="1">
        <f t="array" ref="F78">_xlfn.IFS(dataset!F75&lt; 1, "Baby", dataset!F75&lt;=3, "Toddler", dataset!F75&lt;=5,"Preschool", dataset!F75&lt;=12,"Gradeschooler", dataset!F75&lt;=18,"Teen",dataset!F75&gt;18,"Adult")</f>
        <v>Adult</v>
      </c>
      <c r="G78" s="6"/>
    </row>
    <row r="79" spans="1:7" x14ac:dyDescent="0.25">
      <c r="A79" s="5" t="s">
        <v>89</v>
      </c>
      <c r="B79" s="6"/>
      <c r="D79" s="9">
        <f>$B$1*dataset!G76+$B$2*dataset!H76</f>
        <v>0</v>
      </c>
      <c r="E79" s="6">
        <f>IF(AND(AND(dataset!E76="male",dataset!H76&gt;0), dataset!F76&gt;18),1,0)</f>
        <v>0</v>
      </c>
      <c r="F79" s="6" t="str" cm="1">
        <f t="array" ref="F79">_xlfn.IFS(dataset!F76&lt; 1, "Baby", dataset!F76&lt;=3, "Toddler", dataset!F76&lt;=5,"Preschool", dataset!F76&lt;=12,"Gradeschooler", dataset!F76&lt;=18,"Teen",dataset!F76&gt;18,"Adult")</f>
        <v>Adult</v>
      </c>
      <c r="G79" s="6"/>
    </row>
    <row r="80" spans="1:7" x14ac:dyDescent="0.25">
      <c r="A80" s="5" t="s">
        <v>90</v>
      </c>
      <c r="B80" s="6"/>
      <c r="D80" s="9">
        <f>$B$1*dataset!G77+$B$2*dataset!H77</f>
        <v>0</v>
      </c>
      <c r="E80" s="6">
        <f>IF(AND(AND(dataset!E77="male",dataset!H77&gt;0), dataset!F77&gt;18),1,0)</f>
        <v>0</v>
      </c>
      <c r="F80" s="6" t="str" cm="1">
        <f t="array" ref="F80">_xlfn.IFS(dataset!F77&lt; 1, "Baby", dataset!F77&lt;=3, "Toddler", dataset!F77&lt;=5,"Preschool", dataset!F77&lt;=12,"Gradeschooler", dataset!F77&lt;=18,"Teen",dataset!F77&gt;18,"Adult")</f>
        <v>Adult</v>
      </c>
      <c r="G80" s="6"/>
    </row>
    <row r="81" spans="1:7" x14ac:dyDescent="0.25">
      <c r="A81" s="5" t="s">
        <v>91</v>
      </c>
      <c r="B81" s="6"/>
      <c r="D81" s="9">
        <f>$B$1*dataset!G78+$B$2*dataset!H78</f>
        <v>0</v>
      </c>
      <c r="E81" s="6">
        <f>IF(AND(AND(dataset!E78="male",dataset!H78&gt;0), dataset!F78&gt;18),1,0)</f>
        <v>0</v>
      </c>
      <c r="F81" s="6" t="str" cm="1">
        <f t="array" ref="F81">_xlfn.IFS(dataset!F78&lt; 1, "Baby", dataset!F78&lt;=3, "Toddler", dataset!F78&lt;=5,"Preschool", dataset!F78&lt;=12,"Gradeschooler", dataset!F78&lt;=18,"Teen",dataset!F78&gt;18,"Adult")</f>
        <v>Baby</v>
      </c>
      <c r="G81" s="6"/>
    </row>
    <row r="82" spans="1:7" x14ac:dyDescent="0.25">
      <c r="A82" s="5" t="s">
        <v>92</v>
      </c>
      <c r="B82" s="6"/>
      <c r="D82" s="9">
        <f>$B$1*dataset!G79+$B$2*dataset!H79</f>
        <v>100</v>
      </c>
      <c r="E82" s="6">
        <f>IF(AND(AND(dataset!E79="male",dataset!H79&gt;0), dataset!F79&gt;18),1,0)</f>
        <v>0</v>
      </c>
      <c r="F82" s="6" t="str" cm="1">
        <f t="array" ref="F82">_xlfn.IFS(dataset!F79&lt; 1, "Baby", dataset!F79&lt;=3, "Toddler", dataset!F79&lt;=5,"Preschool", dataset!F79&lt;=12,"Gradeschooler", dataset!F79&lt;=18,"Teen",dataset!F79&gt;18,"Adult")</f>
        <v>Adult</v>
      </c>
      <c r="G82" s="6"/>
    </row>
    <row r="83" spans="1:7" x14ac:dyDescent="0.25">
      <c r="A83" s="5" t="s">
        <v>93</v>
      </c>
      <c r="B83" s="6"/>
      <c r="D83" s="9">
        <f>$B$1*dataset!G80+$B$2*dataset!H80</f>
        <v>0</v>
      </c>
      <c r="E83" s="6">
        <f>IF(AND(AND(dataset!E80="male",dataset!H80&gt;0), dataset!F80&gt;18),1,0)</f>
        <v>0</v>
      </c>
      <c r="F83" s="6" t="str" cm="1">
        <f t="array" ref="F83">_xlfn.IFS(dataset!F80&lt; 1, "Baby", dataset!F80&lt;=3, "Toddler", dataset!F80&lt;=5,"Preschool", dataset!F80&lt;=12,"Gradeschooler", dataset!F80&lt;=18,"Teen",dataset!F80&gt;18,"Adult")</f>
        <v>Adult</v>
      </c>
      <c r="G83" s="6"/>
    </row>
    <row r="84" spans="1:7" x14ac:dyDescent="0.25">
      <c r="A84" s="5" t="s">
        <v>94</v>
      </c>
      <c r="B84" s="6"/>
      <c r="D84" s="9">
        <f>$B$1*dataset!G81+$B$2*dataset!H81</f>
        <v>0</v>
      </c>
      <c r="E84" s="6">
        <f>IF(AND(AND(dataset!E81="male",dataset!H81&gt;0), dataset!F81&gt;18),1,0)</f>
        <v>0</v>
      </c>
      <c r="F84" s="6" t="str" cm="1">
        <f t="array" ref="F84">_xlfn.IFS(dataset!F81&lt; 1, "Baby", dataset!F81&lt;=3, "Toddler", dataset!F81&lt;=5,"Preschool", dataset!F81&lt;=12,"Gradeschooler", dataset!F81&lt;=18,"Teen",dataset!F81&gt;18,"Adult")</f>
        <v>Adult</v>
      </c>
      <c r="G84" s="6"/>
    </row>
    <row r="85" spans="1:7" x14ac:dyDescent="0.25">
      <c r="A85" s="5" t="s">
        <v>95</v>
      </c>
      <c r="B85" s="6"/>
      <c r="D85" s="9">
        <f>$B$1*dataset!G82+$B$2*dataset!H82</f>
        <v>75</v>
      </c>
      <c r="E85" s="6">
        <f>IF(AND(AND(dataset!E82="male",dataset!H82&gt;0), dataset!F82&gt;18),1,0)</f>
        <v>0</v>
      </c>
      <c r="F85" s="6" t="str" cm="1">
        <f t="array" ref="F85">_xlfn.IFS(dataset!F82&lt; 1, "Baby", dataset!F82&lt;=3, "Toddler", dataset!F82&lt;=5,"Preschool", dataset!F82&lt;=12,"Gradeschooler", dataset!F82&lt;=18,"Teen",dataset!F82&gt;18,"Adult")</f>
        <v>Gradeschooler</v>
      </c>
      <c r="G85" s="6"/>
    </row>
    <row r="86" spans="1:7" x14ac:dyDescent="0.25">
      <c r="A86" s="5" t="s">
        <v>96</v>
      </c>
      <c r="B86" s="6"/>
      <c r="D86" s="9">
        <f>$B$1*dataset!G83+$B$2*dataset!H83</f>
        <v>50</v>
      </c>
      <c r="E86" s="6">
        <f>IF(AND(AND(dataset!E83="male",dataset!H83&gt;0), dataset!F83&gt;18),1,0)</f>
        <v>0</v>
      </c>
      <c r="F86" s="6" t="str" cm="1">
        <f t="array" ref="F86">_xlfn.IFS(dataset!F83&lt; 1, "Baby", dataset!F83&lt;=3, "Toddler", dataset!F83&lt;=5,"Preschool", dataset!F83&lt;=12,"Gradeschooler", dataset!F83&lt;=18,"Teen",dataset!F83&gt;18,"Adult")</f>
        <v>Adult</v>
      </c>
      <c r="G86" s="6"/>
    </row>
    <row r="87" spans="1:7" x14ac:dyDescent="0.25">
      <c r="A87" s="5" t="s">
        <v>97</v>
      </c>
      <c r="B87" s="6"/>
      <c r="D87" s="9">
        <f>$B$1*dataset!G84+$B$2*dataset!H84</f>
        <v>0</v>
      </c>
      <c r="E87" s="6">
        <f>IF(AND(AND(dataset!E84="male",dataset!H84&gt;0), dataset!F84&gt;18),1,0)</f>
        <v>0</v>
      </c>
      <c r="F87" s="6" t="str" cm="1">
        <f t="array" ref="F87">_xlfn.IFS(dataset!F84&lt; 1, "Baby", dataset!F84&lt;=3, "Toddler", dataset!F84&lt;=5,"Preschool", dataset!F84&lt;=12,"Gradeschooler", dataset!F84&lt;=18,"Teen",dataset!F84&gt;18,"Adult")</f>
        <v>Adult</v>
      </c>
      <c r="G87" s="6"/>
    </row>
    <row r="88" spans="1:7" x14ac:dyDescent="0.25">
      <c r="A88" s="5" t="s">
        <v>98</v>
      </c>
      <c r="B88" s="6"/>
      <c r="D88" s="9">
        <f>$B$1*dataset!G85+$B$2*dataset!H85</f>
        <v>0</v>
      </c>
      <c r="E88" s="6">
        <f>IF(AND(AND(dataset!E85="male",dataset!H85&gt;0), dataset!F85&gt;18),1,0)</f>
        <v>0</v>
      </c>
      <c r="F88" s="6" t="str" cm="1">
        <f t="array" ref="F88">_xlfn.IFS(dataset!F85&lt; 1, "Baby", dataset!F85&lt;=3, "Toddler", dataset!F85&lt;=5,"Preschool", dataset!F85&lt;=12,"Gradeschooler", dataset!F85&lt;=18,"Teen",dataset!F85&gt;18,"Adult")</f>
        <v>Baby</v>
      </c>
      <c r="G88" s="6"/>
    </row>
    <row r="89" spans="1:7" x14ac:dyDescent="0.25">
      <c r="A89" s="5" t="s">
        <v>99</v>
      </c>
      <c r="B89" s="6"/>
      <c r="D89" s="9">
        <f>$B$1*dataset!G86+$B$2*dataset!H86</f>
        <v>0</v>
      </c>
      <c r="E89" s="6">
        <f>IF(AND(AND(dataset!E86="male",dataset!H86&gt;0), dataset!F86&gt;18),1,0)</f>
        <v>0</v>
      </c>
      <c r="F89" s="6" t="str" cm="1">
        <f t="array" ref="F89">_xlfn.IFS(dataset!F86&lt; 1, "Baby", dataset!F86&lt;=3, "Toddler", dataset!F86&lt;=5,"Preschool", dataset!F86&lt;=12,"Gradeschooler", dataset!F86&lt;=18,"Teen",dataset!F86&gt;18,"Adult")</f>
        <v>Baby</v>
      </c>
      <c r="G89" s="6"/>
    </row>
    <row r="90" spans="1:7" x14ac:dyDescent="0.25">
      <c r="A90" s="5" t="s">
        <v>100</v>
      </c>
      <c r="B90" s="6"/>
      <c r="D90" s="9">
        <f>$B$1*dataset!G87+$B$2*dataset!H87</f>
        <v>50</v>
      </c>
      <c r="E90" s="6">
        <f>IF(AND(AND(dataset!E87="male",dataset!H87&gt;0), dataset!F87&gt;18),1,0)</f>
        <v>0</v>
      </c>
      <c r="F90" s="6" t="str" cm="1">
        <f t="array" ref="F90">_xlfn.IFS(dataset!F87&lt; 1, "Baby", dataset!F87&lt;=3, "Toddler", dataset!F87&lt;=5,"Preschool", dataset!F87&lt;=12,"Gradeschooler", dataset!F87&lt;=18,"Teen",dataset!F87&gt;18,"Adult")</f>
        <v>Baby</v>
      </c>
      <c r="G90" s="6"/>
    </row>
    <row r="91" spans="1:7" x14ac:dyDescent="0.25">
      <c r="A91" s="5" t="s">
        <v>101</v>
      </c>
      <c r="B91" s="6"/>
      <c r="D91" s="9">
        <f>$B$1*dataset!G88+$B$2*dataset!H88</f>
        <v>0</v>
      </c>
      <c r="E91" s="6">
        <f>IF(AND(AND(dataset!E88="male",dataset!H88&gt;0), dataset!F88&gt;18),1,0)</f>
        <v>0</v>
      </c>
      <c r="F91" s="6" t="str" cm="1">
        <f t="array" ref="F91">_xlfn.IFS(dataset!F88&lt; 1, "Baby", dataset!F88&lt;=3, "Toddler", dataset!F88&lt;=5,"Preschool", dataset!F88&lt;=12,"Gradeschooler", dataset!F88&lt;=18,"Teen",dataset!F88&gt;18,"Adult")</f>
        <v>Adult</v>
      </c>
      <c r="G91" s="6"/>
    </row>
    <row r="92" spans="1:7" x14ac:dyDescent="0.25">
      <c r="A92" s="5" t="s">
        <v>102</v>
      </c>
      <c r="B92" s="6"/>
      <c r="D92" s="9">
        <f>$B$1*dataset!G89+$B$2*dataset!H89</f>
        <v>0</v>
      </c>
      <c r="E92" s="6">
        <f>IF(AND(AND(dataset!E89="male",dataset!H89&gt;0), dataset!F89&gt;18),1,0)</f>
        <v>0</v>
      </c>
      <c r="F92" s="6" t="str" cm="1">
        <f t="array" ref="F92">_xlfn.IFS(dataset!F89&lt; 1, "Baby", dataset!F89&lt;=3, "Toddler", dataset!F89&lt;=5,"Preschool", dataset!F89&lt;=12,"Gradeschooler", dataset!F89&lt;=18,"Teen",dataset!F89&gt;18,"Adult")</f>
        <v>Teen</v>
      </c>
      <c r="G92" s="6"/>
    </row>
    <row r="93" spans="1:7" x14ac:dyDescent="0.25">
      <c r="A93" s="5" t="s">
        <v>103</v>
      </c>
      <c r="B93" s="6"/>
      <c r="D93" s="9">
        <f>$B$1*dataset!G90+$B$2*dataset!H90</f>
        <v>0</v>
      </c>
      <c r="E93" s="6">
        <f>IF(AND(AND(dataset!E90="male",dataset!H90&gt;0), dataset!F90&gt;18),1,0)</f>
        <v>0</v>
      </c>
      <c r="F93" s="6" t="str" cm="1">
        <f t="array" ref="F93">_xlfn.IFS(dataset!F90&lt; 1, "Baby", dataset!F90&lt;=3, "Toddler", dataset!F90&lt;=5,"Preschool", dataset!F90&lt;=12,"Gradeschooler", dataset!F90&lt;=18,"Teen",dataset!F90&gt;18,"Adult")</f>
        <v>Baby</v>
      </c>
      <c r="G93" s="6"/>
    </row>
    <row r="94" spans="1:7" x14ac:dyDescent="0.25">
      <c r="A94" s="5" t="s">
        <v>104</v>
      </c>
      <c r="B94" s="6"/>
      <c r="D94" s="9">
        <f>$B$1*dataset!G91+$B$2*dataset!H91</f>
        <v>75</v>
      </c>
      <c r="E94" s="6">
        <f>IF(AND(AND(dataset!E91="male",dataset!H91&gt;0), dataset!F91&gt;18),1,0)</f>
        <v>0</v>
      </c>
      <c r="F94" s="6" t="str" cm="1">
        <f t="array" ref="F94">_xlfn.IFS(dataset!F91&lt; 1, "Baby", dataset!F91&lt;=3, "Toddler", dataset!F91&lt;=5,"Preschool", dataset!F91&lt;=12,"Gradeschooler", dataset!F91&lt;=18,"Teen",dataset!F91&gt;18,"Adult")</f>
        <v>Toddler</v>
      </c>
      <c r="G94" s="6"/>
    </row>
    <row r="95" spans="1:7" x14ac:dyDescent="0.25">
      <c r="A95" s="5" t="s">
        <v>105</v>
      </c>
      <c r="B95" s="6"/>
      <c r="D95" s="9">
        <f>$B$1*dataset!G92+$B$2*dataset!H92</f>
        <v>50</v>
      </c>
      <c r="E95" s="6">
        <f>IF(AND(AND(dataset!E92="male",dataset!H92&gt;0), dataset!F92&gt;18),1,0)</f>
        <v>0</v>
      </c>
      <c r="F95" s="6" t="str" cm="1">
        <f t="array" ref="F95">_xlfn.IFS(dataset!F92&lt; 1, "Baby", dataset!F92&lt;=3, "Toddler", dataset!F92&lt;=5,"Preschool", dataset!F92&lt;=12,"Gradeschooler", dataset!F92&lt;=18,"Teen",dataset!F92&gt;18,"Adult")</f>
        <v>Adult</v>
      </c>
      <c r="G95" s="6"/>
    </row>
    <row r="96" spans="1:7" x14ac:dyDescent="0.25">
      <c r="A96" s="5" t="s">
        <v>106</v>
      </c>
      <c r="B96" s="6"/>
      <c r="D96" s="9">
        <f>$B$1*dataset!G93+$B$2*dataset!H93</f>
        <v>0</v>
      </c>
      <c r="E96" s="6">
        <f>IF(AND(AND(dataset!E93="male",dataset!H93&gt;0), dataset!F93&gt;18),1,0)</f>
        <v>0</v>
      </c>
      <c r="F96" s="6" t="str" cm="1">
        <f t="array" ref="F96">_xlfn.IFS(dataset!F93&lt; 1, "Baby", dataset!F93&lt;=3, "Toddler", dataset!F93&lt;=5,"Preschool", dataset!F93&lt;=12,"Gradeschooler", dataset!F93&lt;=18,"Teen",dataset!F93&gt;18,"Adult")</f>
        <v>Baby</v>
      </c>
      <c r="G96" s="6"/>
    </row>
    <row r="97" spans="1:7" x14ac:dyDescent="0.25">
      <c r="A97" s="5" t="s">
        <v>107</v>
      </c>
      <c r="B97" s="6"/>
      <c r="D97" s="9">
        <f>$B$1*dataset!G94+$B$2*dataset!H94</f>
        <v>100</v>
      </c>
      <c r="E97" s="6">
        <f>IF(AND(AND(dataset!E94="male",dataset!H94&gt;0), dataset!F94&gt;18),1,0)</f>
        <v>0</v>
      </c>
      <c r="F97" s="6" t="str" cm="1">
        <f t="array" ref="F97">_xlfn.IFS(dataset!F94&lt; 1, "Baby", dataset!F94&lt;=3, "Toddler", dataset!F94&lt;=5,"Preschool", dataset!F94&lt;=12,"Gradeschooler", dataset!F94&lt;=18,"Teen",dataset!F94&gt;18,"Adult")</f>
        <v>Adult</v>
      </c>
      <c r="G97" s="6"/>
    </row>
    <row r="98" spans="1:7" x14ac:dyDescent="0.25">
      <c r="A98" s="5" t="s">
        <v>108</v>
      </c>
      <c r="B98" s="6"/>
      <c r="D98" s="9">
        <f>$B$1*dataset!G95+$B$2*dataset!H95</f>
        <v>0</v>
      </c>
      <c r="E98" s="6">
        <f>IF(AND(AND(dataset!E95="male",dataset!H95&gt;0), dataset!F95&gt;18),1,0)</f>
        <v>0</v>
      </c>
      <c r="F98" s="6" t="str" cm="1">
        <f t="array" ref="F98">_xlfn.IFS(dataset!F95&lt; 1, "Baby", dataset!F95&lt;=3, "Toddler", dataset!F95&lt;=5,"Preschool", dataset!F95&lt;=12,"Gradeschooler", dataset!F95&lt;=18,"Teen",dataset!F95&gt;18,"Adult")</f>
        <v>Baby</v>
      </c>
      <c r="G98" s="6"/>
    </row>
    <row r="99" spans="1:7" x14ac:dyDescent="0.25">
      <c r="A99" s="5" t="s">
        <v>109</v>
      </c>
      <c r="B99" s="6"/>
      <c r="D99" s="9">
        <f>$B$1*dataset!G96+$B$2*dataset!H96</f>
        <v>0</v>
      </c>
      <c r="E99" s="6">
        <f>IF(AND(AND(dataset!E96="male",dataset!H96&gt;0), dataset!F96&gt;18),1,0)</f>
        <v>0</v>
      </c>
      <c r="F99" s="6" t="str" cm="1">
        <f t="array" ref="F99">_xlfn.IFS(dataset!F96&lt; 1, "Baby", dataset!F96&lt;=3, "Toddler", dataset!F96&lt;=5,"Preschool", dataset!F96&lt;=12,"Gradeschooler", dataset!F96&lt;=18,"Teen",dataset!F96&gt;18,"Adult")</f>
        <v>Adult</v>
      </c>
      <c r="G99" s="6"/>
    </row>
    <row r="100" spans="1:7" x14ac:dyDescent="0.25">
      <c r="A100" s="5" t="s">
        <v>110</v>
      </c>
      <c r="B100" s="6"/>
      <c r="D100" s="9">
        <f>$B$1*dataset!G97+$B$2*dataset!H97</f>
        <v>0</v>
      </c>
      <c r="E100" s="6">
        <f>IF(AND(AND(dataset!E97="male",dataset!H97&gt;0), dataset!F97&gt;18),1,0)</f>
        <v>0</v>
      </c>
      <c r="F100" s="6" t="str" cm="1">
        <f t="array" ref="F100">_xlfn.IFS(dataset!F97&lt; 1, "Baby", dataset!F97&lt;=3, "Toddler", dataset!F97&lt;=5,"Preschool", dataset!F97&lt;=12,"Gradeschooler", dataset!F97&lt;=18,"Teen",dataset!F97&gt;18,"Adult")</f>
        <v>Adult</v>
      </c>
      <c r="G100" s="6"/>
    </row>
    <row r="101" spans="1:7" x14ac:dyDescent="0.25">
      <c r="A101" s="5" t="s">
        <v>111</v>
      </c>
      <c r="B101" s="6"/>
      <c r="D101" s="9">
        <f>$B$1*dataset!G98+$B$2*dataset!H98</f>
        <v>50</v>
      </c>
      <c r="E101" s="6">
        <f>IF(AND(AND(dataset!E98="male",dataset!H98&gt;0), dataset!F98&gt;18),1,0)</f>
        <v>0</v>
      </c>
      <c r="F101" s="6" t="str" cm="1">
        <f t="array" ref="F101">_xlfn.IFS(dataset!F98&lt; 1, "Baby", dataset!F98&lt;=3, "Toddler", dataset!F98&lt;=5,"Preschool", dataset!F98&lt;=12,"Gradeschooler", dataset!F98&lt;=18,"Teen",dataset!F98&gt;18,"Adult")</f>
        <v>Adult</v>
      </c>
      <c r="G101" s="6"/>
    </row>
    <row r="102" spans="1:7" x14ac:dyDescent="0.25">
      <c r="A102" s="5" t="s">
        <v>112</v>
      </c>
      <c r="B102" s="6"/>
      <c r="D102" s="9">
        <f>$B$1*dataset!G99+$B$2*dataset!H99</f>
        <v>0</v>
      </c>
      <c r="E102" s="6">
        <f>IF(AND(AND(dataset!E99="male",dataset!H99&gt;0), dataset!F99&gt;18),1,0)</f>
        <v>0</v>
      </c>
      <c r="F102" s="6" t="str" cm="1">
        <f t="array" ref="F102">_xlfn.IFS(dataset!F99&lt; 1, "Baby", dataset!F99&lt;=3, "Toddler", dataset!F99&lt;=5,"Preschool", dataset!F99&lt;=12,"Gradeschooler", dataset!F99&lt;=18,"Teen",dataset!F99&gt;18,"Adult")</f>
        <v>Adult</v>
      </c>
      <c r="G102" s="6"/>
    </row>
    <row r="103" spans="1:7" x14ac:dyDescent="0.25">
      <c r="A103" s="5" t="s">
        <v>113</v>
      </c>
      <c r="B103" s="6"/>
      <c r="D103" s="9">
        <f>$B$1*dataset!G100+$B$2*dataset!H100</f>
        <v>0</v>
      </c>
      <c r="E103" s="6">
        <f>IF(AND(AND(dataset!E100="male",dataset!H100&gt;0), dataset!F100&gt;18),1,0)</f>
        <v>0</v>
      </c>
      <c r="F103" s="6" t="str" cm="1">
        <f t="array" ref="F103">_xlfn.IFS(dataset!F100&lt; 1, "Baby", dataset!F100&lt;=3, "Toddler", dataset!F100&lt;=5,"Preschool", dataset!F100&lt;=12,"Gradeschooler", dataset!F100&lt;=18,"Teen",dataset!F100&gt;18,"Adult")</f>
        <v>Adult</v>
      </c>
      <c r="G103" s="6"/>
    </row>
    <row r="104" spans="1:7" x14ac:dyDescent="0.25">
      <c r="A104" s="5" t="s">
        <v>114</v>
      </c>
      <c r="B104" s="6"/>
      <c r="D104" s="9">
        <f>$B$1*dataset!G101+$B$2*dataset!H101</f>
        <v>0</v>
      </c>
      <c r="E104" s="6">
        <f>IF(AND(AND(dataset!E101="male",dataset!H101&gt;0), dataset!F101&gt;18),1,0)</f>
        <v>0</v>
      </c>
      <c r="F104" s="6" t="str" cm="1">
        <f t="array" ref="F104">_xlfn.IFS(dataset!F101&lt; 1, "Baby", dataset!F101&lt;=3, "Toddler", dataset!F101&lt;=5,"Preschool", dataset!F101&lt;=12,"Gradeschooler", dataset!F101&lt;=18,"Teen",dataset!F101&gt;18,"Adult")</f>
        <v>Adult</v>
      </c>
      <c r="G104" s="6"/>
    </row>
    <row r="105" spans="1:7" x14ac:dyDescent="0.25">
      <c r="A105" s="5" t="s">
        <v>115</v>
      </c>
      <c r="B105" s="6"/>
      <c r="D105" s="9">
        <f>$B$1*dataset!G102+$B$2*dataset!H102</f>
        <v>50</v>
      </c>
      <c r="E105" s="6">
        <f>IF(AND(AND(dataset!E102="male",dataset!H102&gt;0), dataset!F102&gt;18),1,0)</f>
        <v>0</v>
      </c>
      <c r="F105" s="6" t="str" cm="1">
        <f t="array" ref="F105">_xlfn.IFS(dataset!F102&lt; 1, "Baby", dataset!F102&lt;=3, "Toddler", dataset!F102&lt;=5,"Preschool", dataset!F102&lt;=12,"Gradeschooler", dataset!F102&lt;=18,"Teen",dataset!F102&gt;18,"Adult")</f>
        <v>Adult</v>
      </c>
      <c r="G105" s="6"/>
    </row>
    <row r="106" spans="1:7" x14ac:dyDescent="0.25">
      <c r="A106" s="5" t="s">
        <v>116</v>
      </c>
      <c r="B106" s="6"/>
      <c r="D106" s="9">
        <f>$B$1*dataset!G103+$B$2*dataset!H103</f>
        <v>50</v>
      </c>
      <c r="E106" s="6">
        <f>IF(AND(AND(dataset!E103="male",dataset!H103&gt;0), dataset!F103&gt;18),1,0)</f>
        <v>0</v>
      </c>
      <c r="F106" s="6" t="str" cm="1">
        <f t="array" ref="F106">_xlfn.IFS(dataset!F103&lt; 1, "Baby", dataset!F103&lt;=3, "Toddler", dataset!F103&lt;=5,"Preschool", dataset!F103&lt;=12,"Gradeschooler", dataset!F103&lt;=18,"Teen",dataset!F103&gt;18,"Adult")</f>
        <v>Adult</v>
      </c>
      <c r="G106" s="6"/>
    </row>
    <row r="107" spans="1:7" x14ac:dyDescent="0.25">
      <c r="A107" s="5" t="s">
        <v>117</v>
      </c>
      <c r="B107" s="6"/>
      <c r="D107" s="9">
        <f>$B$1*dataset!G104+$B$2*dataset!H104</f>
        <v>0</v>
      </c>
      <c r="E107" s="6">
        <f>IF(AND(AND(dataset!E104="male",dataset!H104&gt;0), dataset!F104&gt;18),1,0)</f>
        <v>0</v>
      </c>
      <c r="F107" s="6" t="str" cm="1">
        <f t="array" ref="F107">_xlfn.IFS(dataset!F104&lt; 1, "Baby", dataset!F104&lt;=3, "Toddler", dataset!F104&lt;=5,"Preschool", dataset!F104&lt;=12,"Gradeschooler", dataset!F104&lt;=18,"Teen",dataset!F104&gt;18,"Adult")</f>
        <v>Baby</v>
      </c>
      <c r="G107" s="6"/>
    </row>
    <row r="108" spans="1:7" x14ac:dyDescent="0.25">
      <c r="A108" s="5" t="s">
        <v>118</v>
      </c>
      <c r="B108" s="6"/>
      <c r="D108" s="9">
        <f>$B$1*dataset!G105+$B$2*dataset!H105</f>
        <v>0</v>
      </c>
      <c r="E108" s="6">
        <f>IF(AND(AND(dataset!E105="male",dataset!H105&gt;0), dataset!F105&gt;18),1,0)</f>
        <v>0</v>
      </c>
      <c r="F108" s="6" t="str" cm="1">
        <f t="array" ref="F108">_xlfn.IFS(dataset!F105&lt; 1, "Baby", dataset!F105&lt;=3, "Toddler", dataset!F105&lt;=5,"Preschool", dataset!F105&lt;=12,"Gradeschooler", dataset!F105&lt;=18,"Teen",dataset!F105&gt;18,"Adult")</f>
        <v>Adult</v>
      </c>
      <c r="G108" s="6"/>
    </row>
    <row r="109" spans="1:7" x14ac:dyDescent="0.25">
      <c r="A109" s="5" t="s">
        <v>119</v>
      </c>
      <c r="B109" s="6"/>
      <c r="D109" s="9">
        <f>$B$1*dataset!G106+$B$2*dataset!H106</f>
        <v>75</v>
      </c>
      <c r="E109" s="6">
        <f>IF(AND(AND(dataset!E106="male",dataset!H106&gt;0), dataset!F106&gt;18),1,0)</f>
        <v>0</v>
      </c>
      <c r="F109" s="6" t="str" cm="1">
        <f t="array" ref="F109">_xlfn.IFS(dataset!F106&lt; 1, "Baby", dataset!F106&lt;=3, "Toddler", dataset!F106&lt;=5,"Preschool", dataset!F106&lt;=12,"Gradeschooler", dataset!F106&lt;=18,"Teen",dataset!F106&gt;18,"Adult")</f>
        <v>Teen</v>
      </c>
      <c r="G109" s="6"/>
    </row>
    <row r="110" spans="1:7" x14ac:dyDescent="0.25">
      <c r="A110" s="5" t="s">
        <v>120</v>
      </c>
      <c r="B110" s="6"/>
      <c r="D110" s="9">
        <f>$B$1*dataset!G107+$B$2*dataset!H107</f>
        <v>0</v>
      </c>
      <c r="E110" s="6">
        <f>IF(AND(AND(dataset!E107="male",dataset!H107&gt;0), dataset!F107&gt;18),1,0)</f>
        <v>0</v>
      </c>
      <c r="F110" s="6" t="str" cm="1">
        <f t="array" ref="F110">_xlfn.IFS(dataset!F107&lt; 1, "Baby", dataset!F107&lt;=3, "Toddler", dataset!F107&lt;=5,"Preschool", dataset!F107&lt;=12,"Gradeschooler", dataset!F107&lt;=18,"Teen",dataset!F107&gt;18,"Adult")</f>
        <v>Adult</v>
      </c>
      <c r="G110" s="6"/>
    </row>
    <row r="111" spans="1:7" x14ac:dyDescent="0.25">
      <c r="A111" s="5" t="s">
        <v>121</v>
      </c>
      <c r="B111" s="6"/>
      <c r="D111" s="9">
        <f>$B$1*dataset!G108+$B$2*dataset!H108</f>
        <v>0</v>
      </c>
      <c r="E111" s="6">
        <f>IF(AND(AND(dataset!E108="male",dataset!H108&gt;0), dataset!F108&gt;18),1,0)</f>
        <v>0</v>
      </c>
      <c r="F111" s="6" t="str" cm="1">
        <f t="array" ref="F111">_xlfn.IFS(dataset!F108&lt; 1, "Baby", dataset!F108&lt;=3, "Toddler", dataset!F108&lt;=5,"Preschool", dataset!F108&lt;=12,"Gradeschooler", dataset!F108&lt;=18,"Teen",dataset!F108&gt;18,"Adult")</f>
        <v>Adult</v>
      </c>
      <c r="G111" s="6"/>
    </row>
    <row r="112" spans="1:7" x14ac:dyDescent="0.25">
      <c r="A112" s="5" t="s">
        <v>122</v>
      </c>
      <c r="B112" s="6"/>
      <c r="D112" s="9">
        <f>$B$1*dataset!G109+$B$2*dataset!H109</f>
        <v>0</v>
      </c>
      <c r="E112" s="6">
        <f>IF(AND(AND(dataset!E109="male",dataset!H109&gt;0), dataset!F109&gt;18),1,0)</f>
        <v>0</v>
      </c>
      <c r="F112" s="6" t="str" cm="1">
        <f t="array" ref="F112">_xlfn.IFS(dataset!F109&lt; 1, "Baby", dataset!F109&lt;=3, "Toddler", dataset!F109&lt;=5,"Preschool", dataset!F109&lt;=12,"Gradeschooler", dataset!F109&lt;=18,"Teen",dataset!F109&gt;18,"Adult")</f>
        <v>Baby</v>
      </c>
      <c r="G112" s="6"/>
    </row>
    <row r="113" spans="1:7" x14ac:dyDescent="0.25">
      <c r="A113" s="5" t="s">
        <v>123</v>
      </c>
      <c r="B113" s="6"/>
      <c r="D113" s="9">
        <f>$B$1*dataset!G110+$B$2*dataset!H110</f>
        <v>0</v>
      </c>
      <c r="E113" s="6">
        <f>IF(AND(AND(dataset!E110="male",dataset!H110&gt;0), dataset!F110&gt;18),1,0)</f>
        <v>0</v>
      </c>
      <c r="F113" s="6" t="str" cm="1">
        <f t="array" ref="F113">_xlfn.IFS(dataset!F110&lt; 1, "Baby", dataset!F110&lt;=3, "Toddler", dataset!F110&lt;=5,"Preschool", dataset!F110&lt;=12,"Gradeschooler", dataset!F110&lt;=18,"Teen",dataset!F110&gt;18,"Adult")</f>
        <v>Baby</v>
      </c>
      <c r="G113" s="6"/>
    </row>
    <row r="114" spans="1:7" x14ac:dyDescent="0.25">
      <c r="A114" s="5" t="s">
        <v>124</v>
      </c>
      <c r="B114" s="6"/>
      <c r="D114" s="9">
        <f>$B$1*dataset!G111+$B$2*dataset!H111</f>
        <v>0</v>
      </c>
      <c r="E114" s="6">
        <f>IF(AND(AND(dataset!E111="male",dataset!H111&gt;0), dataset!F111&gt;18),1,0)</f>
        <v>0</v>
      </c>
      <c r="F114" s="6" t="str" cm="1">
        <f t="array" ref="F114">_xlfn.IFS(dataset!F111&lt; 1, "Baby", dataset!F111&lt;=3, "Toddler", dataset!F111&lt;=5,"Preschool", dataset!F111&lt;=12,"Gradeschooler", dataset!F111&lt;=18,"Teen",dataset!F111&gt;18,"Adult")</f>
        <v>Adult</v>
      </c>
      <c r="G114" s="6"/>
    </row>
    <row r="115" spans="1:7" x14ac:dyDescent="0.25">
      <c r="A115" s="5" t="s">
        <v>125</v>
      </c>
      <c r="B115" s="6"/>
      <c r="D115" s="9">
        <f>$B$1*dataset!G112+$B$2*dataset!H112</f>
        <v>0</v>
      </c>
      <c r="E115" s="6">
        <f>IF(AND(AND(dataset!E112="male",dataset!H112&gt;0), dataset!F112&gt;18),1,0)</f>
        <v>0</v>
      </c>
      <c r="F115" s="6" t="str" cm="1">
        <f t="array" ref="F115">_xlfn.IFS(dataset!F112&lt; 1, "Baby", dataset!F112&lt;=3, "Toddler", dataset!F112&lt;=5,"Preschool", dataset!F112&lt;=12,"Gradeschooler", dataset!F112&lt;=18,"Teen",dataset!F112&gt;18,"Adult")</f>
        <v>Adult</v>
      </c>
      <c r="G115" s="6"/>
    </row>
    <row r="116" spans="1:7" x14ac:dyDescent="0.25">
      <c r="A116" s="5" t="s">
        <v>126</v>
      </c>
      <c r="B116" s="6"/>
      <c r="D116" s="9">
        <f>$B$1*dataset!G113+$B$2*dataset!H113</f>
        <v>0</v>
      </c>
      <c r="E116" s="6">
        <f>IF(AND(AND(dataset!E113="male",dataset!H113&gt;0), dataset!F113&gt;18),1,0)</f>
        <v>0</v>
      </c>
      <c r="F116" s="6" t="str" cm="1">
        <f t="array" ref="F116">_xlfn.IFS(dataset!F113&lt; 1, "Baby", dataset!F113&lt;=3, "Toddler", dataset!F113&lt;=5,"Preschool", dataset!F113&lt;=12,"Gradeschooler", dataset!F113&lt;=18,"Teen",dataset!F113&gt;18,"Adult")</f>
        <v>Baby</v>
      </c>
      <c r="G116" s="6"/>
    </row>
    <row r="117" spans="1:7" x14ac:dyDescent="0.25">
      <c r="A117" s="5" t="s">
        <v>127</v>
      </c>
      <c r="B117" s="6"/>
      <c r="D117" s="9">
        <f>$B$1*dataset!G114+$B$2*dataset!H114</f>
        <v>0</v>
      </c>
      <c r="E117" s="6">
        <f>IF(AND(AND(dataset!E114="male",dataset!H114&gt;0), dataset!F114&gt;18),1,0)</f>
        <v>0</v>
      </c>
      <c r="F117" s="6" t="str" cm="1">
        <f t="array" ref="F117">_xlfn.IFS(dataset!F114&lt; 1, "Baby", dataset!F114&lt;=3, "Toddler", dataset!F114&lt;=5,"Preschool", dataset!F114&lt;=12,"Gradeschooler", dataset!F114&lt;=18,"Teen",dataset!F114&gt;18,"Adult")</f>
        <v>Adult</v>
      </c>
      <c r="G117" s="6"/>
    </row>
    <row r="118" spans="1:7" x14ac:dyDescent="0.25">
      <c r="A118" s="5" t="s">
        <v>128</v>
      </c>
      <c r="B118" s="6"/>
      <c r="D118" s="9">
        <f>$B$1*dataset!G115+$B$2*dataset!H115</f>
        <v>0</v>
      </c>
      <c r="E118" s="6">
        <f>IF(AND(AND(dataset!E115="male",dataset!H115&gt;0), dataset!F115&gt;18),1,0)</f>
        <v>0</v>
      </c>
      <c r="F118" s="6" t="str" cm="1">
        <f t="array" ref="F118">_xlfn.IFS(dataset!F115&lt; 1, "Baby", dataset!F115&lt;=3, "Toddler", dataset!F115&lt;=5,"Preschool", dataset!F115&lt;=12,"Gradeschooler", dataset!F115&lt;=18,"Teen",dataset!F115&gt;18,"Adult")</f>
        <v>Adult</v>
      </c>
      <c r="G118" s="6"/>
    </row>
    <row r="119" spans="1:7" x14ac:dyDescent="0.25">
      <c r="A119" s="5" t="s">
        <v>129</v>
      </c>
      <c r="B119" s="6"/>
      <c r="D119" s="9">
        <f>$B$1*dataset!G116+$B$2*dataset!H116</f>
        <v>50</v>
      </c>
      <c r="E119" s="6">
        <f>IF(AND(AND(dataset!E116="male",dataset!H116&gt;0), dataset!F116&gt;18),1,0)</f>
        <v>0</v>
      </c>
      <c r="F119" s="6" t="str" cm="1">
        <f t="array" ref="F119">_xlfn.IFS(dataset!F116&lt; 1, "Baby", dataset!F116&lt;=3, "Toddler", dataset!F116&lt;=5,"Preschool", dataset!F116&lt;=12,"Gradeschooler", dataset!F116&lt;=18,"Teen",dataset!F116&gt;18,"Adult")</f>
        <v>Adult</v>
      </c>
      <c r="G119" s="6"/>
    </row>
    <row r="120" spans="1:7" x14ac:dyDescent="0.25">
      <c r="A120" s="5" t="s">
        <v>130</v>
      </c>
      <c r="B120" s="6"/>
      <c r="D120" s="9">
        <f>$B$1*dataset!G117+$B$2*dataset!H117</f>
        <v>50</v>
      </c>
      <c r="E120" s="6">
        <f>IF(AND(AND(dataset!E117="male",dataset!H117&gt;0), dataset!F117&gt;18),1,0)</f>
        <v>0</v>
      </c>
      <c r="F120" s="6" t="str" cm="1">
        <f t="array" ref="F120">_xlfn.IFS(dataset!F117&lt; 1, "Baby", dataset!F117&lt;=3, "Toddler", dataset!F117&lt;=5,"Preschool", dataset!F117&lt;=12,"Gradeschooler", dataset!F117&lt;=18,"Teen",dataset!F117&gt;18,"Adult")</f>
        <v>Teen</v>
      </c>
      <c r="G120" s="6"/>
    </row>
    <row r="121" spans="1:7" x14ac:dyDescent="0.25">
      <c r="A121" s="5" t="s">
        <v>131</v>
      </c>
      <c r="B121" s="6"/>
      <c r="D121" s="9">
        <f>$B$1*dataset!G118+$B$2*dataset!H118</f>
        <v>0</v>
      </c>
      <c r="E121" s="6">
        <f>IF(AND(AND(dataset!E118="male",dataset!H118&gt;0), dataset!F118&gt;18),1,0)</f>
        <v>0</v>
      </c>
      <c r="F121" s="6" t="str" cm="1">
        <f t="array" ref="F121">_xlfn.IFS(dataset!F118&lt; 1, "Baby", dataset!F118&lt;=3, "Toddler", dataset!F118&lt;=5,"Preschool", dataset!F118&lt;=12,"Gradeschooler", dataset!F118&lt;=18,"Teen",dataset!F118&gt;18,"Adult")</f>
        <v>Baby</v>
      </c>
      <c r="G121" s="6"/>
    </row>
    <row r="122" spans="1:7" x14ac:dyDescent="0.25">
      <c r="A122" s="5" t="s">
        <v>132</v>
      </c>
      <c r="B122" s="6"/>
      <c r="D122" s="9">
        <f>$B$1*dataset!G119+$B$2*dataset!H119</f>
        <v>75</v>
      </c>
      <c r="E122" s="6">
        <f>IF(AND(AND(dataset!E119="male",dataset!H119&gt;0), dataset!F119&gt;18),1,0)</f>
        <v>0</v>
      </c>
      <c r="F122" s="6" t="str" cm="1">
        <f t="array" ref="F122">_xlfn.IFS(dataset!F119&lt; 1, "Baby", dataset!F119&lt;=3, "Toddler", dataset!F119&lt;=5,"Preschool", dataset!F119&lt;=12,"Gradeschooler", dataset!F119&lt;=18,"Teen",dataset!F119&gt;18,"Adult")</f>
        <v>Toddler</v>
      </c>
      <c r="G122" s="6"/>
    </row>
    <row r="123" spans="1:7" x14ac:dyDescent="0.25">
      <c r="A123" s="5" t="s">
        <v>133</v>
      </c>
      <c r="B123" s="6"/>
      <c r="D123" s="9">
        <f>$B$1*dataset!G120+$B$2*dataset!H120</f>
        <v>0</v>
      </c>
      <c r="E123" s="6">
        <f>IF(AND(AND(dataset!E120="male",dataset!H120&gt;0), dataset!F120&gt;18),1,0)</f>
        <v>0</v>
      </c>
      <c r="F123" s="6" t="str" cm="1">
        <f t="array" ref="F123">_xlfn.IFS(dataset!F120&lt; 1, "Baby", dataset!F120&lt;=3, "Toddler", dataset!F120&lt;=5,"Preschool", dataset!F120&lt;=12,"Gradeschooler", dataset!F120&lt;=18,"Teen",dataset!F120&gt;18,"Adult")</f>
        <v>Adult</v>
      </c>
      <c r="G123" s="6"/>
    </row>
    <row r="124" spans="1:7" x14ac:dyDescent="0.25">
      <c r="A124" s="5" t="s">
        <v>134</v>
      </c>
      <c r="B124" s="6"/>
      <c r="D124" s="9">
        <f>$B$1*dataset!G121+$B$2*dataset!H121</f>
        <v>50</v>
      </c>
      <c r="E124" s="6">
        <f>IF(AND(AND(dataset!E121="male",dataset!H121&gt;0), dataset!F121&gt;18),1,0)</f>
        <v>0</v>
      </c>
      <c r="F124" s="6" t="str" cm="1">
        <f t="array" ref="F124">_xlfn.IFS(dataset!F121&lt; 1, "Baby", dataset!F121&lt;=3, "Toddler", dataset!F121&lt;=5,"Preschool", dataset!F121&lt;=12,"Gradeschooler", dataset!F121&lt;=18,"Teen",dataset!F121&gt;18,"Adult")</f>
        <v>Adult</v>
      </c>
      <c r="G124" s="6"/>
    </row>
    <row r="125" spans="1:7" x14ac:dyDescent="0.25">
      <c r="A125" s="5" t="s">
        <v>135</v>
      </c>
      <c r="B125" s="6"/>
      <c r="D125" s="9">
        <f>$B$1*dataset!G122+$B$2*dataset!H122</f>
        <v>0</v>
      </c>
      <c r="E125" s="6">
        <f>IF(AND(AND(dataset!E122="male",dataset!H122&gt;0), dataset!F122&gt;18),1,0)</f>
        <v>0</v>
      </c>
      <c r="F125" s="6" t="str" cm="1">
        <f t="array" ref="F125">_xlfn.IFS(dataset!F122&lt; 1, "Baby", dataset!F122&lt;=3, "Toddler", dataset!F122&lt;=5,"Preschool", dataset!F122&lt;=12,"Gradeschooler", dataset!F122&lt;=18,"Teen",dataset!F122&gt;18,"Adult")</f>
        <v>Gradeschooler</v>
      </c>
      <c r="G125" s="6"/>
    </row>
    <row r="126" spans="1:7" x14ac:dyDescent="0.25">
      <c r="A126" s="5" t="s">
        <v>136</v>
      </c>
      <c r="B126" s="6"/>
      <c r="D126" s="9">
        <f>$B$1*dataset!G123+$B$2*dataset!H123</f>
        <v>50</v>
      </c>
      <c r="E126" s="6">
        <f>IF(AND(AND(dataset!E123="male",dataset!H123&gt;0), dataset!F123&gt;18),1,0)</f>
        <v>0</v>
      </c>
      <c r="F126" s="6" t="str" cm="1">
        <f t="array" ref="F126">_xlfn.IFS(dataset!F123&lt; 1, "Baby", dataset!F123&lt;=3, "Toddler", dataset!F123&lt;=5,"Preschool", dataset!F123&lt;=12,"Gradeschooler", dataset!F123&lt;=18,"Teen",dataset!F123&gt;18,"Adult")</f>
        <v>Baby</v>
      </c>
      <c r="G126" s="6"/>
    </row>
    <row r="127" spans="1:7" x14ac:dyDescent="0.25">
      <c r="A127" s="5" t="s">
        <v>137</v>
      </c>
      <c r="B127" s="6"/>
      <c r="D127" s="9">
        <f>$B$1*dataset!G124+$B$2*dataset!H124</f>
        <v>50</v>
      </c>
      <c r="E127" s="6">
        <f>IF(AND(AND(dataset!E124="male",dataset!H124&gt;0), dataset!F124&gt;18),1,0)</f>
        <v>0</v>
      </c>
      <c r="F127" s="6" t="str" cm="1">
        <f t="array" ref="F127">_xlfn.IFS(dataset!F124&lt; 1, "Baby", dataset!F124&lt;=3, "Toddler", dataset!F124&lt;=5,"Preschool", dataset!F124&lt;=12,"Gradeschooler", dataset!F124&lt;=18,"Teen",dataset!F124&gt;18,"Adult")</f>
        <v>Adult</v>
      </c>
      <c r="G127" s="6"/>
    </row>
    <row r="128" spans="1:7" x14ac:dyDescent="0.25">
      <c r="A128" s="5" t="s">
        <v>138</v>
      </c>
      <c r="B128" s="6"/>
      <c r="D128" s="9">
        <f>$B$1*dataset!G125+$B$2*dataset!H125</f>
        <v>0</v>
      </c>
      <c r="E128" s="6">
        <f>IF(AND(AND(dataset!E125="male",dataset!H125&gt;0), dataset!F125&gt;18),1,0)</f>
        <v>0</v>
      </c>
      <c r="F128" s="6" t="str" cm="1">
        <f t="array" ref="F128">_xlfn.IFS(dataset!F125&lt; 1, "Baby", dataset!F125&lt;=3, "Toddler", dataset!F125&lt;=5,"Preschool", dataset!F125&lt;=12,"Gradeschooler", dataset!F125&lt;=18,"Teen",dataset!F125&gt;18,"Adult")</f>
        <v>Adult</v>
      </c>
      <c r="G128" s="6"/>
    </row>
    <row r="129" spans="1:7" x14ac:dyDescent="0.25">
      <c r="A129" s="5" t="s">
        <v>139</v>
      </c>
      <c r="B129" s="6"/>
      <c r="D129" s="9">
        <f>$B$1*dataset!G126+$B$2*dataset!H126</f>
        <v>0</v>
      </c>
      <c r="E129" s="6">
        <f>IF(AND(AND(dataset!E126="male",dataset!H126&gt;0), dataset!F126&gt;18),1,0)</f>
        <v>0</v>
      </c>
      <c r="F129" s="6" t="str" cm="1">
        <f t="array" ref="F129">_xlfn.IFS(dataset!F126&lt; 1, "Baby", dataset!F126&lt;=3, "Toddler", dataset!F126&lt;=5,"Preschool", dataset!F126&lt;=12,"Gradeschooler", dataset!F126&lt;=18,"Teen",dataset!F126&gt;18,"Adult")</f>
        <v>Baby</v>
      </c>
      <c r="G129" s="6"/>
    </row>
    <row r="130" spans="1:7" x14ac:dyDescent="0.25">
      <c r="A130" s="5" t="s">
        <v>140</v>
      </c>
      <c r="B130" s="6"/>
      <c r="D130" s="9">
        <f>$B$1*dataset!G127+$B$2*dataset!H127</f>
        <v>25</v>
      </c>
      <c r="E130" s="6">
        <f>IF(AND(AND(dataset!E127="male",dataset!H127&gt;0), dataset!F127&gt;18),1,0)</f>
        <v>0</v>
      </c>
      <c r="F130" s="6" t="str" cm="1">
        <f t="array" ref="F130">_xlfn.IFS(dataset!F127&lt; 1, "Baby", dataset!F127&lt;=3, "Toddler", dataset!F127&lt;=5,"Preschool", dataset!F127&lt;=12,"Gradeschooler", dataset!F127&lt;=18,"Teen",dataset!F127&gt;18,"Adult")</f>
        <v>Teen</v>
      </c>
      <c r="G130" s="6"/>
    </row>
    <row r="131" spans="1:7" x14ac:dyDescent="0.25">
      <c r="A131" s="5" t="s">
        <v>141</v>
      </c>
      <c r="B131" s="6"/>
      <c r="D131" s="9">
        <f>$B$1*dataset!G128+$B$2*dataset!H128</f>
        <v>0</v>
      </c>
      <c r="E131" s="6">
        <f>IF(AND(AND(dataset!E128="male",dataset!H128&gt;0), dataset!F128&gt;18),1,0)</f>
        <v>0</v>
      </c>
      <c r="F131" s="6" t="str" cm="1">
        <f t="array" ref="F131">_xlfn.IFS(dataset!F128&lt; 1, "Baby", dataset!F128&lt;=3, "Toddler", dataset!F128&lt;=5,"Preschool", dataset!F128&lt;=12,"Gradeschooler", dataset!F128&lt;=18,"Teen",dataset!F128&gt;18,"Adult")</f>
        <v>Adult</v>
      </c>
      <c r="G131" s="6"/>
    </row>
    <row r="132" spans="1:7" x14ac:dyDescent="0.25">
      <c r="A132" s="5" t="s">
        <v>142</v>
      </c>
      <c r="B132" s="6"/>
      <c r="D132" s="9">
        <f>$B$1*dataset!G129+$B$2*dataset!H129</f>
        <v>100</v>
      </c>
      <c r="E132" s="6">
        <f>IF(AND(AND(dataset!E129="male",dataset!H129&gt;0), dataset!F129&gt;18),1,0)</f>
        <v>0</v>
      </c>
      <c r="F132" s="6" t="str" cm="1">
        <f t="array" ref="F132">_xlfn.IFS(dataset!F129&lt; 1, "Baby", dataset!F129&lt;=3, "Toddler", dataset!F129&lt;=5,"Preschool", dataset!F129&lt;=12,"Gradeschooler", dataset!F129&lt;=18,"Teen",dataset!F129&gt;18,"Adult")</f>
        <v>Baby</v>
      </c>
      <c r="G132" s="6"/>
    </row>
    <row r="133" spans="1:7" x14ac:dyDescent="0.25">
      <c r="A133" s="5" t="s">
        <v>143</v>
      </c>
      <c r="B133" s="6"/>
      <c r="D133" s="9">
        <f>$B$1*dataset!G130+$B$2*dataset!H130</f>
        <v>0</v>
      </c>
      <c r="E133" s="6">
        <f>IF(AND(AND(dataset!E130="male",dataset!H130&gt;0), dataset!F130&gt;18),1,0)</f>
        <v>0</v>
      </c>
      <c r="F133" s="6" t="str" cm="1">
        <f t="array" ref="F133">_xlfn.IFS(dataset!F130&lt; 1, "Baby", dataset!F130&lt;=3, "Toddler", dataset!F130&lt;=5,"Preschool", dataset!F130&lt;=12,"Gradeschooler", dataset!F130&lt;=18,"Teen",dataset!F130&gt;18,"Adult")</f>
        <v>Adult</v>
      </c>
      <c r="G133" s="6"/>
    </row>
    <row r="134" spans="1:7" x14ac:dyDescent="0.25">
      <c r="A134" s="5" t="s">
        <v>144</v>
      </c>
      <c r="B134" s="6"/>
      <c r="D134" s="9">
        <f>$B$1*dataset!G131+$B$2*dataset!H131</f>
        <v>0</v>
      </c>
      <c r="E134" s="6">
        <f>IF(AND(AND(dataset!E131="male",dataset!H131&gt;0), dataset!F131&gt;18),1,0)</f>
        <v>0</v>
      </c>
      <c r="F134" s="6" t="str" cm="1">
        <f t="array" ref="F134">_xlfn.IFS(dataset!F131&lt; 1, "Baby", dataset!F131&lt;=3, "Toddler", dataset!F131&lt;=5,"Preschool", dataset!F131&lt;=12,"Gradeschooler", dataset!F131&lt;=18,"Teen",dataset!F131&gt;18,"Adult")</f>
        <v>Adult</v>
      </c>
      <c r="G134" s="6"/>
    </row>
    <row r="135" spans="1:7" x14ac:dyDescent="0.25">
      <c r="A135" s="5" t="s">
        <v>145</v>
      </c>
      <c r="B135" s="6"/>
      <c r="D135" s="9">
        <f>$B$1*dataset!G132+$B$2*dataset!H132</f>
        <v>0</v>
      </c>
      <c r="E135" s="6">
        <f>IF(AND(AND(dataset!E132="male",dataset!H132&gt;0), dataset!F132&gt;18),1,0)</f>
        <v>0</v>
      </c>
      <c r="F135" s="6" t="str" cm="1">
        <f t="array" ref="F135">_xlfn.IFS(dataset!F132&lt; 1, "Baby", dataset!F132&lt;=3, "Toddler", dataset!F132&lt;=5,"Preschool", dataset!F132&lt;=12,"Gradeschooler", dataset!F132&lt;=18,"Teen",dataset!F132&gt;18,"Adult")</f>
        <v>Adult</v>
      </c>
      <c r="G135" s="6"/>
    </row>
    <row r="136" spans="1:7" x14ac:dyDescent="0.25">
      <c r="A136" s="5" t="s">
        <v>146</v>
      </c>
      <c r="B136" s="6"/>
      <c r="D136" s="9">
        <f>$B$1*dataset!G133+$B$2*dataset!H133</f>
        <v>0</v>
      </c>
      <c r="E136" s="6">
        <f>IF(AND(AND(dataset!E133="male",dataset!H133&gt;0), dataset!F133&gt;18),1,0)</f>
        <v>0</v>
      </c>
      <c r="F136" s="6" t="str" cm="1">
        <f t="array" ref="F136">_xlfn.IFS(dataset!F133&lt; 1, "Baby", dataset!F133&lt;=3, "Toddler", dataset!F133&lt;=5,"Preschool", dataset!F133&lt;=12,"Gradeschooler", dataset!F133&lt;=18,"Teen",dataset!F133&gt;18,"Adult")</f>
        <v>Adult</v>
      </c>
      <c r="G136" s="6"/>
    </row>
    <row r="137" spans="1:7" x14ac:dyDescent="0.25">
      <c r="A137" s="5" t="s">
        <v>147</v>
      </c>
      <c r="B137" s="6"/>
      <c r="D137" s="9">
        <f>$B$1*dataset!G134+$B$2*dataset!H134</f>
        <v>100</v>
      </c>
      <c r="E137" s="6">
        <f>IF(AND(AND(dataset!E134="male",dataset!H134&gt;0), dataset!F134&gt;18),1,0)</f>
        <v>0</v>
      </c>
      <c r="F137" s="6" t="str" cm="1">
        <f t="array" ref="F137">_xlfn.IFS(dataset!F134&lt; 1, "Baby", dataset!F134&lt;=3, "Toddler", dataset!F134&lt;=5,"Preschool", dataset!F134&lt;=12,"Gradeschooler", dataset!F134&lt;=18,"Teen",dataset!F134&gt;18,"Adult")</f>
        <v>Baby</v>
      </c>
      <c r="G137" s="6"/>
    </row>
    <row r="138" spans="1:7" x14ac:dyDescent="0.25">
      <c r="A138" s="5" t="s">
        <v>148</v>
      </c>
      <c r="B138" s="6"/>
      <c r="D138" s="9">
        <f>$B$1*dataset!G135+$B$2*dataset!H135</f>
        <v>50</v>
      </c>
      <c r="E138" s="6">
        <f>IF(AND(AND(dataset!E135="male",dataset!H135&gt;0), dataset!F135&gt;18),1,0)</f>
        <v>0</v>
      </c>
      <c r="F138" s="6" t="str" cm="1">
        <f t="array" ref="F138">_xlfn.IFS(dataset!F135&lt; 1, "Baby", dataset!F135&lt;=3, "Toddler", dataset!F135&lt;=5,"Preschool", dataset!F135&lt;=12,"Gradeschooler", dataset!F135&lt;=18,"Teen",dataset!F135&gt;18,"Adult")</f>
        <v>Baby</v>
      </c>
      <c r="G138" s="6"/>
    </row>
    <row r="139" spans="1:7" x14ac:dyDescent="0.25">
      <c r="A139" s="5" t="s">
        <v>149</v>
      </c>
      <c r="B139" s="6"/>
      <c r="D139" s="9">
        <f>$B$1*dataset!G136+$B$2*dataset!H136</f>
        <v>0</v>
      </c>
      <c r="E139" s="6">
        <f>IF(AND(AND(dataset!E136="male",dataset!H136&gt;0), dataset!F136&gt;18),1,0)</f>
        <v>0</v>
      </c>
      <c r="F139" s="6" t="str" cm="1">
        <f t="array" ref="F139">_xlfn.IFS(dataset!F136&lt; 1, "Baby", dataset!F136&lt;=3, "Toddler", dataset!F136&lt;=5,"Preschool", dataset!F136&lt;=12,"Gradeschooler", dataset!F136&lt;=18,"Teen",dataset!F136&gt;18,"Adult")</f>
        <v>Adult</v>
      </c>
      <c r="G139" s="6"/>
    </row>
    <row r="140" spans="1:7" x14ac:dyDescent="0.25">
      <c r="A140" s="5" t="s">
        <v>150</v>
      </c>
      <c r="B140" s="6"/>
      <c r="D140" s="9">
        <f>$B$1*dataset!G137+$B$2*dataset!H137</f>
        <v>0</v>
      </c>
      <c r="E140" s="6">
        <f>IF(AND(AND(dataset!E137="male",dataset!H137&gt;0), dataset!F137&gt;18),1,0)</f>
        <v>0</v>
      </c>
      <c r="F140" s="6" t="str" cm="1">
        <f t="array" ref="F140">_xlfn.IFS(dataset!F137&lt; 1, "Baby", dataset!F137&lt;=3, "Toddler", dataset!F137&lt;=5,"Preschool", dataset!F137&lt;=12,"Gradeschooler", dataset!F137&lt;=18,"Teen",dataset!F137&gt;18,"Adult")</f>
        <v>Adult</v>
      </c>
      <c r="G140" s="6"/>
    </row>
    <row r="141" spans="1:7" x14ac:dyDescent="0.25">
      <c r="A141" s="5" t="s">
        <v>151</v>
      </c>
      <c r="B141" s="6"/>
      <c r="D141" s="9">
        <f>$B$1*dataset!G138+$B$2*dataset!H138</f>
        <v>0</v>
      </c>
      <c r="E141" s="6">
        <f>IF(AND(AND(dataset!E138="male",dataset!H138&gt;0), dataset!F138&gt;18),1,0)</f>
        <v>0</v>
      </c>
      <c r="F141" s="6" t="str" cm="1">
        <f t="array" ref="F141">_xlfn.IFS(dataset!F138&lt; 1, "Baby", dataset!F138&lt;=3, "Toddler", dataset!F138&lt;=5,"Preschool", dataset!F138&lt;=12,"Gradeschooler", dataset!F138&lt;=18,"Teen",dataset!F138&gt;18,"Adult")</f>
        <v>Adult</v>
      </c>
      <c r="G141" s="6"/>
    </row>
    <row r="142" spans="1:7" x14ac:dyDescent="0.25">
      <c r="A142" s="5" t="s">
        <v>152</v>
      </c>
      <c r="B142" s="6"/>
      <c r="D142" s="9">
        <f>$B$1*dataset!G139+$B$2*dataset!H139</f>
        <v>0</v>
      </c>
      <c r="E142" s="6">
        <f>IF(AND(AND(dataset!E139="male",dataset!H139&gt;0), dataset!F139&gt;18),1,0)</f>
        <v>0</v>
      </c>
      <c r="F142" s="6" t="str" cm="1">
        <f t="array" ref="F142">_xlfn.IFS(dataset!F139&lt; 1, "Baby", dataset!F139&lt;=3, "Toddler", dataset!F139&lt;=5,"Preschool", dataset!F139&lt;=12,"Gradeschooler", dataset!F139&lt;=18,"Teen",dataset!F139&gt;18,"Adult")</f>
        <v>Adult</v>
      </c>
      <c r="G142" s="6"/>
    </row>
    <row r="143" spans="1:7" x14ac:dyDescent="0.25">
      <c r="A143" s="5" t="s">
        <v>153</v>
      </c>
      <c r="B143" s="6"/>
      <c r="D143" s="9">
        <f>$B$1*dataset!G140+$B$2*dataset!H140</f>
        <v>0</v>
      </c>
      <c r="E143" s="6">
        <f>IF(AND(AND(dataset!E140="male",dataset!H140&gt;0), dataset!F140&gt;18),1,0)</f>
        <v>0</v>
      </c>
      <c r="F143" s="6" t="str" cm="1">
        <f t="array" ref="F143">_xlfn.IFS(dataset!F140&lt; 1, "Baby", dataset!F140&lt;=3, "Toddler", dataset!F140&lt;=5,"Preschool", dataset!F140&lt;=12,"Gradeschooler", dataset!F140&lt;=18,"Teen",dataset!F140&gt;18,"Adult")</f>
        <v>Adult</v>
      </c>
      <c r="G143" s="6"/>
    </row>
    <row r="144" spans="1:7" x14ac:dyDescent="0.25">
      <c r="A144" s="5" t="s">
        <v>154</v>
      </c>
      <c r="B144" s="6"/>
      <c r="D144" s="9">
        <f>$B$1*dataset!G141+$B$2*dataset!H141</f>
        <v>200</v>
      </c>
      <c r="E144" s="6">
        <f>IF(AND(AND(dataset!E141="male",dataset!H141&gt;0), dataset!F141&gt;18),1,0)</f>
        <v>1</v>
      </c>
      <c r="F144" s="6" t="str" cm="1">
        <f t="array" ref="F144">_xlfn.IFS(dataset!F141&lt; 1, "Baby", dataset!F141&lt;=3, "Toddler", dataset!F141&lt;=5,"Preschool", dataset!F141&lt;=12,"Gradeschooler", dataset!F141&lt;=18,"Teen",dataset!F141&gt;18,"Adult")</f>
        <v>Adult</v>
      </c>
      <c r="G144" s="6"/>
    </row>
    <row r="145" spans="1:7" x14ac:dyDescent="0.25">
      <c r="A145" s="5" t="s">
        <v>155</v>
      </c>
      <c r="B145" s="6"/>
      <c r="D145" s="9">
        <f>$B$1*dataset!G142+$B$2*dataset!H142</f>
        <v>300</v>
      </c>
      <c r="E145" s="6">
        <f>IF(AND(AND(dataset!E142="male",dataset!H142&gt;0), dataset!F142&gt;18),1,0)</f>
        <v>0</v>
      </c>
      <c r="F145" s="6" t="str" cm="1">
        <f t="array" ref="F145">_xlfn.IFS(dataset!F142&lt; 1, "Baby", dataset!F142&lt;=3, "Toddler", dataset!F142&lt;=5,"Preschool", dataset!F142&lt;=12,"Gradeschooler", dataset!F142&lt;=18,"Teen",dataset!F142&gt;18,"Adult")</f>
        <v>Gradeschooler</v>
      </c>
      <c r="G145" s="6"/>
    </row>
    <row r="146" spans="1:7" x14ac:dyDescent="0.25">
      <c r="A146" s="5" t="s">
        <v>156</v>
      </c>
      <c r="B146" s="6"/>
      <c r="D146" s="9">
        <f>$B$1*dataset!G143+$B$2*dataset!H143</f>
        <v>0</v>
      </c>
      <c r="E146" s="6">
        <f>IF(AND(AND(dataset!E143="male",dataset!H143&gt;0), dataset!F143&gt;18),1,0)</f>
        <v>0</v>
      </c>
      <c r="F146" s="6" t="str" cm="1">
        <f t="array" ref="F146">_xlfn.IFS(dataset!F143&lt; 1, "Baby", dataset!F143&lt;=3, "Toddler", dataset!F143&lt;=5,"Preschool", dataset!F143&lt;=12,"Gradeschooler", dataset!F143&lt;=18,"Teen",dataset!F143&gt;18,"Adult")</f>
        <v>Adult</v>
      </c>
      <c r="G146" s="6"/>
    </row>
    <row r="147" spans="1:7" x14ac:dyDescent="0.25">
      <c r="A147" s="5" t="s">
        <v>157</v>
      </c>
      <c r="B147" s="6"/>
      <c r="D147" s="9">
        <f>$B$1*dataset!G144+$B$2*dataset!H144</f>
        <v>125</v>
      </c>
      <c r="E147" s="6">
        <f>IF(AND(AND(dataset!E144="male",dataset!H144&gt;0), dataset!F144&gt;18),1,0)</f>
        <v>1</v>
      </c>
      <c r="F147" s="6" t="str" cm="1">
        <f t="array" ref="F147">_xlfn.IFS(dataset!F144&lt; 1, "Baby", dataset!F144&lt;=3, "Toddler", dataset!F144&lt;=5,"Preschool", dataset!F144&lt;=12,"Gradeschooler", dataset!F144&lt;=18,"Teen",dataset!F144&gt;18,"Adult")</f>
        <v>Adult</v>
      </c>
      <c r="G147" s="6"/>
    </row>
    <row r="148" spans="1:7" x14ac:dyDescent="0.25">
      <c r="A148" s="5" t="s">
        <v>158</v>
      </c>
      <c r="B148" s="6"/>
      <c r="D148" s="9">
        <f>$B$1*dataset!G145+$B$2*dataset!H145</f>
        <v>0</v>
      </c>
      <c r="E148" s="6">
        <f>IF(AND(AND(dataset!E145="male",dataset!H145&gt;0), dataset!F145&gt;18),1,0)</f>
        <v>0</v>
      </c>
      <c r="F148" s="6" t="str" cm="1">
        <f t="array" ref="F148">_xlfn.IFS(dataset!F145&lt; 1, "Baby", dataset!F145&lt;=3, "Toddler", dataset!F145&lt;=5,"Preschool", dataset!F145&lt;=12,"Gradeschooler", dataset!F145&lt;=18,"Teen",dataset!F145&gt;18,"Adult")</f>
        <v>Adult</v>
      </c>
      <c r="G148" s="6"/>
    </row>
    <row r="149" spans="1:7" x14ac:dyDescent="0.25">
      <c r="A149" s="5" t="s">
        <v>159</v>
      </c>
      <c r="B149" s="6"/>
      <c r="D149" s="9">
        <f>$B$1*dataset!G146+$B$2*dataset!H146</f>
        <v>0</v>
      </c>
      <c r="E149" s="6">
        <f>IF(AND(AND(dataset!E146="male",dataset!H146&gt;0), dataset!F146&gt;18),1,0)</f>
        <v>0</v>
      </c>
      <c r="F149" s="6" t="str" cm="1">
        <f t="array" ref="F149">_xlfn.IFS(dataset!F146&lt; 1, "Baby", dataset!F146&lt;=3, "Toddler", dataset!F146&lt;=5,"Preschool", dataset!F146&lt;=12,"Gradeschooler", dataset!F146&lt;=18,"Teen",dataset!F146&gt;18,"Adult")</f>
        <v>Adult</v>
      </c>
      <c r="G149" s="6"/>
    </row>
    <row r="150" spans="1:7" x14ac:dyDescent="0.25">
      <c r="A150" s="5" t="s">
        <v>160</v>
      </c>
      <c r="B150" s="6"/>
      <c r="D150" s="9">
        <f>$B$1*dataset!G147+$B$2*dataset!H147</f>
        <v>150</v>
      </c>
      <c r="E150" s="6">
        <f>IF(AND(AND(dataset!E147="male",dataset!H147&gt;0), dataset!F147&gt;18),1,0)</f>
        <v>0</v>
      </c>
      <c r="F150" s="6" t="str" cm="1">
        <f t="array" ref="F150">_xlfn.IFS(dataset!F147&lt; 1, "Baby", dataset!F147&lt;=3, "Toddler", dataset!F147&lt;=5,"Preschool", dataset!F147&lt;=12,"Gradeschooler", dataset!F147&lt;=18,"Teen",dataset!F147&gt;18,"Adult")</f>
        <v>Adult</v>
      </c>
      <c r="G150" s="6"/>
    </row>
    <row r="151" spans="1:7" x14ac:dyDescent="0.25">
      <c r="A151" s="5" t="s">
        <v>161</v>
      </c>
      <c r="B151" s="6"/>
      <c r="D151" s="9">
        <f>$B$1*dataset!G148+$B$2*dataset!H148</f>
        <v>0</v>
      </c>
      <c r="E151" s="6">
        <f>IF(AND(AND(dataset!E148="male",dataset!H148&gt;0), dataset!F148&gt;18),1,0)</f>
        <v>0</v>
      </c>
      <c r="F151" s="6" t="str" cm="1">
        <f t="array" ref="F151">_xlfn.IFS(dataset!F148&lt; 1, "Baby", dataset!F148&lt;=3, "Toddler", dataset!F148&lt;=5,"Preschool", dataset!F148&lt;=12,"Gradeschooler", dataset!F148&lt;=18,"Teen",dataset!F148&gt;18,"Adult")</f>
        <v>Baby</v>
      </c>
      <c r="G151" s="6"/>
    </row>
    <row r="152" spans="1:7" x14ac:dyDescent="0.25">
      <c r="A152" s="5" t="s">
        <v>162</v>
      </c>
      <c r="B152" s="6"/>
      <c r="D152" s="9">
        <f>$B$1*dataset!G149+$B$2*dataset!H149</f>
        <v>0</v>
      </c>
      <c r="E152" s="6">
        <f>IF(AND(AND(dataset!E149="male",dataset!H149&gt;0), dataset!F149&gt;18),1,0)</f>
        <v>0</v>
      </c>
      <c r="F152" s="6" t="str" cm="1">
        <f t="array" ref="F152">_xlfn.IFS(dataset!F149&lt; 1, "Baby", dataset!F149&lt;=3, "Toddler", dataset!F149&lt;=5,"Preschool", dataset!F149&lt;=12,"Gradeschooler", dataset!F149&lt;=18,"Teen",dataset!F149&gt;18,"Adult")</f>
        <v>Adult</v>
      </c>
      <c r="G152" s="6"/>
    </row>
    <row r="153" spans="1:7" x14ac:dyDescent="0.25">
      <c r="A153" s="5" t="s">
        <v>163</v>
      </c>
      <c r="B153" s="6"/>
      <c r="D153" s="9">
        <f>$B$1*dataset!G150+$B$2*dataset!H150</f>
        <v>0</v>
      </c>
      <c r="E153" s="6">
        <f>IF(AND(AND(dataset!E150="male",dataset!H150&gt;0), dataset!F150&gt;18),1,0)</f>
        <v>0</v>
      </c>
      <c r="F153" s="6" t="str" cm="1">
        <f t="array" ref="F153">_xlfn.IFS(dataset!F150&lt; 1, "Baby", dataset!F150&lt;=3, "Toddler", dataset!F150&lt;=5,"Preschool", dataset!F150&lt;=12,"Gradeschooler", dataset!F150&lt;=18,"Teen",dataset!F150&gt;18,"Adult")</f>
        <v>Baby</v>
      </c>
      <c r="G153" s="6"/>
    </row>
    <row r="154" spans="1:7" x14ac:dyDescent="0.25">
      <c r="A154" s="5" t="s">
        <v>164</v>
      </c>
      <c r="B154" s="6"/>
      <c r="D154" s="9">
        <f>$B$1*dataset!G151+$B$2*dataset!H151</f>
        <v>75</v>
      </c>
      <c r="E154" s="6">
        <f>IF(AND(AND(dataset!E151="male",dataset!H151&gt;0), dataset!F151&gt;18),1,0)</f>
        <v>1</v>
      </c>
      <c r="F154" s="6" t="str" cm="1">
        <f t="array" ref="F154">_xlfn.IFS(dataset!F151&lt; 1, "Baby", dataset!F151&lt;=3, "Toddler", dataset!F151&lt;=5,"Preschool", dataset!F151&lt;=12,"Gradeschooler", dataset!F151&lt;=18,"Teen",dataset!F151&gt;18,"Adult")</f>
        <v>Adult</v>
      </c>
      <c r="G154" s="6"/>
    </row>
    <row r="155" spans="1:7" x14ac:dyDescent="0.25">
      <c r="A155" s="5" t="s">
        <v>165</v>
      </c>
      <c r="B155" s="6"/>
      <c r="D155" s="9">
        <f>$B$1*dataset!G152+$B$2*dataset!H152</f>
        <v>25</v>
      </c>
      <c r="E155" s="6">
        <f>IF(AND(AND(dataset!E152="male",dataset!H152&gt;0), dataset!F152&gt;18),1,0)</f>
        <v>0</v>
      </c>
      <c r="F155" s="6" t="str" cm="1">
        <f t="array" ref="F155">_xlfn.IFS(dataset!F152&lt; 1, "Baby", dataset!F152&lt;=3, "Toddler", dataset!F152&lt;=5,"Preschool", dataset!F152&lt;=12,"Gradeschooler", dataset!F152&lt;=18,"Teen",dataset!F152&gt;18,"Adult")</f>
        <v>Adult</v>
      </c>
      <c r="G155" s="6"/>
    </row>
    <row r="156" spans="1:7" x14ac:dyDescent="0.25">
      <c r="A156" s="5" t="s">
        <v>166</v>
      </c>
      <c r="B156" s="6"/>
      <c r="D156" s="9">
        <f>$B$1*dataset!G153+$B$2*dataset!H153</f>
        <v>0</v>
      </c>
      <c r="E156" s="6">
        <f>IF(AND(AND(dataset!E153="male",dataset!H153&gt;0), dataset!F153&gt;18),1,0)</f>
        <v>0</v>
      </c>
      <c r="F156" s="6" t="str" cm="1">
        <f t="array" ref="F156">_xlfn.IFS(dataset!F153&lt; 1, "Baby", dataset!F153&lt;=3, "Toddler", dataset!F153&lt;=5,"Preschool", dataset!F153&lt;=12,"Gradeschooler", dataset!F153&lt;=18,"Teen",dataset!F153&gt;18,"Adult")</f>
        <v>Baby</v>
      </c>
      <c r="G156" s="6"/>
    </row>
    <row r="157" spans="1:7" x14ac:dyDescent="0.25">
      <c r="A157" s="5" t="s">
        <v>167</v>
      </c>
      <c r="B157" s="6"/>
      <c r="D157" s="9">
        <f>$B$1*dataset!G154+$B$2*dataset!H154</f>
        <v>0</v>
      </c>
      <c r="E157" s="6">
        <f>IF(AND(AND(dataset!E154="male",dataset!H154&gt;0), dataset!F154&gt;18),1,0)</f>
        <v>0</v>
      </c>
      <c r="F157" s="6" t="str" cm="1">
        <f t="array" ref="F157">_xlfn.IFS(dataset!F154&lt; 1, "Baby", dataset!F154&lt;=3, "Toddler", dataset!F154&lt;=5,"Preschool", dataset!F154&lt;=12,"Gradeschooler", dataset!F154&lt;=18,"Teen",dataset!F154&gt;18,"Adult")</f>
        <v>Adult</v>
      </c>
      <c r="G157" s="6"/>
    </row>
    <row r="158" spans="1:7" x14ac:dyDescent="0.25">
      <c r="A158" s="5" t="s">
        <v>168</v>
      </c>
      <c r="B158" s="6"/>
      <c r="D158" s="9">
        <f>$B$1*dataset!G155+$B$2*dataset!H155</f>
        <v>50</v>
      </c>
      <c r="E158" s="6">
        <f>IF(AND(AND(dataset!E155="male",dataset!H155&gt;0), dataset!F155&gt;18),1,0)</f>
        <v>0</v>
      </c>
      <c r="F158" s="6" t="str" cm="1">
        <f t="array" ref="F158">_xlfn.IFS(dataset!F155&lt; 1, "Baby", dataset!F155&lt;=3, "Toddler", dataset!F155&lt;=5,"Preschool", dataset!F155&lt;=12,"Gradeschooler", dataset!F155&lt;=18,"Teen",dataset!F155&gt;18,"Adult")</f>
        <v>Adult</v>
      </c>
      <c r="G158" s="6"/>
    </row>
    <row r="159" spans="1:7" x14ac:dyDescent="0.25">
      <c r="A159" s="5" t="s">
        <v>169</v>
      </c>
      <c r="B159" s="6"/>
      <c r="D159" s="9">
        <f>$B$1*dataset!G156+$B$2*dataset!H156</f>
        <v>250</v>
      </c>
      <c r="E159" s="6">
        <f>IF(AND(AND(dataset!E156="male",dataset!H156&gt;0), dataset!F156&gt;18),1,0)</f>
        <v>0</v>
      </c>
      <c r="F159" s="6" t="str" cm="1">
        <f t="array" ref="F159">_xlfn.IFS(dataset!F156&lt; 1, "Baby", dataset!F156&lt;=3, "Toddler", dataset!F156&lt;=5,"Preschool", dataset!F156&lt;=12,"Gradeschooler", dataset!F156&lt;=18,"Teen",dataset!F156&gt;18,"Adult")</f>
        <v>Teen</v>
      </c>
      <c r="G159" s="6"/>
    </row>
    <row r="160" spans="1:7" x14ac:dyDescent="0.25">
      <c r="A160" s="5" t="s">
        <v>170</v>
      </c>
      <c r="B160" s="6"/>
      <c r="D160" s="9">
        <f>$B$1*dataset!G157+$B$2*dataset!H157</f>
        <v>0</v>
      </c>
      <c r="E160" s="6">
        <f>IF(AND(AND(dataset!E157="male",dataset!H157&gt;0), dataset!F157&gt;18),1,0)</f>
        <v>0</v>
      </c>
      <c r="F160" s="6" t="str" cm="1">
        <f t="array" ref="F160">_xlfn.IFS(dataset!F157&lt; 1, "Baby", dataset!F157&lt;=3, "Toddler", dataset!F157&lt;=5,"Preschool", dataset!F157&lt;=12,"Gradeschooler", dataset!F157&lt;=18,"Teen",dataset!F157&gt;18,"Adult")</f>
        <v>Adult</v>
      </c>
      <c r="G160" s="6"/>
    </row>
    <row r="161" spans="1:7" x14ac:dyDescent="0.25">
      <c r="A161" s="5" t="s">
        <v>171</v>
      </c>
      <c r="B161" s="6"/>
      <c r="D161" s="9">
        <f>$B$1*dataset!G158+$B$2*dataset!H158</f>
        <v>0</v>
      </c>
      <c r="E161" s="6">
        <f>IF(AND(AND(dataset!E158="male",dataset!H158&gt;0), dataset!F158&gt;18),1,0)</f>
        <v>0</v>
      </c>
      <c r="F161" s="6" t="str" cm="1">
        <f t="array" ref="F161">_xlfn.IFS(dataset!F158&lt; 1, "Baby", dataset!F158&lt;=3, "Toddler", dataset!F158&lt;=5,"Preschool", dataset!F158&lt;=12,"Gradeschooler", dataset!F158&lt;=18,"Teen",dataset!F158&gt;18,"Adult")</f>
        <v>Adult</v>
      </c>
      <c r="G161" s="6"/>
    </row>
    <row r="162" spans="1:7" x14ac:dyDescent="0.25">
      <c r="A162" s="5" t="s">
        <v>172</v>
      </c>
      <c r="B162" s="6"/>
      <c r="D162" s="9">
        <f>$B$1*dataset!G159+$B$2*dataset!H159</f>
        <v>0</v>
      </c>
      <c r="E162" s="6">
        <f>IF(AND(AND(dataset!E159="male",dataset!H159&gt;0), dataset!F159&gt;18),1,0)</f>
        <v>0</v>
      </c>
      <c r="F162" s="6" t="str" cm="1">
        <f t="array" ref="F162">_xlfn.IFS(dataset!F159&lt; 1, "Baby", dataset!F159&lt;=3, "Toddler", dataset!F159&lt;=5,"Preschool", dataset!F159&lt;=12,"Gradeschooler", dataset!F159&lt;=18,"Teen",dataset!F159&gt;18,"Adult")</f>
        <v>Adult</v>
      </c>
      <c r="G162" s="6"/>
    </row>
    <row r="163" spans="1:7" x14ac:dyDescent="0.25">
      <c r="A163" s="5" t="s">
        <v>173</v>
      </c>
      <c r="B163" s="6"/>
      <c r="D163" s="9">
        <f>$B$1*dataset!G160+$B$2*dataset!H160</f>
        <v>0</v>
      </c>
      <c r="E163" s="6">
        <f>IF(AND(AND(dataset!E160="male",dataset!H160&gt;0), dataset!F160&gt;18),1,0)</f>
        <v>0</v>
      </c>
      <c r="F163" s="6" t="str" cm="1">
        <f t="array" ref="F163">_xlfn.IFS(dataset!F160&lt; 1, "Baby", dataset!F160&lt;=3, "Toddler", dataset!F160&lt;=5,"Preschool", dataset!F160&lt;=12,"Gradeschooler", dataset!F160&lt;=18,"Teen",dataset!F160&gt;18,"Adult")</f>
        <v>Adult</v>
      </c>
      <c r="G163" s="6"/>
    </row>
    <row r="164" spans="1:7" x14ac:dyDescent="0.25">
      <c r="A164" s="5" t="s">
        <v>174</v>
      </c>
      <c r="B164" s="6"/>
      <c r="D164" s="9">
        <f>$B$1*dataset!G161+$B$2*dataset!H161</f>
        <v>50</v>
      </c>
      <c r="E164" s="6">
        <f>IF(AND(AND(dataset!E161="male",dataset!H161&gt;0), dataset!F161&gt;18),1,0)</f>
        <v>0</v>
      </c>
      <c r="F164" s="6" t="str" cm="1">
        <f t="array" ref="F164">_xlfn.IFS(dataset!F161&lt; 1, "Baby", dataset!F161&lt;=3, "Toddler", dataset!F161&lt;=5,"Preschool", dataset!F161&lt;=12,"Gradeschooler", dataset!F161&lt;=18,"Teen",dataset!F161&gt;18,"Adult")</f>
        <v>Adult</v>
      </c>
      <c r="G164" s="6"/>
    </row>
    <row r="165" spans="1:7" x14ac:dyDescent="0.25">
      <c r="A165" s="5" t="s">
        <v>175</v>
      </c>
      <c r="B165" s="6"/>
      <c r="D165" s="9">
        <f>$B$1*dataset!G162+$B$2*dataset!H162</f>
        <v>0</v>
      </c>
      <c r="E165" s="6">
        <f>IF(AND(AND(dataset!E162="male",dataset!H162&gt;0), dataset!F162&gt;18),1,0)</f>
        <v>0</v>
      </c>
      <c r="F165" s="6" t="str" cm="1">
        <f t="array" ref="F165">_xlfn.IFS(dataset!F162&lt; 1, "Baby", dataset!F162&lt;=3, "Toddler", dataset!F162&lt;=5,"Preschool", dataset!F162&lt;=12,"Gradeschooler", dataset!F162&lt;=18,"Teen",dataset!F162&gt;18,"Adult")</f>
        <v>Baby</v>
      </c>
      <c r="G165" s="6"/>
    </row>
    <row r="166" spans="1:7" x14ac:dyDescent="0.25">
      <c r="A166" s="5" t="s">
        <v>176</v>
      </c>
      <c r="B166" s="6"/>
      <c r="D166" s="9">
        <f>$B$1*dataset!G163+$B$2*dataset!H163</f>
        <v>75</v>
      </c>
      <c r="E166" s="6">
        <f>IF(AND(AND(dataset!E163="male",dataset!H163&gt;0), dataset!F163&gt;18),1,0)</f>
        <v>0</v>
      </c>
      <c r="F166" s="6" t="str" cm="1">
        <f t="array" ref="F166">_xlfn.IFS(dataset!F163&lt; 1, "Baby", dataset!F163&lt;=3, "Toddler", dataset!F163&lt;=5,"Preschool", dataset!F163&lt;=12,"Gradeschooler", dataset!F163&lt;=18,"Teen",dataset!F163&gt;18,"Adult")</f>
        <v>Gradeschooler</v>
      </c>
      <c r="G166" s="6"/>
    </row>
    <row r="167" spans="1:7" x14ac:dyDescent="0.25">
      <c r="A167" s="5" t="s">
        <v>177</v>
      </c>
      <c r="B167" s="6"/>
      <c r="D167" s="9">
        <f>$B$1*dataset!G164+$B$2*dataset!H164</f>
        <v>0</v>
      </c>
      <c r="E167" s="6">
        <f>IF(AND(AND(dataset!E164="male",dataset!H164&gt;0), dataset!F164&gt;18),1,0)</f>
        <v>0</v>
      </c>
      <c r="F167" s="6" t="str" cm="1">
        <f t="array" ref="F167">_xlfn.IFS(dataset!F164&lt; 1, "Baby", dataset!F164&lt;=3, "Toddler", dataset!F164&lt;=5,"Preschool", dataset!F164&lt;=12,"Gradeschooler", dataset!F164&lt;=18,"Teen",dataset!F164&gt;18,"Adult")</f>
        <v>Adult</v>
      </c>
      <c r="G167" s="6"/>
    </row>
    <row r="168" spans="1:7" x14ac:dyDescent="0.25">
      <c r="A168" s="5" t="s">
        <v>178</v>
      </c>
      <c r="B168" s="6"/>
      <c r="D168" s="9">
        <f>$B$1*dataset!G165+$B$2*dataset!H165</f>
        <v>0</v>
      </c>
      <c r="E168" s="6">
        <f>IF(AND(AND(dataset!E165="male",dataset!H165&gt;0), dataset!F165&gt;18),1,0)</f>
        <v>0</v>
      </c>
      <c r="F168" s="6" t="str" cm="1">
        <f t="array" ref="F168">_xlfn.IFS(dataset!F165&lt; 1, "Baby", dataset!F165&lt;=3, "Toddler", dataset!F165&lt;=5,"Preschool", dataset!F165&lt;=12,"Gradeschooler", dataset!F165&lt;=18,"Teen",dataset!F165&gt;18,"Adult")</f>
        <v>Baby</v>
      </c>
      <c r="G168" s="6"/>
    </row>
    <row r="169" spans="1:7" x14ac:dyDescent="0.25">
      <c r="A169" s="5" t="s">
        <v>179</v>
      </c>
      <c r="B169" s="6"/>
      <c r="D169" s="9">
        <f>$B$1*dataset!G166+$B$2*dataset!H166</f>
        <v>0</v>
      </c>
      <c r="E169" s="6">
        <f>IF(AND(AND(dataset!E166="male",dataset!H166&gt;0), dataset!F166&gt;18),1,0)</f>
        <v>0</v>
      </c>
      <c r="F169" s="6" t="str" cm="1">
        <f t="array" ref="F169">_xlfn.IFS(dataset!F166&lt; 1, "Baby", dataset!F166&lt;=3, "Toddler", dataset!F166&lt;=5,"Preschool", dataset!F166&lt;=12,"Gradeschooler", dataset!F166&lt;=18,"Teen",dataset!F166&gt;18,"Adult")</f>
        <v>Adult</v>
      </c>
      <c r="G169" s="6"/>
    </row>
    <row r="170" spans="1:7" x14ac:dyDescent="0.25">
      <c r="A170" s="5" t="s">
        <v>180</v>
      </c>
      <c r="B170" s="6"/>
      <c r="D170" s="9">
        <f>$B$1*dataset!G167+$B$2*dataset!H167</f>
        <v>75</v>
      </c>
      <c r="E170" s="6">
        <f>IF(AND(AND(dataset!E167="male",dataset!H167&gt;0), dataset!F167&gt;18),1,0)</f>
        <v>0</v>
      </c>
      <c r="F170" s="6" t="str" cm="1">
        <f t="array" ref="F170">_xlfn.IFS(dataset!F167&lt; 1, "Baby", dataset!F167&lt;=3, "Toddler", dataset!F167&lt;=5,"Preschool", dataset!F167&lt;=12,"Gradeschooler", dataset!F167&lt;=18,"Teen",dataset!F167&gt;18,"Adult")</f>
        <v>Adult</v>
      </c>
      <c r="G170" s="6"/>
    </row>
    <row r="171" spans="1:7" x14ac:dyDescent="0.25">
      <c r="A171" s="5" t="s">
        <v>181</v>
      </c>
      <c r="B171" s="6"/>
      <c r="D171" s="9">
        <f>$B$1*dataset!G168+$B$2*dataset!H168</f>
        <v>0</v>
      </c>
      <c r="E171" s="6">
        <f>IF(AND(AND(dataset!E168="male",dataset!H168&gt;0), dataset!F168&gt;18),1,0)</f>
        <v>0</v>
      </c>
      <c r="F171" s="6" t="str" cm="1">
        <f t="array" ref="F171">_xlfn.IFS(dataset!F168&lt; 1, "Baby", dataset!F168&lt;=3, "Toddler", dataset!F168&lt;=5,"Preschool", dataset!F168&lt;=12,"Gradeschooler", dataset!F168&lt;=18,"Teen",dataset!F168&gt;18,"Adult")</f>
        <v>Adult</v>
      </c>
      <c r="G171" s="6"/>
    </row>
    <row r="172" spans="1:7" x14ac:dyDescent="0.25">
      <c r="A172" s="5" t="s">
        <v>182</v>
      </c>
      <c r="B172" s="6"/>
      <c r="D172" s="9">
        <f>$B$1*dataset!G169+$B$2*dataset!H169</f>
        <v>150</v>
      </c>
      <c r="E172" s="6">
        <f>IF(AND(AND(dataset!E169="male",dataset!H169&gt;0), dataset!F169&gt;18),1,0)</f>
        <v>0</v>
      </c>
      <c r="F172" s="6" t="str" cm="1">
        <f t="array" ref="F172">_xlfn.IFS(dataset!F169&lt; 1, "Baby", dataset!F169&lt;=3, "Toddler", dataset!F169&lt;=5,"Preschool", dataset!F169&lt;=12,"Gradeschooler", dataset!F169&lt;=18,"Teen",dataset!F169&gt;18,"Adult")</f>
        <v>Teen</v>
      </c>
      <c r="G172" s="6"/>
    </row>
    <row r="173" spans="1:7" x14ac:dyDescent="0.25">
      <c r="A173" s="5" t="s">
        <v>183</v>
      </c>
      <c r="B173" s="6"/>
      <c r="D173" s="9">
        <f>$B$1*dataset!G170+$B$2*dataset!H170</f>
        <v>0</v>
      </c>
      <c r="E173" s="6">
        <f>IF(AND(AND(dataset!E170="male",dataset!H170&gt;0), dataset!F170&gt;18),1,0)</f>
        <v>0</v>
      </c>
      <c r="F173" s="6" t="str" cm="1">
        <f t="array" ref="F173">_xlfn.IFS(dataset!F170&lt; 1, "Baby", dataset!F170&lt;=3, "Toddler", dataset!F170&lt;=5,"Preschool", dataset!F170&lt;=12,"Gradeschooler", dataset!F170&lt;=18,"Teen",dataset!F170&gt;18,"Adult")</f>
        <v>Baby</v>
      </c>
      <c r="G173" s="6"/>
    </row>
    <row r="174" spans="1:7" x14ac:dyDescent="0.25">
      <c r="A174" s="5" t="s">
        <v>184</v>
      </c>
      <c r="B174" s="6"/>
      <c r="D174" s="9">
        <f>$B$1*dataset!G171+$B$2*dataset!H171</f>
        <v>0</v>
      </c>
      <c r="E174" s="6">
        <f>IF(AND(AND(dataset!E171="male",dataset!H171&gt;0), dataset!F171&gt;18),1,0)</f>
        <v>0</v>
      </c>
      <c r="F174" s="6" t="str" cm="1">
        <f t="array" ref="F174">_xlfn.IFS(dataset!F171&lt; 1, "Baby", dataset!F171&lt;=3, "Toddler", dataset!F171&lt;=5,"Preschool", dataset!F171&lt;=12,"Gradeschooler", dataset!F171&lt;=18,"Teen",dataset!F171&gt;18,"Adult")</f>
        <v>Adult</v>
      </c>
      <c r="G174" s="6"/>
    </row>
    <row r="175" spans="1:7" x14ac:dyDescent="0.25">
      <c r="A175" s="5" t="s">
        <v>185</v>
      </c>
      <c r="B175" s="6"/>
      <c r="D175" s="9">
        <f>$B$1*dataset!G172+$B$2*dataset!H172</f>
        <v>0</v>
      </c>
      <c r="E175" s="6">
        <f>IF(AND(AND(dataset!E172="male",dataset!H172&gt;0), dataset!F172&gt;18),1,0)</f>
        <v>0</v>
      </c>
      <c r="F175" s="6" t="str" cm="1">
        <f t="array" ref="F175">_xlfn.IFS(dataset!F172&lt; 1, "Baby", dataset!F172&lt;=3, "Toddler", dataset!F172&lt;=5,"Preschool", dataset!F172&lt;=12,"Gradeschooler", dataset!F172&lt;=18,"Teen",dataset!F172&gt;18,"Adult")</f>
        <v>Baby</v>
      </c>
      <c r="G175" s="6"/>
    </row>
    <row r="176" spans="1:7" x14ac:dyDescent="0.25">
      <c r="A176" s="5" t="s">
        <v>186</v>
      </c>
      <c r="B176" s="6"/>
      <c r="D176" s="9">
        <f>$B$1*dataset!G173+$B$2*dataset!H173</f>
        <v>0</v>
      </c>
      <c r="E176" s="6">
        <f>IF(AND(AND(dataset!E173="male",dataset!H173&gt;0), dataset!F173&gt;18),1,0)</f>
        <v>0</v>
      </c>
      <c r="F176" s="6" t="str" cm="1">
        <f t="array" ref="F176">_xlfn.IFS(dataset!F173&lt; 1, "Baby", dataset!F173&lt;=3, "Toddler", dataset!F173&lt;=5,"Preschool", dataset!F173&lt;=12,"Gradeschooler", dataset!F173&lt;=18,"Teen",dataset!F173&gt;18,"Adult")</f>
        <v>Adult</v>
      </c>
      <c r="G176" s="6"/>
    </row>
    <row r="177" spans="1:7" x14ac:dyDescent="0.25">
      <c r="A177" s="5" t="s">
        <v>187</v>
      </c>
      <c r="B177" s="6"/>
      <c r="D177" s="9">
        <f>$B$1*dataset!G174+$B$2*dataset!H174</f>
        <v>50</v>
      </c>
      <c r="E177" s="6">
        <f>IF(AND(AND(dataset!E174="male",dataset!H174&gt;0), dataset!F174&gt;18),1,0)</f>
        <v>0</v>
      </c>
      <c r="F177" s="6" t="str" cm="1">
        <f t="array" ref="F177">_xlfn.IFS(dataset!F174&lt; 1, "Baby", dataset!F174&lt;=3, "Toddler", dataset!F174&lt;=5,"Preschool", dataset!F174&lt;=12,"Gradeschooler", dataset!F174&lt;=18,"Teen",dataset!F174&gt;18,"Adult")</f>
        <v>Adult</v>
      </c>
      <c r="G177" s="6"/>
    </row>
    <row r="178" spans="1:7" x14ac:dyDescent="0.25">
      <c r="A178" s="5" t="s">
        <v>188</v>
      </c>
      <c r="B178" s="6"/>
      <c r="D178" s="9">
        <f>$B$1*dataset!G175+$B$2*dataset!H175</f>
        <v>0</v>
      </c>
      <c r="E178" s="6">
        <f>IF(AND(AND(dataset!E175="male",dataset!H175&gt;0), dataset!F175&gt;18),1,0)</f>
        <v>0</v>
      </c>
      <c r="F178" s="6" t="str" cm="1">
        <f t="array" ref="F178">_xlfn.IFS(dataset!F175&lt; 1, "Baby", dataset!F175&lt;=3, "Toddler", dataset!F175&lt;=5,"Preschool", dataset!F175&lt;=12,"Gradeschooler", dataset!F175&lt;=18,"Teen",dataset!F175&gt;18,"Adult")</f>
        <v>Baby</v>
      </c>
      <c r="G178" s="6"/>
    </row>
    <row r="179" spans="1:7" x14ac:dyDescent="0.25">
      <c r="A179" s="5" t="s">
        <v>189</v>
      </c>
      <c r="B179" s="6"/>
      <c r="D179" s="9">
        <f>$B$1*dataset!G176+$B$2*dataset!H176</f>
        <v>175</v>
      </c>
      <c r="E179" s="6">
        <f>IF(AND(AND(dataset!E176="male",dataset!H176&gt;0), dataset!F176&gt;18),1,0)</f>
        <v>1</v>
      </c>
      <c r="F179" s="6" t="str" cm="1">
        <f t="array" ref="F179">_xlfn.IFS(dataset!F176&lt; 1, "Baby", dataset!F176&lt;=3, "Toddler", dataset!F176&lt;=5,"Preschool", dataset!F176&lt;=12,"Gradeschooler", dataset!F176&lt;=18,"Teen",dataset!F176&gt;18,"Adult")</f>
        <v>Adult</v>
      </c>
      <c r="G179" s="6"/>
    </row>
    <row r="180" spans="1:7" x14ac:dyDescent="0.25">
      <c r="A180" s="5" t="s">
        <v>190</v>
      </c>
      <c r="B180" s="6"/>
      <c r="D180" s="9">
        <f>$B$1*dataset!G177+$B$2*dataset!H177</f>
        <v>50</v>
      </c>
      <c r="E180" s="6">
        <f>IF(AND(AND(dataset!E177="male",dataset!H177&gt;0), dataset!F177&gt;18),1,0)</f>
        <v>0</v>
      </c>
      <c r="F180" s="6" t="str" cm="1">
        <f t="array" ref="F180">_xlfn.IFS(dataset!F177&lt; 1, "Baby", dataset!F177&lt;=3, "Toddler", dataset!F177&lt;=5,"Preschool", dataset!F177&lt;=12,"Gradeschooler", dataset!F177&lt;=18,"Teen",dataset!F177&gt;18,"Adult")</f>
        <v>Teen</v>
      </c>
      <c r="G180" s="6"/>
    </row>
    <row r="181" spans="1:7" x14ac:dyDescent="0.25">
      <c r="A181" s="5" t="s">
        <v>191</v>
      </c>
      <c r="B181" s="6"/>
      <c r="D181" s="9">
        <f>$B$1*dataset!G178+$B$2*dataset!H178</f>
        <v>0</v>
      </c>
      <c r="E181" s="6">
        <f>IF(AND(AND(dataset!E178="male",dataset!H178&gt;0), dataset!F178&gt;18),1,0)</f>
        <v>0</v>
      </c>
      <c r="F181" s="6" t="str" cm="1">
        <f t="array" ref="F181">_xlfn.IFS(dataset!F178&lt; 1, "Baby", dataset!F178&lt;=3, "Toddler", dataset!F178&lt;=5,"Preschool", dataset!F178&lt;=12,"Gradeschooler", dataset!F178&lt;=18,"Teen",dataset!F178&gt;18,"Adult")</f>
        <v>Adult</v>
      </c>
      <c r="G181" s="6"/>
    </row>
    <row r="182" spans="1:7" x14ac:dyDescent="0.25">
      <c r="A182" s="5" t="s">
        <v>192</v>
      </c>
      <c r="B182" s="6"/>
      <c r="D182" s="9">
        <f>$B$1*dataset!G179+$B$2*dataset!H179</f>
        <v>50</v>
      </c>
      <c r="E182" s="6">
        <f>IF(AND(AND(dataset!E179="male",dataset!H179&gt;0), dataset!F179&gt;18),1,0)</f>
        <v>0</v>
      </c>
      <c r="F182" s="6" t="str" cm="1">
        <f t="array" ref="F182">_xlfn.IFS(dataset!F179&lt; 1, "Baby", dataset!F179&lt;=3, "Toddler", dataset!F179&lt;=5,"Preschool", dataset!F179&lt;=12,"Gradeschooler", dataset!F179&lt;=18,"Teen",dataset!F179&gt;18,"Adult")</f>
        <v>Adult</v>
      </c>
      <c r="G182" s="6"/>
    </row>
    <row r="183" spans="1:7" x14ac:dyDescent="0.25">
      <c r="A183" s="5" t="s">
        <v>193</v>
      </c>
      <c r="B183" s="6"/>
      <c r="D183" s="9">
        <f>$B$1*dataset!G180+$B$2*dataset!H180</f>
        <v>75</v>
      </c>
      <c r="E183" s="6">
        <f>IF(AND(AND(dataset!E180="male",dataset!H180&gt;0), dataset!F180&gt;18),1,0)</f>
        <v>0</v>
      </c>
      <c r="F183" s="6" t="str" cm="1">
        <f t="array" ref="F183">_xlfn.IFS(dataset!F180&lt; 1, "Baby", dataset!F180&lt;=3, "Toddler", dataset!F180&lt;=5,"Preschool", dataset!F180&lt;=12,"Gradeschooler", dataset!F180&lt;=18,"Teen",dataset!F180&gt;18,"Adult")</f>
        <v>Adult</v>
      </c>
      <c r="G183" s="6"/>
    </row>
    <row r="184" spans="1:7" x14ac:dyDescent="0.25">
      <c r="A184" s="5" t="s">
        <v>194</v>
      </c>
      <c r="B184" s="6"/>
      <c r="D184" s="9">
        <f>$B$1*dataset!G181+$B$2*dataset!H181</f>
        <v>50</v>
      </c>
      <c r="E184" s="6">
        <f>IF(AND(AND(dataset!E181="male",dataset!H181&gt;0), dataset!F181&gt;18),1,0)</f>
        <v>0</v>
      </c>
      <c r="F184" s="6" t="str" cm="1">
        <f t="array" ref="F184">_xlfn.IFS(dataset!F181&lt; 1, "Baby", dataset!F181&lt;=3, "Toddler", dataset!F181&lt;=5,"Preschool", dataset!F181&lt;=12,"Gradeschooler", dataset!F181&lt;=18,"Teen",dataset!F181&gt;18,"Adult")</f>
        <v>Adult</v>
      </c>
      <c r="G184" s="6"/>
    </row>
    <row r="185" spans="1:7" x14ac:dyDescent="0.25">
      <c r="A185" s="5" t="s">
        <v>195</v>
      </c>
      <c r="B185" s="6"/>
      <c r="D185" s="9">
        <f>$B$1*dataset!G182+$B$2*dataset!H182</f>
        <v>0</v>
      </c>
      <c r="E185" s="6">
        <f>IF(AND(AND(dataset!E182="male",dataset!H182&gt;0), dataset!F182&gt;18),1,0)</f>
        <v>0</v>
      </c>
      <c r="F185" s="6" t="str" cm="1">
        <f t="array" ref="F185">_xlfn.IFS(dataset!F182&lt; 1, "Baby", dataset!F182&lt;=3, "Toddler", dataset!F182&lt;=5,"Preschool", dataset!F182&lt;=12,"Gradeschooler", dataset!F182&lt;=18,"Teen",dataset!F182&gt;18,"Adult")</f>
        <v>Adult</v>
      </c>
      <c r="G185" s="6"/>
    </row>
    <row r="186" spans="1:7" x14ac:dyDescent="0.25">
      <c r="A186" s="5" t="s">
        <v>196</v>
      </c>
      <c r="B186" s="6"/>
      <c r="D186" s="9">
        <f>$B$1*dataset!G183+$B$2*dataset!H183</f>
        <v>75</v>
      </c>
      <c r="E186" s="6">
        <f>IF(AND(AND(dataset!E183="male",dataset!H183&gt;0), dataset!F183&gt;18),1,0)</f>
        <v>1</v>
      </c>
      <c r="F186" s="6" t="str" cm="1">
        <f t="array" ref="F186">_xlfn.IFS(dataset!F183&lt; 1, "Baby", dataset!F183&lt;=3, "Toddler", dataset!F183&lt;=5,"Preschool", dataset!F183&lt;=12,"Gradeschooler", dataset!F183&lt;=18,"Teen",dataset!F183&gt;18,"Adult")</f>
        <v>Adult</v>
      </c>
      <c r="G186" s="6"/>
    </row>
    <row r="187" spans="1:7" x14ac:dyDescent="0.25">
      <c r="A187" s="5" t="s">
        <v>197</v>
      </c>
      <c r="B187" s="6"/>
      <c r="D187" s="9">
        <f>$B$1*dataset!G184+$B$2*dataset!H184</f>
        <v>50</v>
      </c>
      <c r="E187" s="6">
        <f>IF(AND(AND(dataset!E184="male",dataset!H184&gt;0), dataset!F184&gt;18),1,0)</f>
        <v>0</v>
      </c>
      <c r="F187" s="6" t="str" cm="1">
        <f t="array" ref="F187">_xlfn.IFS(dataset!F184&lt; 1, "Baby", dataset!F184&lt;=3, "Toddler", dataset!F184&lt;=5,"Preschool", dataset!F184&lt;=12,"Gradeschooler", dataset!F184&lt;=18,"Teen",dataset!F184&gt;18,"Adult")</f>
        <v>Teen</v>
      </c>
      <c r="G187" s="6"/>
    </row>
    <row r="188" spans="1:7" x14ac:dyDescent="0.25">
      <c r="A188" s="5" t="s">
        <v>198</v>
      </c>
      <c r="B188" s="6"/>
      <c r="D188" s="9">
        <f>$B$1*dataset!G185+$B$2*dataset!H185</f>
        <v>0</v>
      </c>
      <c r="E188" s="6">
        <f>IF(AND(AND(dataset!E185="male",dataset!H185&gt;0), dataset!F185&gt;18),1,0)</f>
        <v>0</v>
      </c>
      <c r="F188" s="6" t="str" cm="1">
        <f t="array" ref="F188">_xlfn.IFS(dataset!F185&lt; 1, "Baby", dataset!F185&lt;=3, "Toddler", dataset!F185&lt;=5,"Preschool", dataset!F185&lt;=12,"Gradeschooler", dataset!F185&lt;=18,"Teen",dataset!F185&gt;18,"Adult")</f>
        <v>Baby</v>
      </c>
      <c r="G188" s="6"/>
    </row>
    <row r="189" spans="1:7" x14ac:dyDescent="0.25">
      <c r="A189" s="5" t="s">
        <v>199</v>
      </c>
      <c r="B189" s="6"/>
      <c r="D189" s="9">
        <f>$B$1*dataset!G186+$B$2*dataset!H186</f>
        <v>75</v>
      </c>
      <c r="E189" s="6">
        <f>IF(AND(AND(dataset!E186="male",dataset!H186&gt;0), dataset!F186&gt;18),1,0)</f>
        <v>0</v>
      </c>
      <c r="F189" s="6" t="str" cm="1">
        <f t="array" ref="F189">_xlfn.IFS(dataset!F186&lt; 1, "Baby", dataset!F186&lt;=3, "Toddler", dataset!F186&lt;=5,"Preschool", dataset!F186&lt;=12,"Gradeschooler", dataset!F186&lt;=18,"Teen",dataset!F186&gt;18,"Adult")</f>
        <v>Adult</v>
      </c>
      <c r="G189" s="6"/>
    </row>
    <row r="190" spans="1:7" x14ac:dyDescent="0.25">
      <c r="A190" s="5" t="s">
        <v>200</v>
      </c>
      <c r="B190" s="6"/>
      <c r="D190" s="9">
        <f>$B$1*dataset!G187+$B$2*dataset!H187</f>
        <v>0</v>
      </c>
      <c r="E190" s="6">
        <f>IF(AND(AND(dataset!E187="male",dataset!H187&gt;0), dataset!F187&gt;18),1,0)</f>
        <v>0</v>
      </c>
      <c r="F190" s="6" t="str" cm="1">
        <f t="array" ref="F190">_xlfn.IFS(dataset!F187&lt; 1, "Baby", dataset!F187&lt;=3, "Toddler", dataset!F187&lt;=5,"Preschool", dataset!F187&lt;=12,"Gradeschooler", dataset!F187&lt;=18,"Teen",dataset!F187&gt;18,"Adult")</f>
        <v>Adult</v>
      </c>
      <c r="G190" s="6"/>
    </row>
    <row r="191" spans="1:7" x14ac:dyDescent="0.25">
      <c r="A191" s="5" t="s">
        <v>201</v>
      </c>
      <c r="B191" s="6"/>
      <c r="D191" s="9">
        <f>$B$1*dataset!G188+$B$2*dataset!H188</f>
        <v>25</v>
      </c>
      <c r="E191" s="6">
        <f>IF(AND(AND(dataset!E188="male",dataset!H188&gt;0), dataset!F188&gt;18),1,0)</f>
        <v>0</v>
      </c>
      <c r="F191" s="6" t="str" cm="1">
        <f t="array" ref="F191">_xlfn.IFS(dataset!F188&lt; 1, "Baby", dataset!F188&lt;=3, "Toddler", dataset!F188&lt;=5,"Preschool", dataset!F188&lt;=12,"Gradeschooler", dataset!F188&lt;=18,"Teen",dataset!F188&gt;18,"Adult")</f>
        <v>Adult</v>
      </c>
      <c r="G191" s="6"/>
    </row>
    <row r="192" spans="1:7" x14ac:dyDescent="0.25">
      <c r="A192" s="5" t="s">
        <v>202</v>
      </c>
      <c r="B192" s="6"/>
      <c r="D192" s="9">
        <f>$B$1*dataset!G189+$B$2*dataset!H189</f>
        <v>100</v>
      </c>
      <c r="E192" s="6">
        <f>IF(AND(AND(dataset!E189="male",dataset!H189&gt;0), dataset!F189&gt;18),1,0)</f>
        <v>0</v>
      </c>
      <c r="F192" s="6" t="str" cm="1">
        <f t="array" ref="F192">_xlfn.IFS(dataset!F189&lt; 1, "Baby", dataset!F189&lt;=3, "Toddler", dataset!F189&lt;=5,"Preschool", dataset!F189&lt;=12,"Gradeschooler", dataset!F189&lt;=18,"Teen",dataset!F189&gt;18,"Adult")</f>
        <v>Teen</v>
      </c>
      <c r="G192" s="6"/>
    </row>
    <row r="193" spans="1:7" x14ac:dyDescent="0.25">
      <c r="A193" s="5" t="s">
        <v>203</v>
      </c>
      <c r="B193" s="6"/>
      <c r="D193" s="9">
        <f>$B$1*dataset!G190+$B$2*dataset!H190</f>
        <v>450</v>
      </c>
      <c r="E193" s="6">
        <f>IF(AND(AND(dataset!E190="male",dataset!H190&gt;0), dataset!F190&gt;18),1,0)</f>
        <v>0</v>
      </c>
      <c r="F193" s="6" t="str" cm="1">
        <f t="array" ref="F193">_xlfn.IFS(dataset!F190&lt; 1, "Baby", dataset!F190&lt;=3, "Toddler", dataset!F190&lt;=5,"Preschool", dataset!F190&lt;=12,"Gradeschooler", dataset!F190&lt;=18,"Teen",dataset!F190&gt;18,"Adult")</f>
        <v>Baby</v>
      </c>
      <c r="G193" s="6"/>
    </row>
    <row r="194" spans="1:7" x14ac:dyDescent="0.25">
      <c r="A194" s="5" t="s">
        <v>204</v>
      </c>
      <c r="B194" s="6"/>
      <c r="D194" s="9">
        <f>$B$1*dataset!G191+$B$2*dataset!H191</f>
        <v>0</v>
      </c>
      <c r="E194" s="6">
        <f>IF(AND(AND(dataset!E191="male",dataset!H191&gt;0), dataset!F191&gt;18),1,0)</f>
        <v>0</v>
      </c>
      <c r="F194" s="6" t="str" cm="1">
        <f t="array" ref="F194">_xlfn.IFS(dataset!F191&lt; 1, "Baby", dataset!F191&lt;=3, "Toddler", dataset!F191&lt;=5,"Preschool", dataset!F191&lt;=12,"Gradeschooler", dataset!F191&lt;=18,"Teen",dataset!F191&gt;18,"Adult")</f>
        <v>Adult</v>
      </c>
      <c r="G194" s="6"/>
    </row>
    <row r="195" spans="1:7" x14ac:dyDescent="0.25">
      <c r="A195" s="5" t="s">
        <v>205</v>
      </c>
      <c r="B195" s="6"/>
      <c r="D195" s="9">
        <f>$B$1*dataset!G192+$B$2*dataset!H192</f>
        <v>50</v>
      </c>
      <c r="E195" s="6">
        <f>IF(AND(AND(dataset!E192="male",dataset!H192&gt;0), dataset!F192&gt;18),1,0)</f>
        <v>0</v>
      </c>
      <c r="F195" s="6" t="str" cm="1">
        <f t="array" ref="F195">_xlfn.IFS(dataset!F192&lt; 1, "Baby", dataset!F192&lt;=3, "Toddler", dataset!F192&lt;=5,"Preschool", dataset!F192&lt;=12,"Gradeschooler", dataset!F192&lt;=18,"Teen",dataset!F192&gt;18,"Adult")</f>
        <v>Adult</v>
      </c>
      <c r="G195" s="6"/>
    </row>
    <row r="196" spans="1:7" x14ac:dyDescent="0.25">
      <c r="A196" s="5" t="s">
        <v>206</v>
      </c>
      <c r="B196" s="6"/>
      <c r="D196" s="9">
        <f>$B$1*dataset!G193+$B$2*dataset!H193</f>
        <v>0</v>
      </c>
      <c r="E196" s="6">
        <f>IF(AND(AND(dataset!E193="male",dataset!H193&gt;0), dataset!F193&gt;18),1,0)</f>
        <v>0</v>
      </c>
      <c r="F196" s="6" t="str" cm="1">
        <f t="array" ref="F196">_xlfn.IFS(dataset!F193&lt; 1, "Baby", dataset!F193&lt;=3, "Toddler", dataset!F193&lt;=5,"Preschool", dataset!F193&lt;=12,"Gradeschooler", dataset!F193&lt;=18,"Teen",dataset!F193&gt;18,"Adult")</f>
        <v>Baby</v>
      </c>
      <c r="G196" s="6"/>
    </row>
    <row r="197" spans="1:7" x14ac:dyDescent="0.25">
      <c r="A197" s="5" t="s">
        <v>207</v>
      </c>
      <c r="B197" s="6"/>
      <c r="D197" s="9">
        <f>$B$1*dataset!G194+$B$2*dataset!H194</f>
        <v>75</v>
      </c>
      <c r="E197" s="6">
        <f>IF(AND(AND(dataset!E194="male",dataset!H194&gt;0), dataset!F194&gt;18),1,0)</f>
        <v>0</v>
      </c>
      <c r="F197" s="6" t="str" cm="1">
        <f t="array" ref="F197">_xlfn.IFS(dataset!F194&lt; 1, "Baby", dataset!F194&lt;=3, "Toddler", dataset!F194&lt;=5,"Preschool", dataset!F194&lt;=12,"Gradeschooler", dataset!F194&lt;=18,"Teen",dataset!F194&gt;18,"Adult")</f>
        <v>Gradeschooler</v>
      </c>
      <c r="G197" s="6"/>
    </row>
    <row r="198" spans="1:7" x14ac:dyDescent="0.25">
      <c r="A198" s="5" t="s">
        <v>208</v>
      </c>
      <c r="B198" s="6"/>
      <c r="D198" s="9">
        <f>$B$1*dataset!G195+$B$2*dataset!H195</f>
        <v>0</v>
      </c>
      <c r="E198" s="6">
        <f>IF(AND(AND(dataset!E195="male",dataset!H195&gt;0), dataset!F195&gt;18),1,0)</f>
        <v>0</v>
      </c>
      <c r="F198" s="6" t="str" cm="1">
        <f t="array" ref="F198">_xlfn.IFS(dataset!F195&lt; 1, "Baby", dataset!F195&lt;=3, "Toddler", dataset!F195&lt;=5,"Preschool", dataset!F195&lt;=12,"Gradeschooler", dataset!F195&lt;=18,"Teen",dataset!F195&gt;18,"Adult")</f>
        <v>Adult</v>
      </c>
      <c r="G198" s="6"/>
    </row>
    <row r="199" spans="1:7" x14ac:dyDescent="0.25">
      <c r="A199" s="5" t="s">
        <v>209</v>
      </c>
      <c r="B199" s="6"/>
      <c r="D199" s="9">
        <f>$B$1*dataset!G196+$B$2*dataset!H196</f>
        <v>50</v>
      </c>
      <c r="E199" s="6">
        <f>IF(AND(AND(dataset!E196="male",dataset!H196&gt;0), dataset!F196&gt;18),1,0)</f>
        <v>0</v>
      </c>
      <c r="F199" s="6" t="str" cm="1">
        <f t="array" ref="F199">_xlfn.IFS(dataset!F196&lt; 1, "Baby", dataset!F196&lt;=3, "Toddler", dataset!F196&lt;=5,"Preschool", dataset!F196&lt;=12,"Gradeschooler", dataset!F196&lt;=18,"Teen",dataset!F196&gt;18,"Adult")</f>
        <v>Gradeschooler</v>
      </c>
      <c r="G199" s="6"/>
    </row>
    <row r="200" spans="1:7" x14ac:dyDescent="0.25">
      <c r="A200" s="5" t="s">
        <v>210</v>
      </c>
      <c r="B200" s="6"/>
      <c r="D200" s="9">
        <f>$B$1*dataset!G197+$B$2*dataset!H197</f>
        <v>0</v>
      </c>
      <c r="E200" s="6">
        <f>IF(AND(AND(dataset!E197="male",dataset!H197&gt;0), dataset!F197&gt;18),1,0)</f>
        <v>0</v>
      </c>
      <c r="F200" s="6" t="str" cm="1">
        <f t="array" ref="F200">_xlfn.IFS(dataset!F197&lt; 1, "Baby", dataset!F197&lt;=3, "Toddler", dataset!F197&lt;=5,"Preschool", dataset!F197&lt;=12,"Gradeschooler", dataset!F197&lt;=18,"Teen",dataset!F197&gt;18,"Adult")</f>
        <v>Adult</v>
      </c>
      <c r="G200" s="6"/>
    </row>
    <row r="201" spans="1:7" x14ac:dyDescent="0.25">
      <c r="A201" s="5" t="s">
        <v>211</v>
      </c>
      <c r="B201" s="6"/>
      <c r="D201" s="9">
        <f>$B$1*dataset!G198+$B$2*dataset!H198</f>
        <v>50</v>
      </c>
      <c r="E201" s="6">
        <f>IF(AND(AND(dataset!E198="male",dataset!H198&gt;0), dataset!F198&gt;18),1,0)</f>
        <v>0</v>
      </c>
      <c r="F201" s="6" t="str" cm="1">
        <f t="array" ref="F201">_xlfn.IFS(dataset!F198&lt; 1, "Baby", dataset!F198&lt;=3, "Toddler", dataset!F198&lt;=5,"Preschool", dataset!F198&lt;=12,"Gradeschooler", dataset!F198&lt;=18,"Teen",dataset!F198&gt;18,"Adult")</f>
        <v>Gradeschooler</v>
      </c>
      <c r="G201" s="6"/>
    </row>
    <row r="202" spans="1:7" x14ac:dyDescent="0.25">
      <c r="A202" s="5" t="s">
        <v>212</v>
      </c>
      <c r="B202" s="6"/>
      <c r="D202" s="9">
        <f>$B$1*dataset!G199+$B$2*dataset!H199</f>
        <v>0</v>
      </c>
      <c r="E202" s="6">
        <f>IF(AND(AND(dataset!E199="male",dataset!H199&gt;0), dataset!F199&gt;18),1,0)</f>
        <v>0</v>
      </c>
      <c r="F202" s="6" t="str" cm="1">
        <f t="array" ref="F202">_xlfn.IFS(dataset!F199&lt; 1, "Baby", dataset!F199&lt;=3, "Toddler", dataset!F199&lt;=5,"Preschool", dataset!F199&lt;=12,"Gradeschooler", dataset!F199&lt;=18,"Teen",dataset!F199&gt;18,"Adult")</f>
        <v>Teen</v>
      </c>
      <c r="G202" s="6"/>
    </row>
    <row r="203" spans="1:7" x14ac:dyDescent="0.25">
      <c r="A203" s="5" t="s">
        <v>213</v>
      </c>
      <c r="B203" s="6"/>
      <c r="D203" s="9">
        <f>$B$1*dataset!G200+$B$2*dataset!H200</f>
        <v>0</v>
      </c>
      <c r="E203" s="6">
        <f>IF(AND(AND(dataset!E200="male",dataset!H200&gt;0), dataset!F200&gt;18),1,0)</f>
        <v>0</v>
      </c>
      <c r="F203" s="6" t="str" cm="1">
        <f t="array" ref="F203">_xlfn.IFS(dataset!F200&lt; 1, "Baby", dataset!F200&lt;=3, "Toddler", dataset!F200&lt;=5,"Preschool", dataset!F200&lt;=12,"Gradeschooler", dataset!F200&lt;=18,"Teen",dataset!F200&gt;18,"Adult")</f>
        <v>Adult</v>
      </c>
      <c r="G203" s="6"/>
    </row>
    <row r="204" spans="1:7" x14ac:dyDescent="0.25">
      <c r="A204" s="5" t="s">
        <v>214</v>
      </c>
      <c r="B204" s="6"/>
      <c r="D204" s="9">
        <f>$B$1*dataset!G201+$B$2*dataset!H201</f>
        <v>0</v>
      </c>
      <c r="E204" s="6">
        <f>IF(AND(AND(dataset!E201="male",dataset!H201&gt;0), dataset!F201&gt;18),1,0)</f>
        <v>0</v>
      </c>
      <c r="F204" s="6" t="str" cm="1">
        <f t="array" ref="F204">_xlfn.IFS(dataset!F201&lt; 1, "Baby", dataset!F201&lt;=3, "Toddler", dataset!F201&lt;=5,"Preschool", dataset!F201&lt;=12,"Gradeschooler", dataset!F201&lt;=18,"Teen",dataset!F201&gt;18,"Adult")</f>
        <v>Baby</v>
      </c>
      <c r="G204" s="6"/>
    </row>
    <row r="205" spans="1:7" x14ac:dyDescent="0.25">
      <c r="A205" s="5" t="s">
        <v>215</v>
      </c>
      <c r="B205" s="6"/>
      <c r="D205" s="9">
        <f>$B$1*dataset!G202+$B$2*dataset!H202</f>
        <v>0</v>
      </c>
      <c r="E205" s="6">
        <f>IF(AND(AND(dataset!E202="male",dataset!H202&gt;0), dataset!F202&gt;18),1,0)</f>
        <v>0</v>
      </c>
      <c r="F205" s="6" t="str" cm="1">
        <f t="array" ref="F205">_xlfn.IFS(dataset!F202&lt; 1, "Baby", dataset!F202&lt;=3, "Toddler", dataset!F202&lt;=5,"Preschool", dataset!F202&lt;=12,"Gradeschooler", dataset!F202&lt;=18,"Teen",dataset!F202&gt;18,"Adult")</f>
        <v>Baby</v>
      </c>
      <c r="G205" s="6"/>
    </row>
    <row r="206" spans="1:7" x14ac:dyDescent="0.25">
      <c r="A206" s="5" t="s">
        <v>216</v>
      </c>
      <c r="B206" s="6"/>
      <c r="D206" s="9">
        <f>$B$1*dataset!G203+$B$2*dataset!H203</f>
        <v>50</v>
      </c>
      <c r="E206" s="6">
        <f>IF(AND(AND(dataset!E203="male",dataset!H203&gt;0), dataset!F203&gt;18),1,0)</f>
        <v>0</v>
      </c>
      <c r="F206" s="6" t="str" cm="1">
        <f t="array" ref="F206">_xlfn.IFS(dataset!F203&lt; 1, "Baby", dataset!F203&lt;=3, "Toddler", dataset!F203&lt;=5,"Preschool", dataset!F203&lt;=12,"Gradeschooler", dataset!F203&lt;=18,"Teen",dataset!F203&gt;18,"Adult")</f>
        <v>Baby</v>
      </c>
      <c r="G206" s="6"/>
    </row>
    <row r="207" spans="1:7" x14ac:dyDescent="0.25">
      <c r="A207" s="5" t="s">
        <v>217</v>
      </c>
      <c r="B207" s="6"/>
      <c r="D207" s="9">
        <f>$B$1*dataset!G204+$B$2*dataset!H204</f>
        <v>50</v>
      </c>
      <c r="E207" s="6">
        <f>IF(AND(AND(dataset!E204="male",dataset!H204&gt;0), dataset!F204&gt;18),1,0)</f>
        <v>0</v>
      </c>
      <c r="F207" s="6" t="str" cm="1">
        <f t="array" ref="F207">_xlfn.IFS(dataset!F204&lt; 1, "Baby", dataset!F204&lt;=3, "Toddler", dataset!F204&lt;=5,"Preschool", dataset!F204&lt;=12,"Gradeschooler", dataset!F204&lt;=18,"Teen",dataset!F204&gt;18,"Adult")</f>
        <v>Adult</v>
      </c>
      <c r="G207" s="6"/>
    </row>
    <row r="208" spans="1:7" x14ac:dyDescent="0.25">
      <c r="A208" s="5" t="s">
        <v>218</v>
      </c>
      <c r="B208" s="6"/>
      <c r="D208" s="9">
        <f>$B$1*dataset!G205+$B$2*dataset!H205</f>
        <v>75</v>
      </c>
      <c r="E208" s="6">
        <f>IF(AND(AND(dataset!E205="male",dataset!H205&gt;0), dataset!F205&gt;18),1,0)</f>
        <v>0</v>
      </c>
      <c r="F208" s="6" t="str" cm="1">
        <f t="array" ref="F208">_xlfn.IFS(dataset!F205&lt; 1, "Baby", dataset!F205&lt;=3, "Toddler", dataset!F205&lt;=5,"Preschool", dataset!F205&lt;=12,"Gradeschooler", dataset!F205&lt;=18,"Teen",dataset!F205&gt;18,"Adult")</f>
        <v>Gradeschooler</v>
      </c>
      <c r="G208" s="6"/>
    </row>
    <row r="209" spans="1:7" x14ac:dyDescent="0.25">
      <c r="A209" s="5" t="s">
        <v>219</v>
      </c>
      <c r="B209" s="6"/>
      <c r="D209" s="9">
        <f>$B$1*dataset!G206+$B$2*dataset!H206</f>
        <v>0</v>
      </c>
      <c r="E209" s="6">
        <f>IF(AND(AND(dataset!E206="male",dataset!H206&gt;0), dataset!F206&gt;18),1,0)</f>
        <v>0</v>
      </c>
      <c r="F209" s="6" t="str" cm="1">
        <f t="array" ref="F209">_xlfn.IFS(dataset!F206&lt; 1, "Baby", dataset!F206&lt;=3, "Toddler", dataset!F206&lt;=5,"Preschool", dataset!F206&lt;=12,"Gradeschooler", dataset!F206&lt;=18,"Teen",dataset!F206&gt;18,"Adult")</f>
        <v>Adult</v>
      </c>
      <c r="G209" s="6"/>
    </row>
    <row r="210" spans="1:7" x14ac:dyDescent="0.25">
      <c r="A210" s="5" t="s">
        <v>220</v>
      </c>
      <c r="B210" s="6"/>
      <c r="D210" s="9">
        <f>$B$1*dataset!G207+$B$2*dataset!H207</f>
        <v>0</v>
      </c>
      <c r="E210" s="6">
        <f>IF(AND(AND(dataset!E207="male",dataset!H207&gt;0), dataset!F207&gt;18),1,0)</f>
        <v>0</v>
      </c>
      <c r="F210" s="6" t="str" cm="1">
        <f t="array" ref="F210">_xlfn.IFS(dataset!F207&lt; 1, "Baby", dataset!F207&lt;=3, "Toddler", dataset!F207&lt;=5,"Preschool", dataset!F207&lt;=12,"Gradeschooler", dataset!F207&lt;=18,"Teen",dataset!F207&gt;18,"Adult")</f>
        <v>Baby</v>
      </c>
      <c r="G210" s="6"/>
    </row>
    <row r="211" spans="1:7" x14ac:dyDescent="0.25">
      <c r="A211" s="5" t="s">
        <v>221</v>
      </c>
      <c r="B211" s="6"/>
      <c r="D211" s="9">
        <f>$B$1*dataset!G208+$B$2*dataset!H208</f>
        <v>0</v>
      </c>
      <c r="E211" s="6">
        <f>IF(AND(AND(dataset!E208="male",dataset!H208&gt;0), dataset!F208&gt;18),1,0)</f>
        <v>0</v>
      </c>
      <c r="F211" s="6" t="str" cm="1">
        <f t="array" ref="F211">_xlfn.IFS(dataset!F208&lt; 1, "Baby", dataset!F208&lt;=3, "Toddler", dataset!F208&lt;=5,"Preschool", dataset!F208&lt;=12,"Gradeschooler", dataset!F208&lt;=18,"Teen",dataset!F208&gt;18,"Adult")</f>
        <v>Adult</v>
      </c>
      <c r="G211" s="6"/>
    </row>
    <row r="212" spans="1:7" x14ac:dyDescent="0.25">
      <c r="A212" s="5" t="s">
        <v>222</v>
      </c>
      <c r="B212" s="6"/>
      <c r="D212" s="9">
        <f>$B$1*dataset!G209+$B$2*dataset!H209</f>
        <v>0</v>
      </c>
      <c r="E212" s="6">
        <f>IF(AND(AND(dataset!E209="male",dataset!H209&gt;0), dataset!F209&gt;18),1,0)</f>
        <v>0</v>
      </c>
      <c r="F212" s="6" t="str" cm="1">
        <f t="array" ref="F212">_xlfn.IFS(dataset!F209&lt; 1, "Baby", dataset!F209&lt;=3, "Toddler", dataset!F209&lt;=5,"Preschool", dataset!F209&lt;=12,"Gradeschooler", dataset!F209&lt;=18,"Teen",dataset!F209&gt;18,"Adult")</f>
        <v>Adult</v>
      </c>
      <c r="G212" s="6"/>
    </row>
    <row r="213" spans="1:7" x14ac:dyDescent="0.25">
      <c r="A213" s="5" t="s">
        <v>223</v>
      </c>
      <c r="B213" s="6"/>
      <c r="D213" s="9">
        <f>$B$1*dataset!G210+$B$2*dataset!H210</f>
        <v>0</v>
      </c>
      <c r="E213" s="6">
        <f>IF(AND(AND(dataset!E210="male",dataset!H210&gt;0), dataset!F210&gt;18),1,0)</f>
        <v>0</v>
      </c>
      <c r="F213" s="6" t="str" cm="1">
        <f t="array" ref="F213">_xlfn.IFS(dataset!F210&lt; 1, "Baby", dataset!F210&lt;=3, "Toddler", dataset!F210&lt;=5,"Preschool", dataset!F210&lt;=12,"Gradeschooler", dataset!F210&lt;=18,"Teen",dataset!F210&gt;18,"Adult")</f>
        <v>Adult</v>
      </c>
      <c r="G213" s="6"/>
    </row>
    <row r="214" spans="1:7" x14ac:dyDescent="0.25">
      <c r="A214" s="5" t="s">
        <v>224</v>
      </c>
      <c r="B214" s="6"/>
      <c r="D214" s="9">
        <f>$B$1*dataset!G211+$B$2*dataset!H211</f>
        <v>0</v>
      </c>
      <c r="E214" s="6">
        <f>IF(AND(AND(dataset!E211="male",dataset!H211&gt;0), dataset!F211&gt;18),1,0)</f>
        <v>0</v>
      </c>
      <c r="F214" s="6" t="str" cm="1">
        <f t="array" ref="F214">_xlfn.IFS(dataset!F211&lt; 1, "Baby", dataset!F211&lt;=3, "Toddler", dataset!F211&lt;=5,"Preschool", dataset!F211&lt;=12,"Gradeschooler", dataset!F211&lt;=18,"Teen",dataset!F211&gt;18,"Adult")</f>
        <v>Adult</v>
      </c>
      <c r="G214" s="6"/>
    </row>
    <row r="215" spans="1:7" x14ac:dyDescent="0.25">
      <c r="A215" s="5" t="s">
        <v>225</v>
      </c>
      <c r="B215" s="6"/>
      <c r="D215" s="9">
        <f>$B$1*dataset!G212+$B$2*dataset!H212</f>
        <v>0</v>
      </c>
      <c r="E215" s="6">
        <f>IF(AND(AND(dataset!E212="male",dataset!H212&gt;0), dataset!F212&gt;18),1,0)</f>
        <v>0</v>
      </c>
      <c r="F215" s="6" t="str" cm="1">
        <f t="array" ref="F215">_xlfn.IFS(dataset!F212&lt; 1, "Baby", dataset!F212&lt;=3, "Toddler", dataset!F212&lt;=5,"Preschool", dataset!F212&lt;=12,"Gradeschooler", dataset!F212&lt;=18,"Teen",dataset!F212&gt;18,"Adult")</f>
        <v>Adult</v>
      </c>
      <c r="G215" s="6"/>
    </row>
    <row r="216" spans="1:7" x14ac:dyDescent="0.25">
      <c r="A216" s="5" t="s">
        <v>226</v>
      </c>
      <c r="B216" s="6"/>
      <c r="D216" s="9">
        <f>$B$1*dataset!G213+$B$2*dataset!H213</f>
        <v>0</v>
      </c>
      <c r="E216" s="6">
        <f>IF(AND(AND(dataset!E213="male",dataset!H213&gt;0), dataset!F213&gt;18),1,0)</f>
        <v>0</v>
      </c>
      <c r="F216" s="6" t="str" cm="1">
        <f t="array" ref="F216">_xlfn.IFS(dataset!F213&lt; 1, "Baby", dataset!F213&lt;=3, "Toddler", dataset!F213&lt;=5,"Preschool", dataset!F213&lt;=12,"Gradeschooler", dataset!F213&lt;=18,"Teen",dataset!F213&gt;18,"Adult")</f>
        <v>Baby</v>
      </c>
      <c r="G216" s="6"/>
    </row>
    <row r="217" spans="1:7" x14ac:dyDescent="0.25">
      <c r="A217" s="5" t="s">
        <v>227</v>
      </c>
      <c r="B217" s="6"/>
      <c r="D217" s="9">
        <f>$B$1*dataset!G214+$B$2*dataset!H214</f>
        <v>0</v>
      </c>
      <c r="E217" s="6">
        <f>IF(AND(AND(dataset!E214="male",dataset!H214&gt;0), dataset!F214&gt;18),1,0)</f>
        <v>0</v>
      </c>
      <c r="F217" s="6" t="str" cm="1">
        <f t="array" ref="F217">_xlfn.IFS(dataset!F214&lt; 1, "Baby", dataset!F214&lt;=3, "Toddler", dataset!F214&lt;=5,"Preschool", dataset!F214&lt;=12,"Gradeschooler", dataset!F214&lt;=18,"Teen",dataset!F214&gt;18,"Adult")</f>
        <v>Teen</v>
      </c>
      <c r="G217" s="6"/>
    </row>
    <row r="218" spans="1:7" x14ac:dyDescent="0.25">
      <c r="A218" s="5" t="s">
        <v>228</v>
      </c>
      <c r="B218" s="6"/>
      <c r="D218" s="9">
        <f>$B$1*dataset!G215+$B$2*dataset!H215</f>
        <v>50</v>
      </c>
      <c r="E218" s="6">
        <f>IF(AND(AND(dataset!E215="male",dataset!H215&gt;0), dataset!F215&gt;18),1,0)</f>
        <v>0</v>
      </c>
      <c r="F218" s="6" t="str" cm="1">
        <f t="array" ref="F218">_xlfn.IFS(dataset!F215&lt; 1, "Baby", dataset!F215&lt;=3, "Toddler", dataset!F215&lt;=5,"Preschool", dataset!F215&lt;=12,"Gradeschooler", dataset!F215&lt;=18,"Teen",dataset!F215&gt;18,"Adult")</f>
        <v>Adult</v>
      </c>
      <c r="G218" s="6"/>
    </row>
    <row r="219" spans="1:7" x14ac:dyDescent="0.25">
      <c r="A219" s="5" t="s">
        <v>229</v>
      </c>
      <c r="B219" s="6"/>
      <c r="D219" s="9">
        <f>$B$1*dataset!G216+$B$2*dataset!H216</f>
        <v>250</v>
      </c>
      <c r="E219" s="6">
        <f>IF(AND(AND(dataset!E216="male",dataset!H216&gt;0), dataset!F216&gt;18),1,0)</f>
        <v>0</v>
      </c>
      <c r="F219" s="6" t="str" cm="1">
        <f t="array" ref="F219">_xlfn.IFS(dataset!F216&lt; 1, "Baby", dataset!F216&lt;=3, "Toddler", dataset!F216&lt;=5,"Preschool", dataset!F216&lt;=12,"Gradeschooler", dataset!F216&lt;=18,"Teen",dataset!F216&gt;18,"Adult")</f>
        <v>Adult</v>
      </c>
      <c r="G219" s="6"/>
    </row>
    <row r="220" spans="1:7" x14ac:dyDescent="0.25">
      <c r="A220" s="5" t="s">
        <v>230</v>
      </c>
      <c r="B220" s="6"/>
      <c r="D220" s="9">
        <f>$B$1*dataset!G217+$B$2*dataset!H217</f>
        <v>0</v>
      </c>
      <c r="E220" s="6">
        <f>IF(AND(AND(dataset!E217="male",dataset!H217&gt;0), dataset!F217&gt;18),1,0)</f>
        <v>0</v>
      </c>
      <c r="F220" s="6" t="str" cm="1">
        <f t="array" ref="F220">_xlfn.IFS(dataset!F217&lt; 1, "Baby", dataset!F217&lt;=3, "Toddler", dataset!F217&lt;=5,"Preschool", dataset!F217&lt;=12,"Gradeschooler", dataset!F217&lt;=18,"Teen",dataset!F217&gt;18,"Adult")</f>
        <v>Adult</v>
      </c>
      <c r="G220" s="6"/>
    </row>
    <row r="221" spans="1:7" x14ac:dyDescent="0.25">
      <c r="A221" s="5" t="s">
        <v>231</v>
      </c>
      <c r="B221" s="6"/>
      <c r="D221" s="9">
        <f>$B$1*dataset!G218+$B$2*dataset!H218</f>
        <v>0</v>
      </c>
      <c r="E221" s="6">
        <f>IF(AND(AND(dataset!E218="male",dataset!H218&gt;0), dataset!F218&gt;18),1,0)</f>
        <v>0</v>
      </c>
      <c r="F221" s="6" t="str" cm="1">
        <f t="array" ref="F221">_xlfn.IFS(dataset!F218&lt; 1, "Baby", dataset!F218&lt;=3, "Toddler", dataset!F218&lt;=5,"Preschool", dataset!F218&lt;=12,"Gradeschooler", dataset!F218&lt;=18,"Teen",dataset!F218&gt;18,"Adult")</f>
        <v>Baby</v>
      </c>
      <c r="G221" s="6"/>
    </row>
    <row r="222" spans="1:7" x14ac:dyDescent="0.25">
      <c r="A222" s="5" t="s">
        <v>232</v>
      </c>
      <c r="B222" s="6"/>
      <c r="D222" s="9">
        <f>$B$1*dataset!G219+$B$2*dataset!H219</f>
        <v>75</v>
      </c>
      <c r="E222" s="6">
        <f>IF(AND(AND(dataset!E219="male",dataset!H219&gt;0), dataset!F219&gt;18),1,0)</f>
        <v>1</v>
      </c>
      <c r="F222" s="6" t="str" cm="1">
        <f t="array" ref="F222">_xlfn.IFS(dataset!F219&lt; 1, "Baby", dataset!F219&lt;=3, "Toddler", dataset!F219&lt;=5,"Preschool", dataset!F219&lt;=12,"Gradeschooler", dataset!F219&lt;=18,"Teen",dataset!F219&gt;18,"Adult")</f>
        <v>Adult</v>
      </c>
      <c r="G222" s="6"/>
    </row>
    <row r="223" spans="1:7" x14ac:dyDescent="0.25">
      <c r="A223" s="5" t="s">
        <v>233</v>
      </c>
      <c r="B223" s="6"/>
      <c r="D223" s="9">
        <f>$B$1*dataset!G220+$B$2*dataset!H220</f>
        <v>75</v>
      </c>
      <c r="E223" s="6">
        <f>IF(AND(AND(dataset!E220="male",dataset!H220&gt;0), dataset!F220&gt;18),1,0)</f>
        <v>0</v>
      </c>
      <c r="F223" s="6" t="str" cm="1">
        <f t="array" ref="F223">_xlfn.IFS(dataset!F220&lt; 1, "Baby", dataset!F220&lt;=3, "Toddler", dataset!F220&lt;=5,"Preschool", dataset!F220&lt;=12,"Gradeschooler", dataset!F220&lt;=18,"Teen",dataset!F220&gt;18,"Adult")</f>
        <v>Adult</v>
      </c>
      <c r="G223" s="6"/>
    </row>
    <row r="224" spans="1:7" x14ac:dyDescent="0.25">
      <c r="A224" s="5" t="s">
        <v>234</v>
      </c>
      <c r="B224" s="6"/>
      <c r="D224" s="9">
        <f>$B$1*dataset!G221+$B$2*dataset!H221</f>
        <v>0</v>
      </c>
      <c r="E224" s="6">
        <f>IF(AND(AND(dataset!E221="male",dataset!H221&gt;0), dataset!F221&gt;18),1,0)</f>
        <v>0</v>
      </c>
      <c r="F224" s="6" t="str" cm="1">
        <f t="array" ref="F224">_xlfn.IFS(dataset!F221&lt; 1, "Baby", dataset!F221&lt;=3, "Toddler", dataset!F221&lt;=5,"Preschool", dataset!F221&lt;=12,"Gradeschooler", dataset!F221&lt;=18,"Teen",dataset!F221&gt;18,"Adult")</f>
        <v>Baby</v>
      </c>
      <c r="G224" s="6"/>
    </row>
    <row r="225" spans="1:7" x14ac:dyDescent="0.25">
      <c r="A225" s="5" t="s">
        <v>235</v>
      </c>
      <c r="B225" s="6"/>
      <c r="D225" s="9">
        <f>$B$1*dataset!G222+$B$2*dataset!H222</f>
        <v>50</v>
      </c>
      <c r="E225" s="6">
        <f>IF(AND(AND(dataset!E222="male",dataset!H222&gt;0), dataset!F222&gt;18),1,0)</f>
        <v>0</v>
      </c>
      <c r="F225" s="6" t="str" cm="1">
        <f t="array" ref="F225">_xlfn.IFS(dataset!F222&lt; 1, "Baby", dataset!F222&lt;=3, "Toddler", dataset!F222&lt;=5,"Preschool", dataset!F222&lt;=12,"Gradeschooler", dataset!F222&lt;=18,"Teen",dataset!F222&gt;18,"Adult")</f>
        <v>Adult</v>
      </c>
      <c r="G225" s="6"/>
    </row>
    <row r="226" spans="1:7" x14ac:dyDescent="0.25">
      <c r="A226" s="5" t="s">
        <v>236</v>
      </c>
      <c r="B226" s="6"/>
      <c r="D226" s="9">
        <f>$B$1*dataset!G223+$B$2*dataset!H223</f>
        <v>0</v>
      </c>
      <c r="E226" s="6">
        <f>IF(AND(AND(dataset!E223="male",dataset!H223&gt;0), dataset!F223&gt;18),1,0)</f>
        <v>0</v>
      </c>
      <c r="F226" s="6" t="str" cm="1">
        <f t="array" ref="F226">_xlfn.IFS(dataset!F223&lt; 1, "Baby", dataset!F223&lt;=3, "Toddler", dataset!F223&lt;=5,"Preschool", dataset!F223&lt;=12,"Gradeschooler", dataset!F223&lt;=18,"Teen",dataset!F223&gt;18,"Adult")</f>
        <v>Adult</v>
      </c>
      <c r="G226" s="6"/>
    </row>
    <row r="227" spans="1:7" x14ac:dyDescent="0.25">
      <c r="A227" s="5" t="s">
        <v>237</v>
      </c>
      <c r="B227" s="6"/>
      <c r="D227" s="9">
        <f>$B$1*dataset!G224+$B$2*dataset!H224</f>
        <v>0</v>
      </c>
      <c r="E227" s="6">
        <f>IF(AND(AND(dataset!E224="male",dataset!H224&gt;0), dataset!F224&gt;18),1,0)</f>
        <v>0</v>
      </c>
      <c r="F227" s="6" t="str" cm="1">
        <f t="array" ref="F227">_xlfn.IFS(dataset!F224&lt; 1, "Baby", dataset!F224&lt;=3, "Toddler", dataset!F224&lt;=5,"Preschool", dataset!F224&lt;=12,"Gradeschooler", dataset!F224&lt;=18,"Teen",dataset!F224&gt;18,"Adult")</f>
        <v>Adult</v>
      </c>
      <c r="G227" s="6"/>
    </row>
    <row r="228" spans="1:7" x14ac:dyDescent="0.25">
      <c r="A228" s="5" t="s">
        <v>238</v>
      </c>
      <c r="B228" s="6"/>
      <c r="D228" s="9">
        <f>$B$1*dataset!G225+$B$2*dataset!H225</f>
        <v>0</v>
      </c>
      <c r="E228" s="6">
        <f>IF(AND(AND(dataset!E225="male",dataset!H225&gt;0), dataset!F225&gt;18),1,0)</f>
        <v>0</v>
      </c>
      <c r="F228" s="6" t="str" cm="1">
        <f t="array" ref="F228">_xlfn.IFS(dataset!F225&lt; 1, "Baby", dataset!F225&lt;=3, "Toddler", dataset!F225&lt;=5,"Preschool", dataset!F225&lt;=12,"Gradeschooler", dataset!F225&lt;=18,"Teen",dataset!F225&gt;18,"Adult")</f>
        <v>Adult</v>
      </c>
      <c r="G228" s="6"/>
    </row>
    <row r="229" spans="1:7" x14ac:dyDescent="0.25">
      <c r="A229" s="5" t="s">
        <v>239</v>
      </c>
      <c r="B229" s="6"/>
      <c r="D229" s="9">
        <f>$B$1*dataset!G226+$B$2*dataset!H226</f>
        <v>0</v>
      </c>
      <c r="E229" s="6">
        <f>IF(AND(AND(dataset!E226="male",dataset!H226&gt;0), dataset!F226&gt;18),1,0)</f>
        <v>0</v>
      </c>
      <c r="F229" s="6" t="str" cm="1">
        <f t="array" ref="F229">_xlfn.IFS(dataset!F226&lt; 1, "Baby", dataset!F226&lt;=3, "Toddler", dataset!F226&lt;=5,"Preschool", dataset!F226&lt;=12,"Gradeschooler", dataset!F226&lt;=18,"Teen",dataset!F226&gt;18,"Adult")</f>
        <v>Adult</v>
      </c>
      <c r="G229" s="6"/>
    </row>
    <row r="230" spans="1:7" x14ac:dyDescent="0.25">
      <c r="A230" s="5" t="s">
        <v>240</v>
      </c>
      <c r="B230" s="6"/>
      <c r="D230" s="9">
        <f>$B$1*dataset!G227+$B$2*dataset!H227</f>
        <v>50</v>
      </c>
      <c r="E230" s="6">
        <f>IF(AND(AND(dataset!E227="male",dataset!H227&gt;0), dataset!F227&gt;18),1,0)</f>
        <v>0</v>
      </c>
      <c r="F230" s="6" t="str" cm="1">
        <f t="array" ref="F230">_xlfn.IFS(dataset!F227&lt; 1, "Baby", dataset!F227&lt;=3, "Toddler", dataset!F227&lt;=5,"Preschool", dataset!F227&lt;=12,"Gradeschooler", dataset!F227&lt;=18,"Teen",dataset!F227&gt;18,"Adult")</f>
        <v>Baby</v>
      </c>
      <c r="G230" s="6"/>
    </row>
    <row r="231" spans="1:7" x14ac:dyDescent="0.25">
      <c r="A231" s="5" t="s">
        <v>241</v>
      </c>
      <c r="B231" s="6"/>
      <c r="D231" s="9">
        <f>$B$1*dataset!G228+$B$2*dataset!H228</f>
        <v>0</v>
      </c>
      <c r="E231" s="6">
        <f>IF(AND(AND(dataset!E228="male",dataset!H228&gt;0), dataset!F228&gt;18),1,0)</f>
        <v>0</v>
      </c>
      <c r="F231" s="6" t="str" cm="1">
        <f t="array" ref="F231">_xlfn.IFS(dataset!F228&lt; 1, "Baby", dataset!F228&lt;=3, "Toddler", dataset!F228&lt;=5,"Preschool", dataset!F228&lt;=12,"Gradeschooler", dataset!F228&lt;=18,"Teen",dataset!F228&gt;18,"Adult")</f>
        <v>Adult</v>
      </c>
      <c r="G231" s="6"/>
    </row>
    <row r="232" spans="1:7" x14ac:dyDescent="0.25">
      <c r="A232" s="5" t="s">
        <v>242</v>
      </c>
      <c r="B232" s="6"/>
      <c r="D232" s="9">
        <f>$B$1*dataset!G229+$B$2*dataset!H229</f>
        <v>0</v>
      </c>
      <c r="E232" s="6">
        <f>IF(AND(AND(dataset!E229="male",dataset!H229&gt;0), dataset!F229&gt;18),1,0)</f>
        <v>0</v>
      </c>
      <c r="F232" s="6" t="str" cm="1">
        <f t="array" ref="F232">_xlfn.IFS(dataset!F229&lt; 1, "Baby", dataset!F229&lt;=3, "Toddler", dataset!F229&lt;=5,"Preschool", dataset!F229&lt;=12,"Gradeschooler", dataset!F229&lt;=18,"Teen",dataset!F229&gt;18,"Adult")</f>
        <v>Baby</v>
      </c>
      <c r="G232" s="6"/>
    </row>
    <row r="233" spans="1:7" x14ac:dyDescent="0.25">
      <c r="A233" s="5" t="s">
        <v>243</v>
      </c>
      <c r="B233" s="6"/>
      <c r="D233" s="9">
        <f>$B$1*dataset!G230+$B$2*dataset!H230</f>
        <v>0</v>
      </c>
      <c r="E233" s="6">
        <f>IF(AND(AND(dataset!E230="male",dataset!H230&gt;0), dataset!F230&gt;18),1,0)</f>
        <v>0</v>
      </c>
      <c r="F233" s="6" t="str" cm="1">
        <f t="array" ref="F233">_xlfn.IFS(dataset!F230&lt; 1, "Baby", dataset!F230&lt;=3, "Toddler", dataset!F230&lt;=5,"Preschool", dataset!F230&lt;=12,"Gradeschooler", dataset!F230&lt;=18,"Teen",dataset!F230&gt;18,"Adult")</f>
        <v>Adult</v>
      </c>
      <c r="G233" s="6"/>
    </row>
    <row r="234" spans="1:7" x14ac:dyDescent="0.25">
      <c r="A234" s="5" t="s">
        <v>244</v>
      </c>
      <c r="B234" s="6"/>
      <c r="D234" s="9">
        <f>$B$1*dataset!G231+$B$2*dataset!H231</f>
        <v>0</v>
      </c>
      <c r="E234" s="6">
        <f>IF(AND(AND(dataset!E231="male",dataset!H231&gt;0), dataset!F231&gt;18),1,0)</f>
        <v>0</v>
      </c>
      <c r="F234" s="6" t="str" cm="1">
        <f t="array" ref="F234">_xlfn.IFS(dataset!F231&lt; 1, "Baby", dataset!F231&lt;=3, "Toddler", dataset!F231&lt;=5,"Preschool", dataset!F231&lt;=12,"Gradeschooler", dataset!F231&lt;=18,"Teen",dataset!F231&gt;18,"Adult")</f>
        <v>Adult</v>
      </c>
      <c r="G234" s="6"/>
    </row>
    <row r="235" spans="1:7" x14ac:dyDescent="0.25">
      <c r="A235" s="5" t="s">
        <v>245</v>
      </c>
      <c r="B235" s="6"/>
      <c r="D235" s="9">
        <f>$B$1*dataset!G232+$B$2*dataset!H232</f>
        <v>0</v>
      </c>
      <c r="E235" s="6">
        <f>IF(AND(AND(dataset!E232="male",dataset!H232&gt;0), dataset!F232&gt;18),1,0)</f>
        <v>0</v>
      </c>
      <c r="F235" s="6" t="str" cm="1">
        <f t="array" ref="F235">_xlfn.IFS(dataset!F232&lt; 1, "Baby", dataset!F232&lt;=3, "Toddler", dataset!F232&lt;=5,"Preschool", dataset!F232&lt;=12,"Gradeschooler", dataset!F232&lt;=18,"Teen",dataset!F232&gt;18,"Adult")</f>
        <v>Teen</v>
      </c>
      <c r="G235" s="6"/>
    </row>
    <row r="236" spans="1:7" x14ac:dyDescent="0.25">
      <c r="A236" s="5" t="s">
        <v>246</v>
      </c>
      <c r="B236" s="6"/>
      <c r="D236" s="9">
        <f>$B$1*dataset!G233+$B$2*dataset!H233</f>
        <v>0</v>
      </c>
      <c r="E236" s="6">
        <f>IF(AND(AND(dataset!E233="male",dataset!H233&gt;0), dataset!F233&gt;18),1,0)</f>
        <v>0</v>
      </c>
      <c r="F236" s="6" t="str" cm="1">
        <f t="array" ref="F236">_xlfn.IFS(dataset!F233&lt; 1, "Baby", dataset!F233&lt;=3, "Toddler", dataset!F233&lt;=5,"Preschool", dataset!F233&lt;=12,"Gradeschooler", dataset!F233&lt;=18,"Teen",dataset!F233&gt;18,"Adult")</f>
        <v>Adult</v>
      </c>
      <c r="G236" s="6"/>
    </row>
    <row r="237" spans="1:7" x14ac:dyDescent="0.25">
      <c r="A237" s="5" t="s">
        <v>247</v>
      </c>
      <c r="B237" s="6"/>
      <c r="D237" s="9">
        <f>$B$1*dataset!G234+$B$2*dataset!H234</f>
        <v>50</v>
      </c>
      <c r="E237" s="6">
        <f>IF(AND(AND(dataset!E234="male",dataset!H234&gt;0), dataset!F234&gt;18),1,0)</f>
        <v>0</v>
      </c>
      <c r="F237" s="6" t="str" cm="1">
        <f t="array" ref="F237">_xlfn.IFS(dataset!F234&lt; 1, "Baby", dataset!F234&lt;=3, "Toddler", dataset!F234&lt;=5,"Preschool", dataset!F234&lt;=12,"Gradeschooler", dataset!F234&lt;=18,"Teen",dataset!F234&gt;18,"Adult")</f>
        <v>Adult</v>
      </c>
      <c r="G237" s="6"/>
    </row>
    <row r="238" spans="1:7" x14ac:dyDescent="0.25">
      <c r="A238" s="5" t="s">
        <v>248</v>
      </c>
      <c r="B238" s="6"/>
      <c r="D238" s="9">
        <f>$B$1*dataset!G235+$B$2*dataset!H235</f>
        <v>0</v>
      </c>
      <c r="E238" s="6">
        <f>IF(AND(AND(dataset!E235="male",dataset!H235&gt;0), dataset!F235&gt;18),1,0)</f>
        <v>0</v>
      </c>
      <c r="F238" s="6" t="str" cm="1">
        <f t="array" ref="F238">_xlfn.IFS(dataset!F235&lt; 1, "Baby", dataset!F235&lt;=3, "Toddler", dataset!F235&lt;=5,"Preschool", dataset!F235&lt;=12,"Gradeschooler", dataset!F235&lt;=18,"Teen",dataset!F235&gt;18,"Adult")</f>
        <v>Baby</v>
      </c>
      <c r="G238" s="6"/>
    </row>
    <row r="239" spans="1:7" x14ac:dyDescent="0.25">
      <c r="A239" s="5" t="s">
        <v>249</v>
      </c>
      <c r="B239" s="6"/>
      <c r="D239" s="9">
        <f>$B$1*dataset!G236+$B$2*dataset!H236</f>
        <v>50</v>
      </c>
      <c r="E239" s="6">
        <f>IF(AND(AND(dataset!E236="male",dataset!H236&gt;0), dataset!F236&gt;18),1,0)</f>
        <v>0</v>
      </c>
      <c r="F239" s="6" t="str" cm="1">
        <f t="array" ref="F239">_xlfn.IFS(dataset!F236&lt; 1, "Baby", dataset!F236&lt;=3, "Toddler", dataset!F236&lt;=5,"Preschool", dataset!F236&lt;=12,"Gradeschooler", dataset!F236&lt;=18,"Teen",dataset!F236&gt;18,"Adult")</f>
        <v>Adult</v>
      </c>
      <c r="G239" s="6"/>
    </row>
    <row r="240" spans="1:7" x14ac:dyDescent="0.25">
      <c r="A240" s="5" t="s">
        <v>250</v>
      </c>
      <c r="B240" s="6"/>
      <c r="D240" s="9">
        <f>$B$1*dataset!G237+$B$2*dataset!H237</f>
        <v>0</v>
      </c>
      <c r="E240" s="6">
        <f>IF(AND(AND(dataset!E237="male",dataset!H237&gt;0), dataset!F237&gt;18),1,0)</f>
        <v>0</v>
      </c>
      <c r="F240" s="6" t="str" cm="1">
        <f t="array" ref="F240">_xlfn.IFS(dataset!F237&lt; 1, "Baby", dataset!F237&lt;=3, "Toddler", dataset!F237&lt;=5,"Preschool", dataset!F237&lt;=12,"Gradeschooler", dataset!F237&lt;=18,"Teen",dataset!F237&gt;18,"Adult")</f>
        <v>Adult</v>
      </c>
      <c r="G240" s="6"/>
    </row>
    <row r="241" spans="1:7" x14ac:dyDescent="0.25">
      <c r="A241" s="5" t="s">
        <v>251</v>
      </c>
      <c r="B241" s="6"/>
      <c r="D241" s="9">
        <f>$B$1*dataset!G238+$B$2*dataset!H238</f>
        <v>50</v>
      </c>
      <c r="E241" s="6">
        <f>IF(AND(AND(dataset!E238="male",dataset!H238&gt;0), dataset!F238&gt;18),1,0)</f>
        <v>0</v>
      </c>
      <c r="F241" s="6" t="str" cm="1">
        <f t="array" ref="F241">_xlfn.IFS(dataset!F238&lt; 1, "Baby", dataset!F238&lt;=3, "Toddler", dataset!F238&lt;=5,"Preschool", dataset!F238&lt;=12,"Gradeschooler", dataset!F238&lt;=18,"Teen",dataset!F238&gt;18,"Adult")</f>
        <v>Adult</v>
      </c>
      <c r="G241" s="6"/>
    </row>
    <row r="242" spans="1:7" x14ac:dyDescent="0.25">
      <c r="A242" s="5" t="s">
        <v>252</v>
      </c>
      <c r="B242" s="6"/>
      <c r="D242" s="9">
        <f>$B$1*dataset!G239+$B$2*dataset!H239</f>
        <v>0</v>
      </c>
      <c r="E242" s="6">
        <f>IF(AND(AND(dataset!E239="male",dataset!H239&gt;0), dataset!F239&gt;18),1,0)</f>
        <v>0</v>
      </c>
      <c r="F242" s="6" t="str" cm="1">
        <f t="array" ref="F242">_xlfn.IFS(dataset!F239&lt; 1, "Baby", dataset!F239&lt;=3, "Toddler", dataset!F239&lt;=5,"Preschool", dataset!F239&lt;=12,"Gradeschooler", dataset!F239&lt;=18,"Teen",dataset!F239&gt;18,"Adult")</f>
        <v>Adult</v>
      </c>
      <c r="G242" s="6"/>
    </row>
    <row r="243" spans="1:7" x14ac:dyDescent="0.25">
      <c r="A243" s="5" t="s">
        <v>253</v>
      </c>
      <c r="B243" s="6"/>
      <c r="D243" s="9">
        <f>$B$1*dataset!G240+$B$2*dataset!H240</f>
        <v>75</v>
      </c>
      <c r="E243" s="6">
        <f>IF(AND(AND(dataset!E240="male",dataset!H240&gt;0), dataset!F240&gt;18),1,0)</f>
        <v>0</v>
      </c>
      <c r="F243" s="6" t="str" cm="1">
        <f t="array" ref="F243">_xlfn.IFS(dataset!F240&lt; 1, "Baby", dataset!F240&lt;=3, "Toddler", dataset!F240&lt;=5,"Preschool", dataset!F240&lt;=12,"Gradeschooler", dataset!F240&lt;=18,"Teen",dataset!F240&gt;18,"Adult")</f>
        <v>Teen</v>
      </c>
      <c r="G243" s="6"/>
    </row>
    <row r="244" spans="1:7" x14ac:dyDescent="0.25">
      <c r="A244" s="5" t="s">
        <v>254</v>
      </c>
      <c r="B244" s="6"/>
      <c r="D244" s="9">
        <f>$B$1*dataset!G241+$B$2*dataset!H241</f>
        <v>50</v>
      </c>
      <c r="E244" s="6">
        <f>IF(AND(AND(dataset!E241="male",dataset!H241&gt;0), dataset!F241&gt;18),1,0)</f>
        <v>0</v>
      </c>
      <c r="F244" s="6" t="str" cm="1">
        <f t="array" ref="F244">_xlfn.IFS(dataset!F241&lt; 1, "Baby", dataset!F241&lt;=3, "Toddler", dataset!F241&lt;=5,"Preschool", dataset!F241&lt;=12,"Gradeschooler", dataset!F241&lt;=18,"Teen",dataset!F241&gt;18,"Adult")</f>
        <v>Adult</v>
      </c>
      <c r="G244" s="6"/>
    </row>
    <row r="245" spans="1:7" x14ac:dyDescent="0.25">
      <c r="A245" s="5" t="s">
        <v>255</v>
      </c>
      <c r="B245" s="6"/>
      <c r="D245" s="9">
        <f>$B$1*dataset!G242+$B$2*dataset!H242</f>
        <v>0</v>
      </c>
      <c r="E245" s="6">
        <f>IF(AND(AND(dataset!E242="male",dataset!H242&gt;0), dataset!F242&gt;18),1,0)</f>
        <v>0</v>
      </c>
      <c r="F245" s="6" t="str" cm="1">
        <f t="array" ref="F245">_xlfn.IFS(dataset!F242&lt; 1, "Baby", dataset!F242&lt;=3, "Toddler", dataset!F242&lt;=5,"Preschool", dataset!F242&lt;=12,"Gradeschooler", dataset!F242&lt;=18,"Teen",dataset!F242&gt;18,"Adult")</f>
        <v>Adult</v>
      </c>
      <c r="G245" s="6"/>
    </row>
    <row r="246" spans="1:7" x14ac:dyDescent="0.25">
      <c r="A246" s="5" t="s">
        <v>256</v>
      </c>
      <c r="B246" s="6"/>
      <c r="D246" s="9">
        <f>$B$1*dataset!G243+$B$2*dataset!H243</f>
        <v>50</v>
      </c>
      <c r="E246" s="6">
        <f>IF(AND(AND(dataset!E243="male",dataset!H243&gt;0), dataset!F243&gt;18),1,0)</f>
        <v>0</v>
      </c>
      <c r="F246" s="6" t="str" cm="1">
        <f t="array" ref="F246">_xlfn.IFS(dataset!F243&lt; 1, "Baby", dataset!F243&lt;=3, "Toddler", dataset!F243&lt;=5,"Preschool", dataset!F243&lt;=12,"Gradeschooler", dataset!F243&lt;=18,"Teen",dataset!F243&gt;18,"Adult")</f>
        <v>Adult</v>
      </c>
      <c r="G246" s="6"/>
    </row>
    <row r="247" spans="1:7" x14ac:dyDescent="0.25">
      <c r="A247" s="5" t="s">
        <v>257</v>
      </c>
      <c r="B247" s="6"/>
      <c r="D247" s="9">
        <f>$B$1*dataset!G244+$B$2*dataset!H244</f>
        <v>75</v>
      </c>
      <c r="E247" s="6">
        <f>IF(AND(AND(dataset!E244="male",dataset!H244&gt;0), dataset!F244&gt;18),1,0)</f>
        <v>1</v>
      </c>
      <c r="F247" s="6" t="str" cm="1">
        <f t="array" ref="F247">_xlfn.IFS(dataset!F244&lt; 1, "Baby", dataset!F244&lt;=3, "Toddler", dataset!F244&lt;=5,"Preschool", dataset!F244&lt;=12,"Gradeschooler", dataset!F244&lt;=18,"Teen",dataset!F244&gt;18,"Adult")</f>
        <v>Adult</v>
      </c>
      <c r="G247" s="6"/>
    </row>
    <row r="248" spans="1:7" x14ac:dyDescent="0.25">
      <c r="A248" s="5" t="s">
        <v>258</v>
      </c>
      <c r="B248" s="6"/>
      <c r="D248" s="9">
        <f>$B$1*dataset!G245+$B$2*dataset!H245</f>
        <v>0</v>
      </c>
      <c r="E248" s="6">
        <f>IF(AND(AND(dataset!E245="male",dataset!H245&gt;0), dataset!F245&gt;18),1,0)</f>
        <v>0</v>
      </c>
      <c r="F248" s="6" t="str" cm="1">
        <f t="array" ref="F248">_xlfn.IFS(dataset!F245&lt; 1, "Baby", dataset!F245&lt;=3, "Toddler", dataset!F245&lt;=5,"Preschool", dataset!F245&lt;=12,"Gradeschooler", dataset!F245&lt;=18,"Teen",dataset!F245&gt;18,"Adult")</f>
        <v>Baby</v>
      </c>
      <c r="G248" s="6"/>
    </row>
    <row r="249" spans="1:7" x14ac:dyDescent="0.25">
      <c r="A249" s="5" t="s">
        <v>259</v>
      </c>
      <c r="B249" s="6"/>
      <c r="D249" s="9">
        <f>$B$1*dataset!G246+$B$2*dataset!H246</f>
        <v>100</v>
      </c>
      <c r="E249" s="6">
        <f>IF(AND(AND(dataset!E246="male",dataset!H246&gt;0), dataset!F246&gt;18),1,0)</f>
        <v>0</v>
      </c>
      <c r="F249" s="6" t="str" cm="1">
        <f t="array" ref="F249">_xlfn.IFS(dataset!F246&lt; 1, "Baby", dataset!F246&lt;=3, "Toddler", dataset!F246&lt;=5,"Preschool", dataset!F246&lt;=12,"Gradeschooler", dataset!F246&lt;=18,"Teen",dataset!F246&gt;18,"Adult")</f>
        <v>Baby</v>
      </c>
      <c r="G249" s="6"/>
    </row>
    <row r="250" spans="1:7" x14ac:dyDescent="0.25">
      <c r="A250" s="5" t="s">
        <v>260</v>
      </c>
      <c r="B250" s="6"/>
      <c r="D250" s="9">
        <f>$B$1*dataset!G247+$B$2*dataset!H247</f>
        <v>50</v>
      </c>
      <c r="E250" s="6">
        <f>IF(AND(AND(dataset!E247="male",dataset!H247&gt;0), dataset!F247&gt;18),1,0)</f>
        <v>0</v>
      </c>
      <c r="F250" s="6" t="str" cm="1">
        <f t="array" ref="F250">_xlfn.IFS(dataset!F247&lt; 1, "Baby", dataset!F247&lt;=3, "Toddler", dataset!F247&lt;=5,"Preschool", dataset!F247&lt;=12,"Gradeschooler", dataset!F247&lt;=18,"Teen",dataset!F247&gt;18,"Adult")</f>
        <v>Adult</v>
      </c>
      <c r="G250" s="6"/>
    </row>
    <row r="251" spans="1:7" x14ac:dyDescent="0.25">
      <c r="A251" s="5" t="s">
        <v>261</v>
      </c>
      <c r="B251" s="6"/>
      <c r="D251" s="9">
        <f>$B$1*dataset!G248+$B$2*dataset!H248</f>
        <v>0</v>
      </c>
      <c r="E251" s="6">
        <f>IF(AND(AND(dataset!E248="male",dataset!H248&gt;0), dataset!F248&gt;18),1,0)</f>
        <v>0</v>
      </c>
      <c r="F251" s="6" t="str" cm="1">
        <f t="array" ref="F251">_xlfn.IFS(dataset!F248&lt; 1, "Baby", dataset!F248&lt;=3, "Toddler", dataset!F248&lt;=5,"Preschool", dataset!F248&lt;=12,"Gradeschooler", dataset!F248&lt;=18,"Teen",dataset!F248&gt;18,"Adult")</f>
        <v>Adult</v>
      </c>
      <c r="G251" s="6"/>
    </row>
    <row r="252" spans="1:7" x14ac:dyDescent="0.25">
      <c r="A252" s="5" t="s">
        <v>262</v>
      </c>
      <c r="B252" s="6"/>
      <c r="D252" s="9">
        <f>$B$1*dataset!G249+$B$2*dataset!H249</f>
        <v>75</v>
      </c>
      <c r="E252" s="6">
        <f>IF(AND(AND(dataset!E249="male",dataset!H249&gt;0), dataset!F249&gt;18),1,0)</f>
        <v>1</v>
      </c>
      <c r="F252" s="6" t="str" cm="1">
        <f t="array" ref="F252">_xlfn.IFS(dataset!F249&lt; 1, "Baby", dataset!F249&lt;=3, "Toddler", dataset!F249&lt;=5,"Preschool", dataset!F249&lt;=12,"Gradeschooler", dataset!F249&lt;=18,"Teen",dataset!F249&gt;18,"Adult")</f>
        <v>Adult</v>
      </c>
      <c r="G252" s="6"/>
    </row>
    <row r="253" spans="1:7" x14ac:dyDescent="0.25">
      <c r="A253" s="5" t="s">
        <v>263</v>
      </c>
      <c r="B253" s="6"/>
      <c r="D253" s="9">
        <f>$B$1*dataset!G250+$B$2*dataset!H250</f>
        <v>50</v>
      </c>
      <c r="E253" s="6">
        <f>IF(AND(AND(dataset!E250="male",dataset!H250&gt;0), dataset!F250&gt;18),1,0)</f>
        <v>0</v>
      </c>
      <c r="F253" s="6" t="str" cm="1">
        <f t="array" ref="F253">_xlfn.IFS(dataset!F250&lt; 1, "Baby", dataset!F250&lt;=3, "Toddler", dataset!F250&lt;=5,"Preschool", dataset!F250&lt;=12,"Gradeschooler", dataset!F250&lt;=18,"Teen",dataset!F250&gt;18,"Adult")</f>
        <v>Adult</v>
      </c>
      <c r="G253" s="6"/>
    </row>
    <row r="254" spans="1:7" x14ac:dyDescent="0.25">
      <c r="A254" s="5" t="s">
        <v>264</v>
      </c>
      <c r="B254" s="6"/>
      <c r="D254" s="9">
        <f>$B$1*dataset!G251+$B$2*dataset!H251</f>
        <v>50</v>
      </c>
      <c r="E254" s="6">
        <f>IF(AND(AND(dataset!E251="male",dataset!H251&gt;0), dataset!F251&gt;18),1,0)</f>
        <v>0</v>
      </c>
      <c r="F254" s="6" t="str" cm="1">
        <f t="array" ref="F254">_xlfn.IFS(dataset!F251&lt; 1, "Baby", dataset!F251&lt;=3, "Toddler", dataset!F251&lt;=5,"Preschool", dataset!F251&lt;=12,"Gradeschooler", dataset!F251&lt;=18,"Teen",dataset!F251&gt;18,"Adult")</f>
        <v>Baby</v>
      </c>
      <c r="G254" s="6"/>
    </row>
    <row r="255" spans="1:7" x14ac:dyDescent="0.25">
      <c r="A255" s="5" t="s">
        <v>265</v>
      </c>
      <c r="B255" s="6"/>
      <c r="D255" s="9">
        <f>$B$1*dataset!G252+$B$2*dataset!H252</f>
        <v>100</v>
      </c>
      <c r="E255" s="6">
        <f>IF(AND(AND(dataset!E252="male",dataset!H252&gt;0), dataset!F252&gt;18),1,0)</f>
        <v>0</v>
      </c>
      <c r="F255" s="6" t="str" cm="1">
        <f t="array" ref="F255">_xlfn.IFS(dataset!F252&lt; 1, "Baby", dataset!F252&lt;=3, "Toddler", dataset!F252&lt;=5,"Preschool", dataset!F252&lt;=12,"Gradeschooler", dataset!F252&lt;=18,"Teen",dataset!F252&gt;18,"Adult")</f>
        <v>Baby</v>
      </c>
      <c r="G255" s="6"/>
    </row>
    <row r="256" spans="1:7" x14ac:dyDescent="0.25">
      <c r="A256" s="5" t="s">
        <v>266</v>
      </c>
      <c r="B256" s="6"/>
      <c r="D256" s="9">
        <f>$B$1*dataset!G253+$B$2*dataset!H253</f>
        <v>0</v>
      </c>
      <c r="E256" s="6">
        <f>IF(AND(AND(dataset!E253="male",dataset!H253&gt;0), dataset!F253&gt;18),1,0)</f>
        <v>0</v>
      </c>
      <c r="F256" s="6" t="str" cm="1">
        <f t="array" ref="F256">_xlfn.IFS(dataset!F253&lt; 1, "Baby", dataset!F253&lt;=3, "Toddler", dataset!F253&lt;=5,"Preschool", dataset!F253&lt;=12,"Gradeschooler", dataset!F253&lt;=18,"Teen",dataset!F253&gt;18,"Adult")</f>
        <v>Adult</v>
      </c>
      <c r="G256" s="6"/>
    </row>
    <row r="257" spans="1:7" x14ac:dyDescent="0.25">
      <c r="A257" s="5" t="s">
        <v>267</v>
      </c>
      <c r="B257" s="6"/>
      <c r="D257" s="9">
        <f>$B$1*dataset!G254+$B$2*dataset!H254</f>
        <v>50</v>
      </c>
      <c r="E257" s="6">
        <f>IF(AND(AND(dataset!E254="male",dataset!H254&gt;0), dataset!F254&gt;18),1,0)</f>
        <v>0</v>
      </c>
      <c r="F257" s="6" t="str" cm="1">
        <f t="array" ref="F257">_xlfn.IFS(dataset!F254&lt; 1, "Baby", dataset!F254&lt;=3, "Toddler", dataset!F254&lt;=5,"Preschool", dataset!F254&lt;=12,"Gradeschooler", dataset!F254&lt;=18,"Teen",dataset!F254&gt;18,"Adult")</f>
        <v>Adult</v>
      </c>
      <c r="G257" s="6"/>
    </row>
    <row r="258" spans="1:7" x14ac:dyDescent="0.25">
      <c r="A258" s="5" t="s">
        <v>268</v>
      </c>
      <c r="B258" s="6"/>
      <c r="D258" s="9">
        <f>$B$1*dataset!G255+$B$2*dataset!H255</f>
        <v>0</v>
      </c>
      <c r="E258" s="6">
        <f>IF(AND(AND(dataset!E255="male",dataset!H255&gt;0), dataset!F255&gt;18),1,0)</f>
        <v>0</v>
      </c>
      <c r="F258" s="6" t="str" cm="1">
        <f t="array" ref="F258">_xlfn.IFS(dataset!F255&lt; 1, "Baby", dataset!F255&lt;=3, "Toddler", dataset!F255&lt;=5,"Preschool", dataset!F255&lt;=12,"Gradeschooler", dataset!F255&lt;=18,"Teen",dataset!F255&gt;18,"Adult")</f>
        <v>Adult</v>
      </c>
      <c r="G258" s="6"/>
    </row>
    <row r="259" spans="1:7" x14ac:dyDescent="0.25">
      <c r="A259" s="5" t="s">
        <v>269</v>
      </c>
      <c r="B259" s="6"/>
      <c r="D259" s="9">
        <f>$B$1*dataset!G256+$B$2*dataset!H256</f>
        <v>0</v>
      </c>
      <c r="E259" s="6">
        <f>IF(AND(AND(dataset!E256="male",dataset!H256&gt;0), dataset!F256&gt;18),1,0)</f>
        <v>0</v>
      </c>
      <c r="F259" s="6" t="str" cm="1">
        <f t="array" ref="F259">_xlfn.IFS(dataset!F256&lt; 1, "Baby", dataset!F256&lt;=3, "Toddler", dataset!F256&lt;=5,"Preschool", dataset!F256&lt;=12,"Gradeschooler", dataset!F256&lt;=18,"Teen",dataset!F256&gt;18,"Adult")</f>
        <v>Adult</v>
      </c>
      <c r="G259" s="6"/>
    </row>
    <row r="260" spans="1:7" x14ac:dyDescent="0.25">
      <c r="A260" s="5" t="s">
        <v>270</v>
      </c>
      <c r="B260" s="6"/>
      <c r="D260" s="9">
        <f>$B$1*dataset!G257+$B$2*dataset!H257</f>
        <v>0</v>
      </c>
      <c r="E260" s="6">
        <f>IF(AND(AND(dataset!E257="male",dataset!H257&gt;0), dataset!F257&gt;18),1,0)</f>
        <v>0</v>
      </c>
      <c r="F260" s="6" t="str" cm="1">
        <f t="array" ref="F260">_xlfn.IFS(dataset!F257&lt; 1, "Baby", dataset!F257&lt;=3, "Toddler", dataset!F257&lt;=5,"Preschool", dataset!F257&lt;=12,"Gradeschooler", dataset!F257&lt;=18,"Teen",dataset!F257&gt;18,"Adult")</f>
        <v>Baby</v>
      </c>
      <c r="G260" s="6"/>
    </row>
    <row r="261" spans="1:7" x14ac:dyDescent="0.25">
      <c r="A261" s="5" t="s">
        <v>271</v>
      </c>
      <c r="B261" s="6"/>
      <c r="D261" s="9">
        <f>$B$1*dataset!G258+$B$2*dataset!H258</f>
        <v>0</v>
      </c>
      <c r="E261" s="6">
        <f>IF(AND(AND(dataset!E258="male",dataset!H258&gt;0), dataset!F258&gt;18),1,0)</f>
        <v>0</v>
      </c>
      <c r="F261" s="6" t="str" cm="1">
        <f t="array" ref="F261">_xlfn.IFS(dataset!F258&lt; 1, "Baby", dataset!F258&lt;=3, "Toddler", dataset!F258&lt;=5,"Preschool", dataset!F258&lt;=12,"Gradeschooler", dataset!F258&lt;=18,"Teen",dataset!F258&gt;18,"Adult")</f>
        <v>Baby</v>
      </c>
      <c r="G261" s="6"/>
    </row>
    <row r="262" spans="1:7" x14ac:dyDescent="0.25">
      <c r="A262" s="5" t="s">
        <v>272</v>
      </c>
      <c r="B262" s="6"/>
      <c r="D262" s="9">
        <f>$B$1*dataset!G259+$B$2*dataset!H259</f>
        <v>0</v>
      </c>
      <c r="E262" s="6">
        <f>IF(AND(AND(dataset!E259="male",dataset!H259&gt;0), dataset!F259&gt;18),1,0)</f>
        <v>0</v>
      </c>
      <c r="F262" s="6" t="str" cm="1">
        <f t="array" ref="F262">_xlfn.IFS(dataset!F259&lt; 1, "Baby", dataset!F259&lt;=3, "Toddler", dataset!F259&lt;=5,"Preschool", dataset!F259&lt;=12,"Gradeschooler", dataset!F259&lt;=18,"Teen",dataset!F259&gt;18,"Adult")</f>
        <v>Adult</v>
      </c>
      <c r="G262" s="6"/>
    </row>
    <row r="263" spans="1:7" x14ac:dyDescent="0.25">
      <c r="A263" s="5" t="s">
        <v>273</v>
      </c>
      <c r="B263" s="6"/>
      <c r="D263" s="9">
        <f>$B$1*dataset!G260+$B$2*dataset!H260</f>
        <v>0</v>
      </c>
      <c r="E263" s="6">
        <f>IF(AND(AND(dataset!E260="male",dataset!H260&gt;0), dataset!F260&gt;18),1,0)</f>
        <v>0</v>
      </c>
      <c r="F263" s="6" t="str" cm="1">
        <f t="array" ref="F263">_xlfn.IFS(dataset!F260&lt; 1, "Baby", dataset!F260&lt;=3, "Toddler", dataset!F260&lt;=5,"Preschool", dataset!F260&lt;=12,"Gradeschooler", dataset!F260&lt;=18,"Teen",dataset!F260&gt;18,"Adult")</f>
        <v>Adult</v>
      </c>
      <c r="G263" s="6"/>
    </row>
    <row r="264" spans="1:7" x14ac:dyDescent="0.25">
      <c r="A264" s="5" t="s">
        <v>274</v>
      </c>
      <c r="B264" s="6"/>
      <c r="D264" s="9">
        <f>$B$1*dataset!G261+$B$2*dataset!H261</f>
        <v>0</v>
      </c>
      <c r="E264" s="6">
        <f>IF(AND(AND(dataset!E261="male",dataset!H261&gt;0), dataset!F261&gt;18),1,0)</f>
        <v>0</v>
      </c>
      <c r="F264" s="6" t="str" cm="1">
        <f t="array" ref="F264">_xlfn.IFS(dataset!F261&lt; 1, "Baby", dataset!F261&lt;=3, "Toddler", dataset!F261&lt;=5,"Preschool", dataset!F261&lt;=12,"Gradeschooler", dataset!F261&lt;=18,"Teen",dataset!F261&gt;18,"Adult")</f>
        <v>Adult</v>
      </c>
      <c r="G264" s="6"/>
    </row>
    <row r="265" spans="1:7" x14ac:dyDescent="0.25">
      <c r="A265" s="5" t="s">
        <v>275</v>
      </c>
      <c r="B265" s="6"/>
      <c r="D265" s="9">
        <f>$B$1*dataset!G262+$B$2*dataset!H262</f>
        <v>50</v>
      </c>
      <c r="E265" s="6">
        <f>IF(AND(AND(dataset!E262="male",dataset!H262&gt;0), dataset!F262&gt;18),1,0)</f>
        <v>0</v>
      </c>
      <c r="F265" s="6" t="str" cm="1">
        <f t="array" ref="F265">_xlfn.IFS(dataset!F262&lt; 1, "Baby", dataset!F262&lt;=3, "Toddler", dataset!F262&lt;=5,"Preschool", dataset!F262&lt;=12,"Gradeschooler", dataset!F262&lt;=18,"Teen",dataset!F262&gt;18,"Adult")</f>
        <v>Adult</v>
      </c>
      <c r="G265" s="6"/>
    </row>
    <row r="266" spans="1:7" x14ac:dyDescent="0.25">
      <c r="A266" s="5" t="s">
        <v>276</v>
      </c>
      <c r="B266" s="6"/>
      <c r="D266" s="9">
        <f>$B$1*dataset!G263+$B$2*dataset!H263</f>
        <v>0</v>
      </c>
      <c r="E266" s="6">
        <f>IF(AND(AND(dataset!E263="male",dataset!H263&gt;0), dataset!F263&gt;18),1,0)</f>
        <v>0</v>
      </c>
      <c r="F266" s="6" t="str" cm="1">
        <f t="array" ref="F266">_xlfn.IFS(dataset!F263&lt; 1, "Baby", dataset!F263&lt;=3, "Toddler", dataset!F263&lt;=5,"Preschool", dataset!F263&lt;=12,"Gradeschooler", dataset!F263&lt;=18,"Teen",dataset!F263&gt;18,"Adult")</f>
        <v>Adult</v>
      </c>
      <c r="G266" s="6"/>
    </row>
    <row r="267" spans="1:7" x14ac:dyDescent="0.25">
      <c r="A267" s="5" t="s">
        <v>277</v>
      </c>
      <c r="B267" s="6"/>
      <c r="D267" s="9">
        <f>$B$1*dataset!G264+$B$2*dataset!H264</f>
        <v>50</v>
      </c>
      <c r="E267" s="6">
        <f>IF(AND(AND(dataset!E264="male",dataset!H264&gt;0), dataset!F264&gt;18),1,0)</f>
        <v>0</v>
      </c>
      <c r="F267" s="6" t="str" cm="1">
        <f t="array" ref="F267">_xlfn.IFS(dataset!F264&lt; 1, "Baby", dataset!F264&lt;=3, "Toddler", dataset!F264&lt;=5,"Preschool", dataset!F264&lt;=12,"Gradeschooler", dataset!F264&lt;=18,"Teen",dataset!F264&gt;18,"Adult")</f>
        <v>Adult</v>
      </c>
      <c r="G267" s="6"/>
    </row>
    <row r="268" spans="1:7" x14ac:dyDescent="0.25">
      <c r="A268" s="5" t="s">
        <v>278</v>
      </c>
      <c r="B268" s="6"/>
      <c r="D268" s="9">
        <f>$B$1*dataset!G265+$B$2*dataset!H265</f>
        <v>75</v>
      </c>
      <c r="E268" s="6">
        <f>IF(AND(AND(dataset!E265="male",dataset!H265&gt;0), dataset!F265&gt;18),1,0)</f>
        <v>0</v>
      </c>
      <c r="F268" s="6" t="str" cm="1">
        <f t="array" ref="F268">_xlfn.IFS(dataset!F265&lt; 1, "Baby", dataset!F265&lt;=3, "Toddler", dataset!F265&lt;=5,"Preschool", dataset!F265&lt;=12,"Gradeschooler", dataset!F265&lt;=18,"Teen",dataset!F265&gt;18,"Adult")</f>
        <v>Toddler</v>
      </c>
      <c r="G268" s="6"/>
    </row>
    <row r="269" spans="1:7" x14ac:dyDescent="0.25">
      <c r="A269" s="5" t="s">
        <v>279</v>
      </c>
      <c r="B269" s="6"/>
      <c r="D269" s="9">
        <f>$B$1*dataset!G266+$B$2*dataset!H266</f>
        <v>0</v>
      </c>
      <c r="E269" s="6">
        <f>IF(AND(AND(dataset!E266="male",dataset!H266&gt;0), dataset!F266&gt;18),1,0)</f>
        <v>0</v>
      </c>
      <c r="F269" s="6" t="str" cm="1">
        <f t="array" ref="F269">_xlfn.IFS(dataset!F266&lt; 1, "Baby", dataset!F266&lt;=3, "Toddler", dataset!F266&lt;=5,"Preschool", dataset!F266&lt;=12,"Gradeschooler", dataset!F266&lt;=18,"Teen",dataset!F266&gt;18,"Adult")</f>
        <v>Adult</v>
      </c>
      <c r="G269" s="6"/>
    </row>
    <row r="270" spans="1:7" x14ac:dyDescent="0.25">
      <c r="A270" s="5" t="s">
        <v>280</v>
      </c>
      <c r="B270" s="6"/>
      <c r="D270" s="9">
        <f>$B$1*dataset!G267+$B$2*dataset!H267</f>
        <v>0</v>
      </c>
      <c r="E270" s="6">
        <f>IF(AND(AND(dataset!E267="male",dataset!H267&gt;0), dataset!F267&gt;18),1,0)</f>
        <v>0</v>
      </c>
      <c r="F270" s="6" t="str" cm="1">
        <f t="array" ref="F270">_xlfn.IFS(dataset!F267&lt; 1, "Baby", dataset!F267&lt;=3, "Toddler", dataset!F267&lt;=5,"Preschool", dataset!F267&lt;=12,"Gradeschooler", dataset!F267&lt;=18,"Teen",dataset!F267&gt;18,"Adult")</f>
        <v>Baby</v>
      </c>
      <c r="G270" s="6"/>
    </row>
    <row r="271" spans="1:7" x14ac:dyDescent="0.25">
      <c r="A271" s="5" t="s">
        <v>281</v>
      </c>
      <c r="B271" s="6"/>
      <c r="D271" s="9">
        <f>$B$1*dataset!G268+$B$2*dataset!H268</f>
        <v>0</v>
      </c>
      <c r="E271" s="6">
        <f>IF(AND(AND(dataset!E268="male",dataset!H268&gt;0), dataset!F268&gt;18),1,0)</f>
        <v>0</v>
      </c>
      <c r="F271" s="6" t="str" cm="1">
        <f t="array" ref="F271">_xlfn.IFS(dataset!F268&lt; 1, "Baby", dataset!F268&lt;=3, "Toddler", dataset!F268&lt;=5,"Preschool", dataset!F268&lt;=12,"Gradeschooler", dataset!F268&lt;=18,"Teen",dataset!F268&gt;18,"Adult")</f>
        <v>Baby</v>
      </c>
      <c r="G271" s="6"/>
    </row>
    <row r="272" spans="1:7" x14ac:dyDescent="0.25">
      <c r="A272" s="5" t="s">
        <v>282</v>
      </c>
      <c r="B272" s="6"/>
      <c r="D272" s="9">
        <f>$B$1*dataset!G269+$B$2*dataset!H269</f>
        <v>0</v>
      </c>
      <c r="E272" s="6">
        <f>IF(AND(AND(dataset!E269="male",dataset!H269&gt;0), dataset!F269&gt;18),1,0)</f>
        <v>0</v>
      </c>
      <c r="F272" s="6" t="str" cm="1">
        <f t="array" ref="F272">_xlfn.IFS(dataset!F269&lt; 1, "Baby", dataset!F269&lt;=3, "Toddler", dataset!F269&lt;=5,"Preschool", dataset!F269&lt;=12,"Gradeschooler", dataset!F269&lt;=18,"Teen",dataset!F269&gt;18,"Adult")</f>
        <v>Baby</v>
      </c>
      <c r="G272" s="6"/>
    </row>
    <row r="273" spans="1:7" x14ac:dyDescent="0.25">
      <c r="A273" s="5" t="s">
        <v>283</v>
      </c>
      <c r="B273" s="6"/>
      <c r="D273" s="9">
        <f>$B$1*dataset!G270+$B$2*dataset!H270</f>
        <v>0</v>
      </c>
      <c r="E273" s="6">
        <f>IF(AND(AND(dataset!E270="male",dataset!H270&gt;0), dataset!F270&gt;18),1,0)</f>
        <v>0</v>
      </c>
      <c r="F273" s="6" t="str" cm="1">
        <f t="array" ref="F273">_xlfn.IFS(dataset!F270&lt; 1, "Baby", dataset!F270&lt;=3, "Toddler", dataset!F270&lt;=5,"Preschool", dataset!F270&lt;=12,"Gradeschooler", dataset!F270&lt;=18,"Teen",dataset!F270&gt;18,"Adult")</f>
        <v>Baby</v>
      </c>
      <c r="G273" s="6"/>
    </row>
    <row r="274" spans="1:7" x14ac:dyDescent="0.25">
      <c r="A274" s="5" t="s">
        <v>284</v>
      </c>
      <c r="B274" s="6"/>
      <c r="D274" s="9">
        <f>$B$1*dataset!G271+$B$2*dataset!H271</f>
        <v>0</v>
      </c>
      <c r="E274" s="6">
        <f>IF(AND(AND(dataset!E271="male",dataset!H271&gt;0), dataset!F271&gt;18),1,0)</f>
        <v>0</v>
      </c>
      <c r="F274" s="6" t="str" cm="1">
        <f t="array" ref="F274">_xlfn.IFS(dataset!F271&lt; 1, "Baby", dataset!F271&lt;=3, "Toddler", dataset!F271&lt;=5,"Preschool", dataset!F271&lt;=12,"Gradeschooler", dataset!F271&lt;=18,"Teen",dataset!F271&gt;18,"Adult")</f>
        <v>Teen</v>
      </c>
      <c r="G274" s="6"/>
    </row>
    <row r="275" spans="1:7" x14ac:dyDescent="0.25">
      <c r="A275" s="5" t="s">
        <v>285</v>
      </c>
      <c r="B275" s="6"/>
      <c r="D275" s="9">
        <f>$B$1*dataset!G272+$B$2*dataset!H272</f>
        <v>0</v>
      </c>
      <c r="E275" s="6">
        <f>IF(AND(AND(dataset!E272="male",dataset!H272&gt;0), dataset!F272&gt;18),1,0)</f>
        <v>0</v>
      </c>
      <c r="F275" s="6" t="str" cm="1">
        <f t="array" ref="F275">_xlfn.IFS(dataset!F272&lt; 1, "Baby", dataset!F272&lt;=3, "Toddler", dataset!F272&lt;=5,"Preschool", dataset!F272&lt;=12,"Gradeschooler", dataset!F272&lt;=18,"Teen",dataset!F272&gt;18,"Adult")</f>
        <v>Adult</v>
      </c>
      <c r="G275" s="6"/>
    </row>
    <row r="276" spans="1:7" x14ac:dyDescent="0.25">
      <c r="A276" s="5" t="s">
        <v>286</v>
      </c>
      <c r="B276" s="6"/>
      <c r="D276" s="9">
        <f>$B$1*dataset!G273+$B$2*dataset!H273</f>
        <v>0</v>
      </c>
      <c r="E276" s="6">
        <f>IF(AND(AND(dataset!E273="male",dataset!H273&gt;0), dataset!F273&gt;18),1,0)</f>
        <v>0</v>
      </c>
      <c r="F276" s="6" t="str" cm="1">
        <f t="array" ref="F276">_xlfn.IFS(dataset!F273&lt; 1, "Baby", dataset!F273&lt;=3, "Toddler", dataset!F273&lt;=5,"Preschool", dataset!F273&lt;=12,"Gradeschooler", dataset!F273&lt;=18,"Teen",dataset!F273&gt;18,"Adult")</f>
        <v>Baby</v>
      </c>
      <c r="G276" s="6"/>
    </row>
    <row r="277" spans="1:7" x14ac:dyDescent="0.25">
      <c r="A277" s="5" t="s">
        <v>287</v>
      </c>
      <c r="B277" s="6"/>
      <c r="D277" s="9">
        <f>$B$1*dataset!G274+$B$2*dataset!H274</f>
        <v>50</v>
      </c>
      <c r="E277" s="6">
        <f>IF(AND(AND(dataset!E274="male",dataset!H274&gt;0), dataset!F274&gt;18),1,0)</f>
        <v>0</v>
      </c>
      <c r="F277" s="6" t="str" cm="1">
        <f t="array" ref="F277">_xlfn.IFS(dataset!F274&lt; 1, "Baby", dataset!F274&lt;=3, "Toddler", dataset!F274&lt;=5,"Preschool", dataset!F274&lt;=12,"Gradeschooler", dataset!F274&lt;=18,"Teen",dataset!F274&gt;18,"Adult")</f>
        <v>Adult</v>
      </c>
      <c r="G277" s="6"/>
    </row>
    <row r="278" spans="1:7" x14ac:dyDescent="0.25">
      <c r="A278" s="5" t="s">
        <v>288</v>
      </c>
      <c r="B278" s="6"/>
      <c r="D278" s="9">
        <f>$B$1*dataset!G275+$B$2*dataset!H275</f>
        <v>50</v>
      </c>
      <c r="E278" s="6">
        <f>IF(AND(AND(dataset!E275="male",dataset!H275&gt;0), dataset!F275&gt;18),1,0)</f>
        <v>0</v>
      </c>
      <c r="F278" s="6" t="str" cm="1">
        <f t="array" ref="F278">_xlfn.IFS(dataset!F275&lt; 1, "Baby", dataset!F275&lt;=3, "Toddler", dataset!F275&lt;=5,"Preschool", dataset!F275&lt;=12,"Gradeschooler", dataset!F275&lt;=18,"Teen",dataset!F275&gt;18,"Adult")</f>
        <v>Baby</v>
      </c>
      <c r="G278" s="6"/>
    </row>
    <row r="279" spans="1:7" x14ac:dyDescent="0.25">
      <c r="A279" s="5" t="s">
        <v>289</v>
      </c>
      <c r="B279" s="6"/>
      <c r="D279" s="9">
        <f>$B$1*dataset!G276+$B$2*dataset!H276</f>
        <v>0</v>
      </c>
      <c r="E279" s="6">
        <f>IF(AND(AND(dataset!E276="male",dataset!H276&gt;0), dataset!F276&gt;18),1,0)</f>
        <v>0</v>
      </c>
      <c r="F279" s="6" t="str" cm="1">
        <f t="array" ref="F279">_xlfn.IFS(dataset!F276&lt; 1, "Baby", dataset!F276&lt;=3, "Toddler", dataset!F276&lt;=5,"Preschool", dataset!F276&lt;=12,"Gradeschooler", dataset!F276&lt;=18,"Teen",dataset!F276&gt;18,"Adult")</f>
        <v>Baby</v>
      </c>
      <c r="G279" s="6"/>
    </row>
    <row r="280" spans="1:7" x14ac:dyDescent="0.25">
      <c r="A280" s="5" t="s">
        <v>290</v>
      </c>
      <c r="B280" s="6"/>
      <c r="D280" s="9">
        <f>$B$1*dataset!G277+$B$2*dataset!H277</f>
        <v>50</v>
      </c>
      <c r="E280" s="6">
        <f>IF(AND(AND(dataset!E277="male",dataset!H277&gt;0), dataset!F277&gt;18),1,0)</f>
        <v>0</v>
      </c>
      <c r="F280" s="6" t="str" cm="1">
        <f t="array" ref="F280">_xlfn.IFS(dataset!F277&lt; 1, "Baby", dataset!F277&lt;=3, "Toddler", dataset!F277&lt;=5,"Preschool", dataset!F277&lt;=12,"Gradeschooler", dataset!F277&lt;=18,"Teen",dataset!F277&gt;18,"Adult")</f>
        <v>Adult</v>
      </c>
      <c r="G280" s="6"/>
    </row>
    <row r="281" spans="1:7" x14ac:dyDescent="0.25">
      <c r="A281" s="5" t="s">
        <v>291</v>
      </c>
      <c r="B281" s="6"/>
      <c r="D281" s="9">
        <f>$B$1*dataset!G278+$B$2*dataset!H278</f>
        <v>0</v>
      </c>
      <c r="E281" s="6">
        <f>IF(AND(AND(dataset!E278="male",dataset!H278&gt;0), dataset!F278&gt;18),1,0)</f>
        <v>0</v>
      </c>
      <c r="F281" s="6" t="str" cm="1">
        <f t="array" ref="F281">_xlfn.IFS(dataset!F278&lt; 1, "Baby", dataset!F278&lt;=3, "Toddler", dataset!F278&lt;=5,"Preschool", dataset!F278&lt;=12,"Gradeschooler", dataset!F278&lt;=18,"Teen",dataset!F278&gt;18,"Adult")</f>
        <v>Adult</v>
      </c>
      <c r="G281" s="6"/>
    </row>
    <row r="282" spans="1:7" x14ac:dyDescent="0.25">
      <c r="A282" s="5" t="s">
        <v>292</v>
      </c>
      <c r="B282" s="6"/>
      <c r="D282" s="9">
        <f>$B$1*dataset!G279+$B$2*dataset!H279</f>
        <v>50</v>
      </c>
      <c r="E282" s="6">
        <f>IF(AND(AND(dataset!E279="male",dataset!H279&gt;0), dataset!F279&gt;18),1,0)</f>
        <v>0</v>
      </c>
      <c r="F282" s="6" t="str" cm="1">
        <f t="array" ref="F282">_xlfn.IFS(dataset!F279&lt; 1, "Baby", dataset!F279&lt;=3, "Toddler", dataset!F279&lt;=5,"Preschool", dataset!F279&lt;=12,"Gradeschooler", dataset!F279&lt;=18,"Teen",dataset!F279&gt;18,"Adult")</f>
        <v>Adult</v>
      </c>
      <c r="G282" s="6"/>
    </row>
    <row r="283" spans="1:7" x14ac:dyDescent="0.25">
      <c r="A283" s="5" t="s">
        <v>293</v>
      </c>
      <c r="B283" s="6"/>
      <c r="D283" s="9">
        <f>$B$1*dataset!G280+$B$2*dataset!H280</f>
        <v>50</v>
      </c>
      <c r="E283" s="6">
        <f>IF(AND(AND(dataset!E280="male",dataset!H280&gt;0), dataset!F280&gt;18),1,0)</f>
        <v>0</v>
      </c>
      <c r="F283" s="6" t="str" cm="1">
        <f t="array" ref="F283">_xlfn.IFS(dataset!F280&lt; 1, "Baby", dataset!F280&lt;=3, "Toddler", dataset!F280&lt;=5,"Preschool", dataset!F280&lt;=12,"Gradeschooler", dataset!F280&lt;=18,"Teen",dataset!F280&gt;18,"Adult")</f>
        <v>Adult</v>
      </c>
      <c r="G283" s="6"/>
    </row>
    <row r="284" spans="1:7" x14ac:dyDescent="0.25">
      <c r="A284" s="5" t="s">
        <v>294</v>
      </c>
      <c r="B284" s="6"/>
      <c r="D284" s="9">
        <f>$B$1*dataset!G281+$B$2*dataset!H281</f>
        <v>0</v>
      </c>
      <c r="E284" s="6">
        <f>IF(AND(AND(dataset!E281="male",dataset!H281&gt;0), dataset!F281&gt;18),1,0)</f>
        <v>0</v>
      </c>
      <c r="F284" s="6" t="str" cm="1">
        <f t="array" ref="F284">_xlfn.IFS(dataset!F281&lt; 1, "Baby", dataset!F281&lt;=3, "Toddler", dataset!F281&lt;=5,"Preschool", dataset!F281&lt;=12,"Gradeschooler", dataset!F281&lt;=18,"Teen",dataset!F281&gt;18,"Adult")</f>
        <v>Adult</v>
      </c>
      <c r="G284" s="6"/>
    </row>
    <row r="285" spans="1:7" x14ac:dyDescent="0.25">
      <c r="A285" s="5" t="s">
        <v>295</v>
      </c>
      <c r="B285" s="6"/>
      <c r="D285" s="9">
        <f>$B$1*dataset!G282+$B$2*dataset!H282</f>
        <v>0</v>
      </c>
      <c r="E285" s="6">
        <f>IF(AND(AND(dataset!E282="male",dataset!H282&gt;0), dataset!F282&gt;18),1,0)</f>
        <v>0</v>
      </c>
      <c r="F285" s="6" t="str" cm="1">
        <f t="array" ref="F285">_xlfn.IFS(dataset!F282&lt; 1, "Baby", dataset!F282&lt;=3, "Toddler", dataset!F282&lt;=5,"Preschool", dataset!F282&lt;=12,"Gradeschooler", dataset!F282&lt;=18,"Teen",dataset!F282&gt;18,"Adult")</f>
        <v>Adult</v>
      </c>
      <c r="G285" s="6"/>
    </row>
    <row r="286" spans="1:7" x14ac:dyDescent="0.25">
      <c r="A286" s="5" t="s">
        <v>296</v>
      </c>
      <c r="B286" s="6"/>
      <c r="D286" s="9">
        <f>$B$1*dataset!G283+$B$2*dataset!H283</f>
        <v>75</v>
      </c>
      <c r="E286" s="6">
        <f>IF(AND(AND(dataset!E283="male",dataset!H283&gt;0), dataset!F283&gt;18),1,0)</f>
        <v>0</v>
      </c>
      <c r="F286" s="6" t="str" cm="1">
        <f t="array" ref="F286">_xlfn.IFS(dataset!F283&lt; 1, "Baby", dataset!F283&lt;=3, "Toddler", dataset!F283&lt;=5,"Preschool", dataset!F283&lt;=12,"Gradeschooler", dataset!F283&lt;=18,"Teen",dataset!F283&gt;18,"Adult")</f>
        <v>Baby</v>
      </c>
      <c r="G286" s="6"/>
    </row>
    <row r="287" spans="1:7" x14ac:dyDescent="0.25">
      <c r="A287" s="5" t="s">
        <v>297</v>
      </c>
      <c r="B287" s="6"/>
      <c r="D287" s="9">
        <f>$B$1*dataset!G284+$B$2*dataset!H284</f>
        <v>0</v>
      </c>
      <c r="E287" s="6">
        <f>IF(AND(AND(dataset!E284="male",dataset!H284&gt;0), dataset!F284&gt;18),1,0)</f>
        <v>0</v>
      </c>
      <c r="F287" s="6" t="str" cm="1">
        <f t="array" ref="F287">_xlfn.IFS(dataset!F284&lt; 1, "Baby", dataset!F284&lt;=3, "Toddler", dataset!F284&lt;=5,"Preschool", dataset!F284&lt;=12,"Gradeschooler", dataset!F284&lt;=18,"Teen",dataset!F284&gt;18,"Adult")</f>
        <v>Baby</v>
      </c>
      <c r="G287" s="6"/>
    </row>
    <row r="288" spans="1:7" x14ac:dyDescent="0.25">
      <c r="A288" s="5" t="s">
        <v>298</v>
      </c>
      <c r="B288" s="6"/>
      <c r="D288" s="9">
        <f>$B$1*dataset!G285+$B$2*dataset!H285</f>
        <v>75</v>
      </c>
      <c r="E288" s="6">
        <f>IF(AND(AND(dataset!E285="male",dataset!H285&gt;0), dataset!F285&gt;18),1,0)</f>
        <v>0</v>
      </c>
      <c r="F288" s="6" t="str" cm="1">
        <f t="array" ref="F288">_xlfn.IFS(dataset!F285&lt; 1, "Baby", dataset!F285&lt;=3, "Toddler", dataset!F285&lt;=5,"Preschool", dataset!F285&lt;=12,"Gradeschooler", dataset!F285&lt;=18,"Teen",dataset!F285&gt;18,"Adult")</f>
        <v>Gradeschooler</v>
      </c>
      <c r="G288" s="6"/>
    </row>
    <row r="289" spans="1:7" x14ac:dyDescent="0.25">
      <c r="A289" s="5" t="s">
        <v>299</v>
      </c>
      <c r="B289" s="6"/>
      <c r="D289" s="9">
        <f>$B$1*dataset!G286+$B$2*dataset!H286</f>
        <v>75</v>
      </c>
      <c r="E289" s="6">
        <f>IF(AND(AND(dataset!E286="male",dataset!H286&gt;0), dataset!F286&gt;18),1,0)</f>
        <v>0</v>
      </c>
      <c r="F289" s="6" t="str" cm="1">
        <f t="array" ref="F289">_xlfn.IFS(dataset!F286&lt; 1, "Baby", dataset!F286&lt;=3, "Toddler", dataset!F286&lt;=5,"Preschool", dataset!F286&lt;=12,"Gradeschooler", dataset!F286&lt;=18,"Teen",dataset!F286&gt;18,"Adult")</f>
        <v>Toddler</v>
      </c>
      <c r="G289" s="6"/>
    </row>
    <row r="290" spans="1:7" x14ac:dyDescent="0.25">
      <c r="A290" s="5" t="s">
        <v>300</v>
      </c>
      <c r="B290" s="6"/>
      <c r="D290" s="9">
        <f>$B$1*dataset!G287+$B$2*dataset!H287</f>
        <v>0</v>
      </c>
      <c r="E290" s="6">
        <f>IF(AND(AND(dataset!E287="male",dataset!H287&gt;0), dataset!F287&gt;18),1,0)</f>
        <v>0</v>
      </c>
      <c r="F290" s="6" t="str" cm="1">
        <f t="array" ref="F290">_xlfn.IFS(dataset!F287&lt; 1, "Baby", dataset!F287&lt;=3, "Toddler", dataset!F287&lt;=5,"Preschool", dataset!F287&lt;=12,"Gradeschooler", dataset!F287&lt;=18,"Teen",dataset!F287&gt;18,"Adult")</f>
        <v>Adult</v>
      </c>
      <c r="G290" s="6"/>
    </row>
    <row r="291" spans="1:7" x14ac:dyDescent="0.25">
      <c r="A291" s="5" t="s">
        <v>301</v>
      </c>
      <c r="B291" s="6"/>
      <c r="D291" s="9">
        <f>$B$1*dataset!G288+$B$2*dataset!H288</f>
        <v>0</v>
      </c>
      <c r="E291" s="6">
        <f>IF(AND(AND(dataset!E288="male",dataset!H288&gt;0), dataset!F288&gt;18),1,0)</f>
        <v>0</v>
      </c>
      <c r="F291" s="6" t="str" cm="1">
        <f t="array" ref="F291">_xlfn.IFS(dataset!F288&lt; 1, "Baby", dataset!F288&lt;=3, "Toddler", dataset!F288&lt;=5,"Preschool", dataset!F288&lt;=12,"Gradeschooler", dataset!F288&lt;=18,"Teen",dataset!F288&gt;18,"Adult")</f>
        <v>Baby</v>
      </c>
      <c r="G291" s="6"/>
    </row>
    <row r="292" spans="1:7" x14ac:dyDescent="0.25">
      <c r="A292" s="5" t="s">
        <v>302</v>
      </c>
      <c r="B292" s="6"/>
      <c r="D292" s="9">
        <f>$B$1*dataset!G289+$B$2*dataset!H289</f>
        <v>50</v>
      </c>
      <c r="E292" s="6">
        <f>IF(AND(AND(dataset!E289="male",dataset!H289&gt;0), dataset!F289&gt;18),1,0)</f>
        <v>0</v>
      </c>
      <c r="F292" s="6" t="str" cm="1">
        <f t="array" ref="F292">_xlfn.IFS(dataset!F289&lt; 1, "Baby", dataset!F289&lt;=3, "Toddler", dataset!F289&lt;=5,"Preschool", dataset!F289&lt;=12,"Gradeschooler", dataset!F289&lt;=18,"Teen",dataset!F289&gt;18,"Adult")</f>
        <v>Adult</v>
      </c>
      <c r="G292" s="6"/>
    </row>
    <row r="293" spans="1:7" x14ac:dyDescent="0.25">
      <c r="A293" s="5" t="s">
        <v>303</v>
      </c>
      <c r="B293" s="6"/>
      <c r="D293" s="9">
        <f>$B$1*dataset!G290+$B$2*dataset!H290</f>
        <v>0</v>
      </c>
      <c r="E293" s="6">
        <f>IF(AND(AND(dataset!E290="male",dataset!H290&gt;0), dataset!F290&gt;18),1,0)</f>
        <v>0</v>
      </c>
      <c r="F293" s="6" t="str" cm="1">
        <f t="array" ref="F293">_xlfn.IFS(dataset!F290&lt; 1, "Baby", dataset!F290&lt;=3, "Toddler", dataset!F290&lt;=5,"Preschool", dataset!F290&lt;=12,"Gradeschooler", dataset!F290&lt;=18,"Teen",dataset!F290&gt;18,"Adult")</f>
        <v>Baby</v>
      </c>
      <c r="G293" s="6"/>
    </row>
    <row r="294" spans="1:7" x14ac:dyDescent="0.25">
      <c r="A294" s="5" t="s">
        <v>304</v>
      </c>
      <c r="B294" s="6"/>
      <c r="D294" s="9">
        <f>$B$1*dataset!G291+$B$2*dataset!H291</f>
        <v>0</v>
      </c>
      <c r="E294" s="6">
        <f>IF(AND(AND(dataset!E291="male",dataset!H291&gt;0), dataset!F291&gt;18),1,0)</f>
        <v>0</v>
      </c>
      <c r="F294" s="6" t="str" cm="1">
        <f t="array" ref="F294">_xlfn.IFS(dataset!F291&lt; 1, "Baby", dataset!F291&lt;=3, "Toddler", dataset!F291&lt;=5,"Preschool", dataset!F291&lt;=12,"Gradeschooler", dataset!F291&lt;=18,"Teen",dataset!F291&gt;18,"Adult")</f>
        <v>Baby</v>
      </c>
      <c r="G294" s="6"/>
    </row>
    <row r="295" spans="1:7" x14ac:dyDescent="0.25">
      <c r="A295" s="5" t="s">
        <v>305</v>
      </c>
      <c r="B295" s="6"/>
      <c r="D295" s="9">
        <f>$B$1*dataset!G292+$B$2*dataset!H292</f>
        <v>0</v>
      </c>
      <c r="E295" s="6">
        <f>IF(AND(AND(dataset!E292="male",dataset!H292&gt;0), dataset!F292&gt;18),1,0)</f>
        <v>0</v>
      </c>
      <c r="F295" s="6" t="str" cm="1">
        <f t="array" ref="F295">_xlfn.IFS(dataset!F292&lt; 1, "Baby", dataset!F292&lt;=3, "Toddler", dataset!F292&lt;=5,"Preschool", dataset!F292&lt;=12,"Gradeschooler", dataset!F292&lt;=18,"Teen",dataset!F292&gt;18,"Adult")</f>
        <v>Baby</v>
      </c>
      <c r="G295" s="6"/>
    </row>
    <row r="296" spans="1:7" x14ac:dyDescent="0.25">
      <c r="A296" s="5" t="s">
        <v>306</v>
      </c>
      <c r="B296" s="6"/>
      <c r="D296" s="9">
        <f>$B$1*dataset!G293+$B$2*dataset!H293</f>
        <v>0</v>
      </c>
      <c r="E296" s="6">
        <f>IF(AND(AND(dataset!E293="male",dataset!H293&gt;0), dataset!F293&gt;18),1,0)</f>
        <v>0</v>
      </c>
      <c r="F296" s="6" t="str" cm="1">
        <f t="array" ref="F296">_xlfn.IFS(dataset!F293&lt; 1, "Baby", dataset!F293&lt;=3, "Toddler", dataset!F293&lt;=5,"Preschool", dataset!F293&lt;=12,"Gradeschooler", dataset!F293&lt;=18,"Teen",dataset!F293&gt;18,"Adult")</f>
        <v>Adult</v>
      </c>
      <c r="G296" s="6"/>
    </row>
    <row r="297" spans="1:7" x14ac:dyDescent="0.25">
      <c r="A297" s="5" t="s">
        <v>307</v>
      </c>
      <c r="B297" s="6"/>
      <c r="D297" s="9">
        <f>$B$1*dataset!G294+$B$2*dataset!H294</f>
        <v>0</v>
      </c>
      <c r="E297" s="6">
        <f>IF(AND(AND(dataset!E294="male",dataset!H294&gt;0), dataset!F294&gt;18),1,0)</f>
        <v>0</v>
      </c>
      <c r="F297" s="6" t="str" cm="1">
        <f t="array" ref="F297">_xlfn.IFS(dataset!F294&lt; 1, "Baby", dataset!F294&lt;=3, "Toddler", dataset!F294&lt;=5,"Preschool", dataset!F294&lt;=12,"Gradeschooler", dataset!F294&lt;=18,"Teen",dataset!F294&gt;18,"Adult")</f>
        <v>Baby</v>
      </c>
      <c r="G297" s="6"/>
    </row>
    <row r="298" spans="1:7" x14ac:dyDescent="0.25">
      <c r="A298" s="5" t="s">
        <v>308</v>
      </c>
      <c r="B298" s="6"/>
      <c r="D298" s="9">
        <f>$B$1*dataset!G295+$B$2*dataset!H295</f>
        <v>75</v>
      </c>
      <c r="E298" s="6">
        <f>IF(AND(AND(dataset!E295="male",dataset!H295&gt;0), dataset!F295&gt;18),1,0)</f>
        <v>1</v>
      </c>
      <c r="F298" s="6" t="str" cm="1">
        <f t="array" ref="F298">_xlfn.IFS(dataset!F295&lt; 1, "Baby", dataset!F295&lt;=3, "Toddler", dataset!F295&lt;=5,"Preschool", dataset!F295&lt;=12,"Gradeschooler", dataset!F295&lt;=18,"Teen",dataset!F295&gt;18,"Adult")</f>
        <v>Adult</v>
      </c>
      <c r="G298" s="6"/>
    </row>
    <row r="299" spans="1:7" x14ac:dyDescent="0.25">
      <c r="A299" s="5" t="s">
        <v>309</v>
      </c>
      <c r="B299" s="6"/>
      <c r="D299" s="9">
        <f>$B$1*dataset!G296+$B$2*dataset!H296</f>
        <v>0</v>
      </c>
      <c r="E299" s="6">
        <f>IF(AND(AND(dataset!E296="male",dataset!H296&gt;0), dataset!F296&gt;18),1,0)</f>
        <v>0</v>
      </c>
      <c r="F299" s="6" t="str" cm="1">
        <f t="array" ref="F299">_xlfn.IFS(dataset!F296&lt; 1, "Baby", dataset!F296&lt;=3, "Toddler", dataset!F296&lt;=5,"Preschool", dataset!F296&lt;=12,"Gradeschooler", dataset!F296&lt;=18,"Teen",dataset!F296&gt;18,"Adult")</f>
        <v>Adult</v>
      </c>
      <c r="G299" s="6"/>
    </row>
    <row r="300" spans="1:7" x14ac:dyDescent="0.25">
      <c r="A300" s="5" t="s">
        <v>310</v>
      </c>
      <c r="B300" s="6"/>
      <c r="D300" s="9">
        <f>$B$1*dataset!G297+$B$2*dataset!H297</f>
        <v>0</v>
      </c>
      <c r="E300" s="6">
        <f>IF(AND(AND(dataset!E297="male",dataset!H297&gt;0), dataset!F297&gt;18),1,0)</f>
        <v>0</v>
      </c>
      <c r="F300" s="6" t="str" cm="1">
        <f t="array" ref="F300">_xlfn.IFS(dataset!F297&lt; 1, "Baby", dataset!F297&lt;=3, "Toddler", dataset!F297&lt;=5,"Preschool", dataset!F297&lt;=12,"Gradeschooler", dataset!F297&lt;=18,"Teen",dataset!F297&gt;18,"Adult")</f>
        <v>Adult</v>
      </c>
      <c r="G300" s="6"/>
    </row>
    <row r="301" spans="1:7" x14ac:dyDescent="0.25">
      <c r="A301" s="5" t="s">
        <v>311</v>
      </c>
      <c r="B301" s="6"/>
      <c r="D301" s="9">
        <f>$B$1*dataset!G298+$B$2*dataset!H298</f>
        <v>100</v>
      </c>
      <c r="E301" s="6">
        <f>IF(AND(AND(dataset!E298="male",dataset!H298&gt;0), dataset!F298&gt;18),1,0)</f>
        <v>0</v>
      </c>
      <c r="F301" s="6" t="str" cm="1">
        <f t="array" ref="F301">_xlfn.IFS(dataset!F298&lt; 1, "Baby", dataset!F298&lt;=3, "Toddler", dataset!F298&lt;=5,"Preschool", dataset!F298&lt;=12,"Gradeschooler", dataset!F298&lt;=18,"Teen",dataset!F298&gt;18,"Adult")</f>
        <v>Toddler</v>
      </c>
      <c r="G301" s="6"/>
    </row>
    <row r="302" spans="1:7" x14ac:dyDescent="0.25">
      <c r="A302" s="5" t="s">
        <v>312</v>
      </c>
      <c r="B302" s="6"/>
      <c r="D302" s="9">
        <f>$B$1*dataset!G299+$B$2*dataset!H299</f>
        <v>100</v>
      </c>
      <c r="E302" s="6">
        <f>IF(AND(AND(dataset!E299="male",dataset!H299&gt;0), dataset!F299&gt;18),1,0)</f>
        <v>0</v>
      </c>
      <c r="F302" s="6" t="str" cm="1">
        <f t="array" ref="F302">_xlfn.IFS(dataset!F299&lt; 1, "Baby", dataset!F299&lt;=3, "Toddler", dataset!F299&lt;=5,"Preschool", dataset!F299&lt;=12,"Gradeschooler", dataset!F299&lt;=18,"Teen",dataset!F299&gt;18,"Adult")</f>
        <v>Baby</v>
      </c>
      <c r="G302" s="6"/>
    </row>
    <row r="303" spans="1:7" x14ac:dyDescent="0.25">
      <c r="A303" s="5" t="s">
        <v>313</v>
      </c>
      <c r="B303" s="6"/>
      <c r="D303" s="9">
        <f>$B$1*dataset!G300+$B$2*dataset!H300</f>
        <v>0</v>
      </c>
      <c r="E303" s="6">
        <f>IF(AND(AND(dataset!E300="male",dataset!H300&gt;0), dataset!F300&gt;18),1,0)</f>
        <v>0</v>
      </c>
      <c r="F303" s="6" t="str" cm="1">
        <f t="array" ref="F303">_xlfn.IFS(dataset!F300&lt; 1, "Baby", dataset!F300&lt;=3, "Toddler", dataset!F300&lt;=5,"Preschool", dataset!F300&lt;=12,"Gradeschooler", dataset!F300&lt;=18,"Teen",dataset!F300&gt;18,"Adult")</f>
        <v>Adult</v>
      </c>
      <c r="G303" s="6"/>
    </row>
    <row r="304" spans="1:7" x14ac:dyDescent="0.25">
      <c r="A304" s="5" t="s">
        <v>314</v>
      </c>
      <c r="B304" s="6"/>
      <c r="D304" s="9">
        <f>$B$1*dataset!G301+$B$2*dataset!H301</f>
        <v>0</v>
      </c>
      <c r="E304" s="6">
        <f>IF(AND(AND(dataset!E301="male",dataset!H301&gt;0), dataset!F301&gt;18),1,0)</f>
        <v>0</v>
      </c>
      <c r="F304" s="6" t="str" cm="1">
        <f t="array" ref="F304">_xlfn.IFS(dataset!F301&lt; 1, "Baby", dataset!F301&lt;=3, "Toddler", dataset!F301&lt;=5,"Preschool", dataset!F301&lt;=12,"Gradeschooler", dataset!F301&lt;=18,"Teen",dataset!F301&gt;18,"Adult")</f>
        <v>Adult</v>
      </c>
      <c r="G304" s="6"/>
    </row>
    <row r="305" spans="1:7" x14ac:dyDescent="0.25">
      <c r="A305" s="5" t="s">
        <v>315</v>
      </c>
      <c r="B305" s="6"/>
      <c r="D305" s="9">
        <f>$B$1*dataset!G302+$B$2*dataset!H302</f>
        <v>0</v>
      </c>
      <c r="E305" s="6">
        <f>IF(AND(AND(dataset!E302="male",dataset!H302&gt;0), dataset!F302&gt;18),1,0)</f>
        <v>0</v>
      </c>
      <c r="F305" s="6" t="str" cm="1">
        <f t="array" ref="F305">_xlfn.IFS(dataset!F302&lt; 1, "Baby", dataset!F302&lt;=3, "Toddler", dataset!F302&lt;=5,"Preschool", dataset!F302&lt;=12,"Gradeschooler", dataset!F302&lt;=18,"Teen",dataset!F302&gt;18,"Adult")</f>
        <v>Adult</v>
      </c>
      <c r="G305" s="6"/>
    </row>
    <row r="306" spans="1:7" x14ac:dyDescent="0.25">
      <c r="A306" s="5" t="s">
        <v>316</v>
      </c>
      <c r="B306" s="6"/>
      <c r="D306" s="9">
        <f>$B$1*dataset!G303+$B$2*dataset!H303</f>
        <v>0</v>
      </c>
      <c r="E306" s="6">
        <f>IF(AND(AND(dataset!E303="male",dataset!H303&gt;0), dataset!F303&gt;18),1,0)</f>
        <v>0</v>
      </c>
      <c r="F306" s="6" t="str" cm="1">
        <f t="array" ref="F306">_xlfn.IFS(dataset!F303&lt; 1, "Baby", dataset!F303&lt;=3, "Toddler", dataset!F303&lt;=5,"Preschool", dataset!F303&lt;=12,"Gradeschooler", dataset!F303&lt;=18,"Teen",dataset!F303&gt;18,"Adult")</f>
        <v>Baby</v>
      </c>
      <c r="G306" s="6"/>
    </row>
    <row r="307" spans="1:7" x14ac:dyDescent="0.25">
      <c r="A307" s="5" t="s">
        <v>317</v>
      </c>
      <c r="B307" s="6"/>
      <c r="D307" s="9">
        <f>$B$1*dataset!G304+$B$2*dataset!H304</f>
        <v>25</v>
      </c>
      <c r="E307" s="6">
        <f>IF(AND(AND(dataset!E304="male",dataset!H304&gt;0), dataset!F304&gt;18),1,0)</f>
        <v>1</v>
      </c>
      <c r="F307" s="6" t="str" cm="1">
        <f t="array" ref="F307">_xlfn.IFS(dataset!F304&lt; 1, "Baby", dataset!F304&lt;=3, "Toddler", dataset!F304&lt;=5,"Preschool", dataset!F304&lt;=12,"Gradeschooler", dataset!F304&lt;=18,"Teen",dataset!F304&gt;18,"Adult")</f>
        <v>Adult</v>
      </c>
      <c r="G307" s="6"/>
    </row>
    <row r="308" spans="1:7" x14ac:dyDescent="0.25">
      <c r="A308" s="5" t="s">
        <v>318</v>
      </c>
      <c r="B308" s="6"/>
      <c r="D308" s="9">
        <f>$B$1*dataset!G305+$B$2*dataset!H305</f>
        <v>0</v>
      </c>
      <c r="E308" s="6">
        <f>IF(AND(AND(dataset!E305="male",dataset!H305&gt;0), dataset!F305&gt;18),1,0)</f>
        <v>0</v>
      </c>
      <c r="F308" s="6" t="str" cm="1">
        <f t="array" ref="F308">_xlfn.IFS(dataset!F305&lt; 1, "Baby", dataset!F305&lt;=3, "Toddler", dataset!F305&lt;=5,"Preschool", dataset!F305&lt;=12,"Gradeschooler", dataset!F305&lt;=18,"Teen",dataset!F305&gt;18,"Adult")</f>
        <v>Adult</v>
      </c>
      <c r="G308" s="6"/>
    </row>
    <row r="309" spans="1:7" x14ac:dyDescent="0.25">
      <c r="A309" s="5" t="s">
        <v>319</v>
      </c>
      <c r="B309" s="6"/>
      <c r="D309" s="9">
        <f>$B$1*dataset!G306+$B$2*dataset!H306</f>
        <v>0</v>
      </c>
      <c r="E309" s="6">
        <f>IF(AND(AND(dataset!E306="male",dataset!H306&gt;0), dataset!F306&gt;18),1,0)</f>
        <v>0</v>
      </c>
      <c r="F309" s="6" t="str" cm="1">
        <f t="array" ref="F309">_xlfn.IFS(dataset!F306&lt; 1, "Baby", dataset!F306&lt;=3, "Toddler", dataset!F306&lt;=5,"Preschool", dataset!F306&lt;=12,"Gradeschooler", dataset!F306&lt;=18,"Teen",dataset!F306&gt;18,"Adult")</f>
        <v>Baby</v>
      </c>
      <c r="G309" s="6"/>
    </row>
    <row r="310" spans="1:7" x14ac:dyDescent="0.25">
      <c r="A310" s="5" t="s">
        <v>320</v>
      </c>
      <c r="B310" s="6"/>
      <c r="D310" s="9">
        <f>$B$1*dataset!G307+$B$2*dataset!H307</f>
        <v>75</v>
      </c>
      <c r="E310" s="6">
        <f>IF(AND(AND(dataset!E307="male",dataset!H307&gt;0), dataset!F307&gt;18),1,0)</f>
        <v>0</v>
      </c>
      <c r="F310" s="6" t="str" cm="1">
        <f t="array" ref="F310">_xlfn.IFS(dataset!F307&lt; 1, "Baby", dataset!F307&lt;=3, "Toddler", dataset!F307&lt;=5,"Preschool", dataset!F307&lt;=12,"Gradeschooler", dataset!F307&lt;=18,"Teen",dataset!F307&gt;18,"Adult")</f>
        <v>Adult</v>
      </c>
      <c r="G310" s="6"/>
    </row>
    <row r="311" spans="1:7" x14ac:dyDescent="0.25">
      <c r="A311" s="5" t="s">
        <v>321</v>
      </c>
      <c r="B311" s="6"/>
      <c r="D311" s="9">
        <f>$B$1*dataset!G308+$B$2*dataset!H308</f>
        <v>100</v>
      </c>
      <c r="E311" s="6">
        <f>IF(AND(AND(dataset!E308="male",dataset!H308&gt;0), dataset!F308&gt;18),1,0)</f>
        <v>1</v>
      </c>
      <c r="F311" s="6" t="str" cm="1">
        <f t="array" ref="F311">_xlfn.IFS(dataset!F308&lt; 1, "Baby", dataset!F308&lt;=3, "Toddler", dataset!F308&lt;=5,"Preschool", dataset!F308&lt;=12,"Gradeschooler", dataset!F308&lt;=18,"Teen",dataset!F308&gt;18,"Adult")</f>
        <v>Adult</v>
      </c>
      <c r="G311" s="6"/>
    </row>
    <row r="312" spans="1:7" x14ac:dyDescent="0.25">
      <c r="A312" s="5" t="s">
        <v>322</v>
      </c>
      <c r="B312" s="6"/>
      <c r="D312" s="9">
        <f>$B$1*dataset!G309+$B$2*dataset!H309</f>
        <v>25</v>
      </c>
      <c r="E312" s="6">
        <f>IF(AND(AND(dataset!E309="male",dataset!H309&gt;0), dataset!F309&gt;18),1,0)</f>
        <v>0</v>
      </c>
      <c r="F312" s="6" t="str" cm="1">
        <f t="array" ref="F312">_xlfn.IFS(dataset!F309&lt; 1, "Baby", dataset!F309&lt;=3, "Toddler", dataset!F309&lt;=5,"Preschool", dataset!F309&lt;=12,"Gradeschooler", dataset!F309&lt;=18,"Teen",dataset!F309&gt;18,"Adult")</f>
        <v>Baby</v>
      </c>
      <c r="G312" s="6"/>
    </row>
    <row r="313" spans="1:7" x14ac:dyDescent="0.25">
      <c r="A313" s="5" t="s">
        <v>323</v>
      </c>
      <c r="B313" s="6"/>
      <c r="D313" s="9">
        <f>$B$1*dataset!G310+$B$2*dataset!H310</f>
        <v>75</v>
      </c>
      <c r="E313" s="6">
        <f>IF(AND(AND(dataset!E310="male",dataset!H310&gt;0), dataset!F310&gt;18),1,0)</f>
        <v>1</v>
      </c>
      <c r="F313" s="6" t="str" cm="1">
        <f t="array" ref="F313">_xlfn.IFS(dataset!F310&lt; 1, "Baby", dataset!F310&lt;=3, "Toddler", dataset!F310&lt;=5,"Preschool", dataset!F310&lt;=12,"Gradeschooler", dataset!F310&lt;=18,"Teen",dataset!F310&gt;18,"Adult")</f>
        <v>Adult</v>
      </c>
      <c r="G313" s="6"/>
    </row>
    <row r="314" spans="1:7" x14ac:dyDescent="0.25">
      <c r="A314" s="5" t="s">
        <v>324</v>
      </c>
      <c r="B314" s="6"/>
      <c r="D314" s="9">
        <f>$B$1*dataset!G311+$B$2*dataset!H311</f>
        <v>50</v>
      </c>
      <c r="E314" s="6">
        <f>IF(AND(AND(dataset!E311="male",dataset!H311&gt;0), dataset!F311&gt;18),1,0)</f>
        <v>0</v>
      </c>
      <c r="F314" s="6" t="str" cm="1">
        <f t="array" ref="F314">_xlfn.IFS(dataset!F311&lt; 1, "Baby", dataset!F311&lt;=3, "Toddler", dataset!F311&lt;=5,"Preschool", dataset!F311&lt;=12,"Gradeschooler", dataset!F311&lt;=18,"Teen",dataset!F311&gt;18,"Adult")</f>
        <v>Adult</v>
      </c>
      <c r="G314" s="6"/>
    </row>
    <row r="315" spans="1:7" x14ac:dyDescent="0.25">
      <c r="A315" s="5" t="s">
        <v>325</v>
      </c>
      <c r="B315" s="6"/>
      <c r="D315" s="9">
        <f>$B$1*dataset!G312+$B$2*dataset!H312</f>
        <v>0</v>
      </c>
      <c r="E315" s="6">
        <f>IF(AND(AND(dataset!E312="male",dataset!H312&gt;0), dataset!F312&gt;18),1,0)</f>
        <v>0</v>
      </c>
      <c r="F315" s="6" t="str" cm="1">
        <f t="array" ref="F315">_xlfn.IFS(dataset!F312&lt; 1, "Baby", dataset!F312&lt;=3, "Toddler", dataset!F312&lt;=5,"Preschool", dataset!F312&lt;=12,"Gradeschooler", dataset!F312&lt;=18,"Teen",dataset!F312&gt;18,"Adult")</f>
        <v>Teen</v>
      </c>
      <c r="G315" s="6"/>
    </row>
    <row r="316" spans="1:7" x14ac:dyDescent="0.25">
      <c r="A316" s="5" t="s">
        <v>326</v>
      </c>
      <c r="B316" s="6"/>
      <c r="D316" s="9">
        <f>$B$1*dataset!G313+$B$2*dataset!H313</f>
        <v>0</v>
      </c>
      <c r="E316" s="6">
        <f>IF(AND(AND(dataset!E313="male",dataset!H313&gt;0), dataset!F313&gt;18),1,0)</f>
        <v>0</v>
      </c>
      <c r="F316" s="6" t="str" cm="1">
        <f t="array" ref="F316">_xlfn.IFS(dataset!F313&lt; 1, "Baby", dataset!F313&lt;=3, "Toddler", dataset!F313&lt;=5,"Preschool", dataset!F313&lt;=12,"Gradeschooler", dataset!F313&lt;=18,"Teen",dataset!F313&gt;18,"Adult")</f>
        <v>Adult</v>
      </c>
      <c r="G316" s="6"/>
    </row>
    <row r="317" spans="1:7" x14ac:dyDescent="0.25">
      <c r="A317" s="5" t="s">
        <v>327</v>
      </c>
      <c r="B317" s="6"/>
      <c r="D317" s="9">
        <f>$B$1*dataset!G314+$B$2*dataset!H314</f>
        <v>0</v>
      </c>
      <c r="E317" s="6">
        <f>IF(AND(AND(dataset!E314="male",dataset!H314&gt;0), dataset!F314&gt;18),1,0)</f>
        <v>0</v>
      </c>
      <c r="F317" s="6" t="str" cm="1">
        <f t="array" ref="F317">_xlfn.IFS(dataset!F314&lt; 1, "Baby", dataset!F314&lt;=3, "Toddler", dataset!F314&lt;=5,"Preschool", dataset!F314&lt;=12,"Gradeschooler", dataset!F314&lt;=18,"Teen",dataset!F314&gt;18,"Adult")</f>
        <v>Baby</v>
      </c>
      <c r="G317" s="6"/>
    </row>
    <row r="318" spans="1:7" x14ac:dyDescent="0.25">
      <c r="A318" s="5" t="s">
        <v>328</v>
      </c>
      <c r="B318" s="6"/>
      <c r="D318" s="9">
        <f>$B$1*dataset!G315+$B$2*dataset!H315</f>
        <v>0</v>
      </c>
      <c r="E318" s="6">
        <f>IF(AND(AND(dataset!E315="male",dataset!H315&gt;0), dataset!F315&gt;18),1,0)</f>
        <v>0</v>
      </c>
      <c r="F318" s="6" t="str" cm="1">
        <f t="array" ref="F318">_xlfn.IFS(dataset!F315&lt; 1, "Baby", dataset!F315&lt;=3, "Toddler", dataset!F315&lt;=5,"Preschool", dataset!F315&lt;=12,"Gradeschooler", dataset!F315&lt;=18,"Teen",dataset!F315&gt;18,"Adult")</f>
        <v>Adult</v>
      </c>
      <c r="G318" s="6"/>
    </row>
    <row r="319" spans="1:7" x14ac:dyDescent="0.25">
      <c r="A319" s="5" t="s">
        <v>329</v>
      </c>
      <c r="B319" s="6"/>
      <c r="D319" s="9">
        <f>$B$1*dataset!G316+$B$2*dataset!H316</f>
        <v>0</v>
      </c>
      <c r="E319" s="6">
        <f>IF(AND(AND(dataset!E316="male",dataset!H316&gt;0), dataset!F316&gt;18),1,0)</f>
        <v>0</v>
      </c>
      <c r="F319" s="6" t="str" cm="1">
        <f t="array" ref="F319">_xlfn.IFS(dataset!F316&lt; 1, "Baby", dataset!F316&lt;=3, "Toddler", dataset!F316&lt;=5,"Preschool", dataset!F316&lt;=12,"Gradeschooler", dataset!F316&lt;=18,"Teen",dataset!F316&gt;18,"Adult")</f>
        <v>Adult</v>
      </c>
      <c r="G319" s="6"/>
    </row>
    <row r="320" spans="1:7" x14ac:dyDescent="0.25">
      <c r="A320" s="5" t="s">
        <v>330</v>
      </c>
      <c r="B320" s="6"/>
      <c r="D320" s="9">
        <f>$B$1*dataset!G317+$B$2*dataset!H317</f>
        <v>0</v>
      </c>
      <c r="E320" s="6">
        <f>IF(AND(AND(dataset!E317="male",dataset!H317&gt;0), dataset!F317&gt;18),1,0)</f>
        <v>0</v>
      </c>
      <c r="F320" s="6" t="str" cm="1">
        <f t="array" ref="F320">_xlfn.IFS(dataset!F317&lt; 1, "Baby", dataset!F317&lt;=3, "Toddler", dataset!F317&lt;=5,"Preschool", dataset!F317&lt;=12,"Gradeschooler", dataset!F317&lt;=18,"Teen",dataset!F317&gt;18,"Adult")</f>
        <v>Teen</v>
      </c>
      <c r="G320" s="6"/>
    </row>
    <row r="321" spans="1:7" x14ac:dyDescent="0.25">
      <c r="A321" s="5" t="s">
        <v>331</v>
      </c>
      <c r="B321" s="6"/>
      <c r="D321" s="9">
        <f>$B$1*dataset!G318+$B$2*dataset!H318</f>
        <v>50</v>
      </c>
      <c r="E321" s="6">
        <f>IF(AND(AND(dataset!E318="male",dataset!H318&gt;0), dataset!F318&gt;18),1,0)</f>
        <v>0</v>
      </c>
      <c r="F321" s="6" t="str" cm="1">
        <f t="array" ref="F321">_xlfn.IFS(dataset!F318&lt; 1, "Baby", dataset!F318&lt;=3, "Toddler", dataset!F318&lt;=5,"Preschool", dataset!F318&lt;=12,"Gradeschooler", dataset!F318&lt;=18,"Teen",dataset!F318&gt;18,"Adult")</f>
        <v>Adult</v>
      </c>
      <c r="G321" s="6"/>
    </row>
    <row r="322" spans="1:7" x14ac:dyDescent="0.25">
      <c r="A322" s="5" t="s">
        <v>332</v>
      </c>
      <c r="B322" s="6"/>
      <c r="D322" s="9">
        <f>$B$1*dataset!G319+$B$2*dataset!H319</f>
        <v>0</v>
      </c>
      <c r="E322" s="6">
        <f>IF(AND(AND(dataset!E319="male",dataset!H319&gt;0), dataset!F319&gt;18),1,0)</f>
        <v>0</v>
      </c>
      <c r="F322" s="6" t="str" cm="1">
        <f t="array" ref="F322">_xlfn.IFS(dataset!F319&lt; 1, "Baby", dataset!F319&lt;=3, "Toddler", dataset!F319&lt;=5,"Preschool", dataset!F319&lt;=12,"Gradeschooler", dataset!F319&lt;=18,"Teen",dataset!F319&gt;18,"Adult")</f>
        <v>Adult</v>
      </c>
      <c r="G322" s="6"/>
    </row>
    <row r="323" spans="1:7" x14ac:dyDescent="0.25">
      <c r="A323" s="5" t="s">
        <v>333</v>
      </c>
      <c r="B323" s="6"/>
      <c r="D323" s="9">
        <f>$B$1*dataset!G320+$B$2*dataset!H320</f>
        <v>0</v>
      </c>
      <c r="E323" s="6">
        <f>IF(AND(AND(dataset!E320="male",dataset!H320&gt;0), dataset!F320&gt;18),1,0)</f>
        <v>0</v>
      </c>
      <c r="F323" s="6" t="str" cm="1">
        <f t="array" ref="F323">_xlfn.IFS(dataset!F320&lt; 1, "Baby", dataset!F320&lt;=3, "Toddler", dataset!F320&lt;=5,"Preschool", dataset!F320&lt;=12,"Gradeschooler", dataset!F320&lt;=18,"Teen",dataset!F320&gt;18,"Adult")</f>
        <v>Adult</v>
      </c>
      <c r="G323" s="6"/>
    </row>
    <row r="324" spans="1:7" x14ac:dyDescent="0.25">
      <c r="A324" s="5" t="s">
        <v>334</v>
      </c>
      <c r="B324" s="6"/>
      <c r="D324" s="9">
        <f>$B$1*dataset!G321+$B$2*dataset!H321</f>
        <v>100</v>
      </c>
      <c r="E324" s="6">
        <f>IF(AND(AND(dataset!E321="male",dataset!H321&gt;0), dataset!F321&gt;18),1,0)</f>
        <v>0</v>
      </c>
      <c r="F324" s="6" t="str" cm="1">
        <f t="array" ref="F324">_xlfn.IFS(dataset!F321&lt; 1, "Baby", dataset!F321&lt;=3, "Toddler", dataset!F321&lt;=5,"Preschool", dataset!F321&lt;=12,"Gradeschooler", dataset!F321&lt;=18,"Teen",dataset!F321&gt;18,"Adult")</f>
        <v>Adult</v>
      </c>
      <c r="G324" s="6"/>
    </row>
    <row r="325" spans="1:7" x14ac:dyDescent="0.25">
      <c r="A325" s="5" t="s">
        <v>335</v>
      </c>
      <c r="B325" s="6"/>
      <c r="D325" s="9">
        <f>$B$1*dataset!G322+$B$2*dataset!H322</f>
        <v>0</v>
      </c>
      <c r="E325" s="6">
        <f>IF(AND(AND(dataset!E322="male",dataset!H322&gt;0), dataset!F322&gt;18),1,0)</f>
        <v>0</v>
      </c>
      <c r="F325" s="6" t="str" cm="1">
        <f t="array" ref="F325">_xlfn.IFS(dataset!F322&lt; 1, "Baby", dataset!F322&lt;=3, "Toddler", dataset!F322&lt;=5,"Preschool", dataset!F322&lt;=12,"Gradeschooler", dataset!F322&lt;=18,"Teen",dataset!F322&gt;18,"Adult")</f>
        <v>Adult</v>
      </c>
      <c r="G325" s="6"/>
    </row>
    <row r="326" spans="1:7" x14ac:dyDescent="0.25">
      <c r="A326" s="5" t="s">
        <v>336</v>
      </c>
      <c r="B326" s="6"/>
      <c r="D326" s="9">
        <f>$B$1*dataset!G323+$B$2*dataset!H323</f>
        <v>0</v>
      </c>
      <c r="E326" s="6">
        <f>IF(AND(AND(dataset!E323="male",dataset!H323&gt;0), dataset!F323&gt;18),1,0)</f>
        <v>0</v>
      </c>
      <c r="F326" s="6" t="str" cm="1">
        <f t="array" ref="F326">_xlfn.IFS(dataset!F323&lt; 1, "Baby", dataset!F323&lt;=3, "Toddler", dataset!F323&lt;=5,"Preschool", dataset!F323&lt;=12,"Gradeschooler", dataset!F323&lt;=18,"Teen",dataset!F323&gt;18,"Adult")</f>
        <v>Adult</v>
      </c>
      <c r="G326" s="6"/>
    </row>
    <row r="327" spans="1:7" x14ac:dyDescent="0.25">
      <c r="A327" s="5" t="s">
        <v>337</v>
      </c>
      <c r="B327" s="6"/>
      <c r="D327" s="9">
        <f>$B$1*dataset!G324+$B$2*dataset!H324</f>
        <v>0</v>
      </c>
      <c r="E327" s="6">
        <f>IF(AND(AND(dataset!E324="male",dataset!H324&gt;0), dataset!F324&gt;18),1,0)</f>
        <v>0</v>
      </c>
      <c r="F327" s="6" t="str" cm="1">
        <f t="array" ref="F327">_xlfn.IFS(dataset!F324&lt; 1, "Baby", dataset!F324&lt;=3, "Toddler", dataset!F324&lt;=5,"Preschool", dataset!F324&lt;=12,"Gradeschooler", dataset!F324&lt;=18,"Teen",dataset!F324&gt;18,"Adult")</f>
        <v>Adult</v>
      </c>
      <c r="G327" s="6"/>
    </row>
    <row r="328" spans="1:7" x14ac:dyDescent="0.25">
      <c r="A328" s="5" t="s">
        <v>338</v>
      </c>
      <c r="B328" s="6"/>
      <c r="D328" s="9">
        <f>$B$1*dataset!G325+$B$2*dataset!H325</f>
        <v>0</v>
      </c>
      <c r="E328" s="6">
        <f>IF(AND(AND(dataset!E325="male",dataset!H325&gt;0), dataset!F325&gt;18),1,0)</f>
        <v>0</v>
      </c>
      <c r="F328" s="6" t="str" cm="1">
        <f t="array" ref="F328">_xlfn.IFS(dataset!F325&lt; 1, "Baby", dataset!F325&lt;=3, "Toddler", dataset!F325&lt;=5,"Preschool", dataset!F325&lt;=12,"Gradeschooler", dataset!F325&lt;=18,"Teen",dataset!F325&gt;18,"Adult")</f>
        <v>Adult</v>
      </c>
      <c r="G328" s="6"/>
    </row>
    <row r="329" spans="1:7" x14ac:dyDescent="0.25">
      <c r="A329" s="5" t="s">
        <v>339</v>
      </c>
      <c r="B329" s="6"/>
      <c r="D329" s="9">
        <f>$B$1*dataset!G326+$B$2*dataset!H326</f>
        <v>0</v>
      </c>
      <c r="E329" s="6">
        <f>IF(AND(AND(dataset!E326="male",dataset!H326&gt;0), dataset!F326&gt;18),1,0)</f>
        <v>0</v>
      </c>
      <c r="F329" s="6" t="str" cm="1">
        <f t="array" ref="F329">_xlfn.IFS(dataset!F326&lt; 1, "Baby", dataset!F326&lt;=3, "Toddler", dataset!F326&lt;=5,"Preschool", dataset!F326&lt;=12,"Gradeschooler", dataset!F326&lt;=18,"Teen",dataset!F326&gt;18,"Adult")</f>
        <v>Adult</v>
      </c>
      <c r="G329" s="6"/>
    </row>
    <row r="330" spans="1:7" x14ac:dyDescent="0.25">
      <c r="A330" s="5" t="s">
        <v>340</v>
      </c>
      <c r="B330" s="6"/>
      <c r="D330" s="9">
        <f>$B$1*dataset!G327+$B$2*dataset!H327</f>
        <v>0</v>
      </c>
      <c r="E330" s="6">
        <f>IF(AND(AND(dataset!E327="male",dataset!H327&gt;0), dataset!F327&gt;18),1,0)</f>
        <v>0</v>
      </c>
      <c r="F330" s="6" t="str" cm="1">
        <f t="array" ref="F330">_xlfn.IFS(dataset!F327&lt; 1, "Baby", dataset!F327&lt;=3, "Toddler", dataset!F327&lt;=5,"Preschool", dataset!F327&lt;=12,"Gradeschooler", dataset!F327&lt;=18,"Teen",dataset!F327&gt;18,"Adult")</f>
        <v>Adult</v>
      </c>
      <c r="G330" s="6"/>
    </row>
    <row r="331" spans="1:7" x14ac:dyDescent="0.25">
      <c r="A331" s="5" t="s">
        <v>341</v>
      </c>
      <c r="B331" s="6"/>
      <c r="D331" s="9">
        <f>$B$1*dataset!G328+$B$2*dataset!H328</f>
        <v>125</v>
      </c>
      <c r="E331" s="6">
        <f>IF(AND(AND(dataset!E328="male",dataset!H328&gt;0), dataset!F328&gt;18),1,0)</f>
        <v>0</v>
      </c>
      <c r="F331" s="6" t="str" cm="1">
        <f t="array" ref="F331">_xlfn.IFS(dataset!F328&lt; 1, "Baby", dataset!F328&lt;=3, "Toddler", dataset!F328&lt;=5,"Preschool", dataset!F328&lt;=12,"Gradeschooler", dataset!F328&lt;=18,"Teen",dataset!F328&gt;18,"Adult")</f>
        <v>Gradeschooler</v>
      </c>
      <c r="G331" s="6"/>
    </row>
    <row r="332" spans="1:7" x14ac:dyDescent="0.25">
      <c r="A332" s="5" t="s">
        <v>342</v>
      </c>
      <c r="B332" s="6"/>
      <c r="D332" s="9">
        <f>$B$1*dataset!G329+$B$2*dataset!H329</f>
        <v>0</v>
      </c>
      <c r="E332" s="6">
        <f>IF(AND(AND(dataset!E329="male",dataset!H329&gt;0), dataset!F329&gt;18),1,0)</f>
        <v>0</v>
      </c>
      <c r="F332" s="6" t="str" cm="1">
        <f t="array" ref="F332">_xlfn.IFS(dataset!F329&lt; 1, "Baby", dataset!F329&lt;=3, "Toddler", dataset!F329&lt;=5,"Preschool", dataset!F329&lt;=12,"Gradeschooler", dataset!F329&lt;=18,"Teen",dataset!F329&gt;18,"Adult")</f>
        <v>Adult</v>
      </c>
      <c r="G332" s="6"/>
    </row>
    <row r="333" spans="1:7" x14ac:dyDescent="0.25">
      <c r="A333" s="5" t="s">
        <v>343</v>
      </c>
      <c r="B333" s="6"/>
      <c r="D333" s="9">
        <f>$B$1*dataset!G330+$B$2*dataset!H330</f>
        <v>50</v>
      </c>
      <c r="E333" s="6">
        <f>IF(AND(AND(dataset!E330="male",dataset!H330&gt;0), dataset!F330&gt;18),1,0)</f>
        <v>0</v>
      </c>
      <c r="F333" s="6" t="str" cm="1">
        <f t="array" ref="F333">_xlfn.IFS(dataset!F330&lt; 1, "Baby", dataset!F330&lt;=3, "Toddler", dataset!F330&lt;=5,"Preschool", dataset!F330&lt;=12,"Gradeschooler", dataset!F330&lt;=18,"Teen",dataset!F330&gt;18,"Adult")</f>
        <v>Adult</v>
      </c>
      <c r="G333" s="6"/>
    </row>
    <row r="334" spans="1:7" x14ac:dyDescent="0.25">
      <c r="A334" s="5" t="s">
        <v>344</v>
      </c>
      <c r="B334" s="6"/>
      <c r="D334" s="9">
        <f>$B$1*dataset!G331+$B$2*dataset!H331</f>
        <v>0</v>
      </c>
      <c r="E334" s="6">
        <f>IF(AND(AND(dataset!E331="male",dataset!H331&gt;0), dataset!F331&gt;18),1,0)</f>
        <v>0</v>
      </c>
      <c r="F334" s="6" t="str" cm="1">
        <f t="array" ref="F334">_xlfn.IFS(dataset!F331&lt; 1, "Baby", dataset!F331&lt;=3, "Toddler", dataset!F331&lt;=5,"Preschool", dataset!F331&lt;=12,"Gradeschooler", dataset!F331&lt;=18,"Teen",dataset!F331&gt;18,"Adult")</f>
        <v>Adult</v>
      </c>
      <c r="G334" s="6"/>
    </row>
    <row r="335" spans="1:7" x14ac:dyDescent="0.25">
      <c r="A335" s="5" t="s">
        <v>345</v>
      </c>
      <c r="B335" s="6"/>
      <c r="D335" s="9">
        <f>$B$1*dataset!G332+$B$2*dataset!H332</f>
        <v>50</v>
      </c>
      <c r="E335" s="6">
        <f>IF(AND(AND(dataset!E332="male",dataset!H332&gt;0), dataset!F332&gt;18),1,0)</f>
        <v>0</v>
      </c>
      <c r="F335" s="6" t="str" cm="1">
        <f t="array" ref="F335">_xlfn.IFS(dataset!F332&lt; 1, "Baby", dataset!F332&lt;=3, "Toddler", dataset!F332&lt;=5,"Preschool", dataset!F332&lt;=12,"Gradeschooler", dataset!F332&lt;=18,"Teen",dataset!F332&gt;18,"Adult")</f>
        <v>Adult</v>
      </c>
      <c r="G335" s="6"/>
    </row>
    <row r="336" spans="1:7" x14ac:dyDescent="0.25">
      <c r="A336" s="5" t="s">
        <v>346</v>
      </c>
      <c r="B336" s="6"/>
      <c r="D336" s="9">
        <f>$B$1*dataset!G333+$B$2*dataset!H333</f>
        <v>0</v>
      </c>
      <c r="E336" s="6">
        <f>IF(AND(AND(dataset!E333="male",dataset!H333&gt;0), dataset!F333&gt;18),1,0)</f>
        <v>0</v>
      </c>
      <c r="F336" s="6" t="str" cm="1">
        <f t="array" ref="F336">_xlfn.IFS(dataset!F333&lt; 1, "Baby", dataset!F333&lt;=3, "Toddler", dataset!F333&lt;=5,"Preschool", dataset!F333&lt;=12,"Gradeschooler", dataset!F333&lt;=18,"Teen",dataset!F333&gt;18,"Adult")</f>
        <v>Adult</v>
      </c>
      <c r="G336" s="6"/>
    </row>
    <row r="337" spans="1:7" x14ac:dyDescent="0.25">
      <c r="A337" s="5" t="s">
        <v>347</v>
      </c>
      <c r="B337" s="6"/>
      <c r="D337" s="9">
        <f>$B$1*dataset!G334+$B$2*dataset!H334</f>
        <v>0</v>
      </c>
      <c r="E337" s="6">
        <f>IF(AND(AND(dataset!E334="male",dataset!H334&gt;0), dataset!F334&gt;18),1,0)</f>
        <v>0</v>
      </c>
      <c r="F337" s="6" t="str" cm="1">
        <f t="array" ref="F337">_xlfn.IFS(dataset!F334&lt; 1, "Baby", dataset!F334&lt;=3, "Toddler", dataset!F334&lt;=5,"Preschool", dataset!F334&lt;=12,"Gradeschooler", dataset!F334&lt;=18,"Teen",dataset!F334&gt;18,"Adult")</f>
        <v>Baby</v>
      </c>
      <c r="G337" s="6"/>
    </row>
    <row r="338" spans="1:7" x14ac:dyDescent="0.25">
      <c r="A338" s="5" t="s">
        <v>348</v>
      </c>
      <c r="B338" s="6"/>
      <c r="D338" s="9">
        <f>$B$1*dataset!G335+$B$2*dataset!H335</f>
        <v>75</v>
      </c>
      <c r="E338" s="6">
        <f>IF(AND(AND(dataset!E335="male",dataset!H335&gt;0), dataset!F335&gt;18),1,0)</f>
        <v>0</v>
      </c>
      <c r="F338" s="6" t="str" cm="1">
        <f t="array" ref="F338">_xlfn.IFS(dataset!F335&lt; 1, "Baby", dataset!F335&lt;=3, "Toddler", dataset!F335&lt;=5,"Preschool", dataset!F335&lt;=12,"Gradeschooler", dataset!F335&lt;=18,"Teen",dataset!F335&gt;18,"Adult")</f>
        <v>Adult</v>
      </c>
      <c r="G338" s="6"/>
    </row>
    <row r="339" spans="1:7" x14ac:dyDescent="0.25">
      <c r="A339" s="5" t="s">
        <v>349</v>
      </c>
      <c r="B339" s="6"/>
      <c r="D339" s="9">
        <f>$B$1*dataset!G336+$B$2*dataset!H336</f>
        <v>0</v>
      </c>
      <c r="E339" s="6">
        <f>IF(AND(AND(dataset!E336="male",dataset!H336&gt;0), dataset!F336&gt;18),1,0)</f>
        <v>0</v>
      </c>
      <c r="F339" s="6" t="str" cm="1">
        <f t="array" ref="F339">_xlfn.IFS(dataset!F336&lt; 1, "Baby", dataset!F336&lt;=3, "Toddler", dataset!F336&lt;=5,"Preschool", dataset!F336&lt;=12,"Gradeschooler", dataset!F336&lt;=18,"Teen",dataset!F336&gt;18,"Adult")</f>
        <v>Adult</v>
      </c>
      <c r="G339" s="6"/>
    </row>
    <row r="340" spans="1:7" x14ac:dyDescent="0.25">
      <c r="A340" s="5" t="s">
        <v>350</v>
      </c>
      <c r="B340" s="6"/>
      <c r="D340" s="9">
        <f>$B$1*dataset!G337+$B$2*dataset!H337</f>
        <v>0</v>
      </c>
      <c r="E340" s="6">
        <f>IF(AND(AND(dataset!E337="male",dataset!H337&gt;0), dataset!F337&gt;18),1,0)</f>
        <v>0</v>
      </c>
      <c r="F340" s="6" t="str" cm="1">
        <f t="array" ref="F340">_xlfn.IFS(dataset!F337&lt; 1, "Baby", dataset!F337&lt;=3, "Toddler", dataset!F337&lt;=5,"Preschool", dataset!F337&lt;=12,"Gradeschooler", dataset!F337&lt;=18,"Teen",dataset!F337&gt;18,"Adult")</f>
        <v>Adult</v>
      </c>
      <c r="G340" s="6"/>
    </row>
    <row r="341" spans="1:7" x14ac:dyDescent="0.25">
      <c r="A341" s="5" t="s">
        <v>351</v>
      </c>
      <c r="B341" s="6"/>
      <c r="D341" s="9">
        <f>$B$1*dataset!G338+$B$2*dataset!H338</f>
        <v>0</v>
      </c>
      <c r="E341" s="6">
        <f>IF(AND(AND(dataset!E338="male",dataset!H338&gt;0), dataset!F338&gt;18),1,0)</f>
        <v>0</v>
      </c>
      <c r="F341" s="6" t="str" cm="1">
        <f t="array" ref="F341">_xlfn.IFS(dataset!F338&lt; 1, "Baby", dataset!F338&lt;=3, "Toddler", dataset!F338&lt;=5,"Preschool", dataset!F338&lt;=12,"Gradeschooler", dataset!F338&lt;=18,"Teen",dataset!F338&gt;18,"Adult")</f>
        <v>Adult</v>
      </c>
      <c r="G341" s="6"/>
    </row>
    <row r="342" spans="1:7" x14ac:dyDescent="0.25">
      <c r="A342" s="5" t="s">
        <v>352</v>
      </c>
      <c r="B342" s="6"/>
      <c r="D342" s="9">
        <f>$B$1*dataset!G339+$B$2*dataset!H339</f>
        <v>50</v>
      </c>
      <c r="E342" s="6">
        <f>IF(AND(AND(dataset!E339="male",dataset!H339&gt;0), dataset!F339&gt;18),1,0)</f>
        <v>1</v>
      </c>
      <c r="F342" s="6" t="str" cm="1">
        <f t="array" ref="F342">_xlfn.IFS(dataset!F339&lt; 1, "Baby", dataset!F339&lt;=3, "Toddler", dataset!F339&lt;=5,"Preschool", dataset!F339&lt;=12,"Gradeschooler", dataset!F339&lt;=18,"Teen",dataset!F339&gt;18,"Adult")</f>
        <v>Adult</v>
      </c>
      <c r="G342" s="6"/>
    </row>
    <row r="343" spans="1:7" x14ac:dyDescent="0.25">
      <c r="A343" s="5" t="s">
        <v>353</v>
      </c>
      <c r="B343" s="6"/>
      <c r="D343" s="9">
        <f>$B$1*dataset!G340+$B$2*dataset!H340</f>
        <v>0</v>
      </c>
      <c r="E343" s="6">
        <f>IF(AND(AND(dataset!E340="male",dataset!H340&gt;0), dataset!F340&gt;18),1,0)</f>
        <v>0</v>
      </c>
      <c r="F343" s="6" t="str" cm="1">
        <f t="array" ref="F343">_xlfn.IFS(dataset!F340&lt; 1, "Baby", dataset!F340&lt;=3, "Toddler", dataset!F340&lt;=5,"Preschool", dataset!F340&lt;=12,"Gradeschooler", dataset!F340&lt;=18,"Teen",dataset!F340&gt;18,"Adult")</f>
        <v>Adult</v>
      </c>
      <c r="G343" s="6"/>
    </row>
    <row r="344" spans="1:7" x14ac:dyDescent="0.25">
      <c r="A344" s="5" t="s">
        <v>354</v>
      </c>
      <c r="B344" s="6"/>
      <c r="D344" s="9">
        <f>$B$1*dataset!G341+$B$2*dataset!H341</f>
        <v>0</v>
      </c>
      <c r="E344" s="6">
        <f>IF(AND(AND(dataset!E341="male",dataset!H341&gt;0), dataset!F341&gt;18),1,0)</f>
        <v>0</v>
      </c>
      <c r="F344" s="6" t="str" cm="1">
        <f t="array" ref="F344">_xlfn.IFS(dataset!F341&lt; 1, "Baby", dataset!F341&lt;=3, "Toddler", dataset!F341&lt;=5,"Preschool", dataset!F341&lt;=12,"Gradeschooler", dataset!F341&lt;=18,"Teen",dataset!F341&gt;18,"Adult")</f>
        <v>Baby</v>
      </c>
      <c r="G344" s="6"/>
    </row>
    <row r="345" spans="1:7" x14ac:dyDescent="0.25">
      <c r="A345" s="5" t="s">
        <v>355</v>
      </c>
      <c r="B345" s="6"/>
      <c r="D345" s="9">
        <f>$B$1*dataset!G342+$B$2*dataset!H342</f>
        <v>0</v>
      </c>
      <c r="E345" s="6">
        <f>IF(AND(AND(dataset!E342="male",dataset!H342&gt;0), dataset!F342&gt;18),1,0)</f>
        <v>0</v>
      </c>
      <c r="F345" s="6" t="str" cm="1">
        <f t="array" ref="F345">_xlfn.IFS(dataset!F342&lt; 1, "Baby", dataset!F342&lt;=3, "Toddler", dataset!F342&lt;=5,"Preschool", dataset!F342&lt;=12,"Gradeschooler", dataset!F342&lt;=18,"Teen",dataset!F342&gt;18,"Adult")</f>
        <v>Teen</v>
      </c>
      <c r="G345" s="6"/>
    </row>
    <row r="346" spans="1:7" x14ac:dyDescent="0.25">
      <c r="A346" s="5" t="s">
        <v>356</v>
      </c>
      <c r="B346" s="6"/>
      <c r="D346" s="9">
        <f>$B$1*dataset!G343+$B$2*dataset!H343</f>
        <v>0</v>
      </c>
      <c r="E346" s="6">
        <f>IF(AND(AND(dataset!E343="male",dataset!H343&gt;0), dataset!F343&gt;18),1,0)</f>
        <v>0</v>
      </c>
      <c r="F346" s="6" t="str" cm="1">
        <f t="array" ref="F346">_xlfn.IFS(dataset!F343&lt; 1, "Baby", dataset!F343&lt;=3, "Toddler", dataset!F343&lt;=5,"Preschool", dataset!F343&lt;=12,"Gradeschooler", dataset!F343&lt;=18,"Teen",dataset!F343&gt;18,"Adult")</f>
        <v>Adult</v>
      </c>
      <c r="G346" s="6"/>
    </row>
    <row r="347" spans="1:7" x14ac:dyDescent="0.25">
      <c r="A347" s="5" t="s">
        <v>357</v>
      </c>
      <c r="B347" s="6"/>
      <c r="D347" s="9">
        <f>$B$1*dataset!G344+$B$2*dataset!H344</f>
        <v>275</v>
      </c>
      <c r="E347" s="6">
        <f>IF(AND(AND(dataset!E344="male",dataset!H344&gt;0), dataset!F344&gt;18),1,0)</f>
        <v>0</v>
      </c>
      <c r="F347" s="6" t="str" cm="1">
        <f t="array" ref="F347">_xlfn.IFS(dataset!F344&lt; 1, "Baby", dataset!F344&lt;=3, "Toddler", dataset!F344&lt;=5,"Preschool", dataset!F344&lt;=12,"Gradeschooler", dataset!F344&lt;=18,"Teen",dataset!F344&gt;18,"Adult")</f>
        <v>Baby</v>
      </c>
      <c r="G347" s="6"/>
    </row>
    <row r="348" spans="1:7" x14ac:dyDescent="0.25">
      <c r="A348" s="5" t="s">
        <v>358</v>
      </c>
      <c r="B348" s="6"/>
      <c r="D348" s="9">
        <f>$B$1*dataset!G345+$B$2*dataset!H345</f>
        <v>25</v>
      </c>
      <c r="E348" s="6">
        <f>IF(AND(AND(dataset!E345="male",dataset!H345&gt;0), dataset!F345&gt;18),1,0)</f>
        <v>0</v>
      </c>
      <c r="F348" s="6" t="str" cm="1">
        <f t="array" ref="F348">_xlfn.IFS(dataset!F345&lt; 1, "Baby", dataset!F345&lt;=3, "Toddler", dataset!F345&lt;=5,"Preschool", dataset!F345&lt;=12,"Gradeschooler", dataset!F345&lt;=18,"Teen",dataset!F345&gt;18,"Adult")</f>
        <v>Adult</v>
      </c>
      <c r="G348" s="6"/>
    </row>
    <row r="349" spans="1:7" x14ac:dyDescent="0.25">
      <c r="A349" s="5" t="s">
        <v>359</v>
      </c>
      <c r="B349" s="6"/>
      <c r="D349" s="9">
        <f>$B$1*dataset!G346+$B$2*dataset!H346</f>
        <v>75</v>
      </c>
      <c r="E349" s="6">
        <f>IF(AND(AND(dataset!E346="male",dataset!H346&gt;0), dataset!F346&gt;18),1,0)</f>
        <v>0</v>
      </c>
      <c r="F349" s="6" t="str" cm="1">
        <f t="array" ref="F349">_xlfn.IFS(dataset!F346&lt; 1, "Baby", dataset!F346&lt;=3, "Toddler", dataset!F346&lt;=5,"Preschool", dataset!F346&lt;=12,"Gradeschooler", dataset!F346&lt;=18,"Teen",dataset!F346&gt;18,"Adult")</f>
        <v>Baby</v>
      </c>
      <c r="G349" s="6"/>
    </row>
    <row r="350" spans="1:7" x14ac:dyDescent="0.25">
      <c r="A350" s="5" t="s">
        <v>360</v>
      </c>
      <c r="B350" s="6"/>
      <c r="D350" s="9">
        <f>$B$1*dataset!G347+$B$2*dataset!H347</f>
        <v>0</v>
      </c>
      <c r="E350" s="6">
        <f>IF(AND(AND(dataset!E347="male",dataset!H347&gt;0), dataset!F347&gt;18),1,0)</f>
        <v>0</v>
      </c>
      <c r="F350" s="6" t="str" cm="1">
        <f t="array" ref="F350">_xlfn.IFS(dataset!F347&lt; 1, "Baby", dataset!F347&lt;=3, "Toddler", dataset!F347&lt;=5,"Preschool", dataset!F347&lt;=12,"Gradeschooler", dataset!F347&lt;=18,"Teen",dataset!F347&gt;18,"Adult")</f>
        <v>Teen</v>
      </c>
      <c r="G350" s="6"/>
    </row>
    <row r="351" spans="1:7" x14ac:dyDescent="0.25">
      <c r="A351" s="5" t="s">
        <v>361</v>
      </c>
      <c r="B351" s="6"/>
      <c r="D351" s="9">
        <f>$B$1*dataset!G348+$B$2*dataset!H348</f>
        <v>0</v>
      </c>
      <c r="E351" s="6">
        <f>IF(AND(AND(dataset!E348="male",dataset!H348&gt;0), dataset!F348&gt;18),1,0)</f>
        <v>0</v>
      </c>
      <c r="F351" s="6" t="str" cm="1">
        <f t="array" ref="F351">_xlfn.IFS(dataset!F348&lt; 1, "Baby", dataset!F348&lt;=3, "Toddler", dataset!F348&lt;=5,"Preschool", dataset!F348&lt;=12,"Gradeschooler", dataset!F348&lt;=18,"Teen",dataset!F348&gt;18,"Adult")</f>
        <v>Adult</v>
      </c>
      <c r="G351" s="6"/>
    </row>
    <row r="352" spans="1:7" x14ac:dyDescent="0.25">
      <c r="A352" s="5" t="s">
        <v>362</v>
      </c>
      <c r="B352" s="6"/>
      <c r="D352" s="9">
        <f>$B$1*dataset!G349+$B$2*dataset!H349</f>
        <v>0</v>
      </c>
      <c r="E352" s="6">
        <f>IF(AND(AND(dataset!E349="male",dataset!H349&gt;0), dataset!F349&gt;18),1,0)</f>
        <v>0</v>
      </c>
      <c r="F352" s="6" t="str" cm="1">
        <f t="array" ref="F352">_xlfn.IFS(dataset!F349&lt; 1, "Baby", dataset!F349&lt;=3, "Toddler", dataset!F349&lt;=5,"Preschool", dataset!F349&lt;=12,"Gradeschooler", dataset!F349&lt;=18,"Teen",dataset!F349&gt;18,"Adult")</f>
        <v>Adult</v>
      </c>
      <c r="G352" s="6"/>
    </row>
    <row r="353" spans="1:7" x14ac:dyDescent="0.25">
      <c r="A353" s="5" t="s">
        <v>363</v>
      </c>
      <c r="B353" s="6"/>
      <c r="D353" s="9">
        <f>$B$1*dataset!G350+$B$2*dataset!H350</f>
        <v>0</v>
      </c>
      <c r="E353" s="6">
        <f>IF(AND(AND(dataset!E350="male",dataset!H350&gt;0), dataset!F350&gt;18),1,0)</f>
        <v>0</v>
      </c>
      <c r="F353" s="6" t="str" cm="1">
        <f t="array" ref="F353">_xlfn.IFS(dataset!F350&lt; 1, "Baby", dataset!F350&lt;=3, "Toddler", dataset!F350&lt;=5,"Preschool", dataset!F350&lt;=12,"Gradeschooler", dataset!F350&lt;=18,"Teen",dataset!F350&gt;18,"Adult")</f>
        <v>Adult</v>
      </c>
      <c r="G353" s="6"/>
    </row>
    <row r="354" spans="1:7" x14ac:dyDescent="0.25">
      <c r="A354" s="5" t="s">
        <v>364</v>
      </c>
      <c r="B354" s="6"/>
      <c r="D354" s="9">
        <f>$B$1*dataset!G351+$B$2*dataset!H351</f>
        <v>0</v>
      </c>
      <c r="E354" s="6">
        <f>IF(AND(AND(dataset!E351="male",dataset!H351&gt;0), dataset!F351&gt;18),1,0)</f>
        <v>0</v>
      </c>
      <c r="F354" s="6" t="str" cm="1">
        <f t="array" ref="F354">_xlfn.IFS(dataset!F351&lt; 1, "Baby", dataset!F351&lt;=3, "Toddler", dataset!F351&lt;=5,"Preschool", dataset!F351&lt;=12,"Gradeschooler", dataset!F351&lt;=18,"Teen",dataset!F351&gt;18,"Adult")</f>
        <v>Adult</v>
      </c>
      <c r="G354" s="6"/>
    </row>
    <row r="355" spans="1:7" x14ac:dyDescent="0.25">
      <c r="A355" s="5" t="s">
        <v>365</v>
      </c>
      <c r="B355" s="6"/>
      <c r="D355" s="9">
        <f>$B$1*dataset!G352+$B$2*dataset!H352</f>
        <v>25</v>
      </c>
      <c r="E355" s="6">
        <f>IF(AND(AND(dataset!E352="male",dataset!H352&gt;0), dataset!F352&gt;18),1,0)</f>
        <v>0</v>
      </c>
      <c r="F355" s="6" t="str" cm="1">
        <f t="array" ref="F355">_xlfn.IFS(dataset!F352&lt; 1, "Baby", dataset!F352&lt;=3, "Toddler", dataset!F352&lt;=5,"Preschool", dataset!F352&lt;=12,"Gradeschooler", dataset!F352&lt;=18,"Teen",dataset!F352&gt;18,"Adult")</f>
        <v>Adult</v>
      </c>
      <c r="G355" s="6"/>
    </row>
    <row r="356" spans="1:7" x14ac:dyDescent="0.25">
      <c r="A356" s="5" t="s">
        <v>366</v>
      </c>
      <c r="B356" s="6"/>
      <c r="D356" s="9">
        <f>$B$1*dataset!G353+$B$2*dataset!H353</f>
        <v>0</v>
      </c>
      <c r="E356" s="6">
        <f>IF(AND(AND(dataset!E353="male",dataset!H353&gt;0), dataset!F353&gt;18),1,0)</f>
        <v>0</v>
      </c>
      <c r="F356" s="6" t="str" cm="1">
        <f t="array" ref="F356">_xlfn.IFS(dataset!F353&lt; 1, "Baby", dataset!F353&lt;=3, "Toddler", dataset!F353&lt;=5,"Preschool", dataset!F353&lt;=12,"Gradeschooler", dataset!F353&lt;=18,"Teen",dataset!F353&gt;18,"Adult")</f>
        <v>Adult</v>
      </c>
      <c r="G356" s="6"/>
    </row>
    <row r="357" spans="1:7" x14ac:dyDescent="0.25">
      <c r="A357" s="5" t="s">
        <v>367</v>
      </c>
      <c r="B357" s="6"/>
      <c r="D357" s="9">
        <f>$B$1*dataset!G354+$B$2*dataset!H354</f>
        <v>0</v>
      </c>
      <c r="E357" s="6">
        <f>IF(AND(AND(dataset!E354="male",dataset!H354&gt;0), dataset!F354&gt;18),1,0)</f>
        <v>0</v>
      </c>
      <c r="F357" s="6" t="str" cm="1">
        <f t="array" ref="F357">_xlfn.IFS(dataset!F354&lt; 1, "Baby", dataset!F354&lt;=3, "Toddler", dataset!F354&lt;=5,"Preschool", dataset!F354&lt;=12,"Gradeschooler", dataset!F354&lt;=18,"Teen",dataset!F354&gt;18,"Adult")</f>
        <v>Teen</v>
      </c>
      <c r="G357" s="6"/>
    </row>
    <row r="358" spans="1:7" x14ac:dyDescent="0.25">
      <c r="A358" s="5" t="s">
        <v>368</v>
      </c>
      <c r="B358" s="6"/>
      <c r="D358" s="9">
        <f>$B$1*dataset!G355+$B$2*dataset!H355</f>
        <v>100</v>
      </c>
      <c r="E358" s="6">
        <f>IF(AND(AND(dataset!E355="male",dataset!H355&gt;0), dataset!F355&gt;18),1,0)</f>
        <v>1</v>
      </c>
      <c r="F358" s="6" t="str" cm="1">
        <f t="array" ref="F358">_xlfn.IFS(dataset!F355&lt; 1, "Baby", dataset!F355&lt;=3, "Toddler", dataset!F355&lt;=5,"Preschool", dataset!F355&lt;=12,"Gradeschooler", dataset!F355&lt;=18,"Teen",dataset!F355&gt;18,"Adult")</f>
        <v>Adult</v>
      </c>
      <c r="G358" s="6"/>
    </row>
    <row r="359" spans="1:7" x14ac:dyDescent="0.25">
      <c r="A359" s="5" t="s">
        <v>369</v>
      </c>
      <c r="B359" s="6"/>
      <c r="D359" s="9">
        <f>$B$1*dataset!G356+$B$2*dataset!H356</f>
        <v>100</v>
      </c>
      <c r="E359" s="6">
        <f>IF(AND(AND(dataset!E356="male",dataset!H356&gt;0), dataset!F356&gt;18),1,0)</f>
        <v>0</v>
      </c>
      <c r="F359" s="6" t="str" cm="1">
        <f t="array" ref="F359">_xlfn.IFS(dataset!F356&lt; 1, "Baby", dataset!F356&lt;=3, "Toddler", dataset!F356&lt;=5,"Preschool", dataset!F356&lt;=12,"Gradeschooler", dataset!F356&lt;=18,"Teen",dataset!F356&gt;18,"Adult")</f>
        <v>Baby</v>
      </c>
      <c r="G359" s="6"/>
    </row>
    <row r="360" spans="1:7" x14ac:dyDescent="0.25">
      <c r="A360" s="5" t="s">
        <v>370</v>
      </c>
      <c r="B360" s="6"/>
      <c r="D360" s="9">
        <f>$B$1*dataset!G357+$B$2*dataset!H357</f>
        <v>0</v>
      </c>
      <c r="E360" s="6">
        <f>IF(AND(AND(dataset!E357="male",dataset!H357&gt;0), dataset!F357&gt;18),1,0)</f>
        <v>0</v>
      </c>
      <c r="F360" s="6" t="str" cm="1">
        <f t="array" ref="F360">_xlfn.IFS(dataset!F357&lt; 1, "Baby", dataset!F357&lt;=3, "Toddler", dataset!F357&lt;=5,"Preschool", dataset!F357&lt;=12,"Gradeschooler", dataset!F357&lt;=18,"Teen",dataset!F357&gt;18,"Adult")</f>
        <v>Adult</v>
      </c>
      <c r="G360" s="6"/>
    </row>
    <row r="361" spans="1:7" x14ac:dyDescent="0.25">
      <c r="A361" s="5" t="s">
        <v>371</v>
      </c>
      <c r="B361" s="6"/>
      <c r="D361" s="9">
        <f>$B$1*dataset!G358+$B$2*dataset!H358</f>
        <v>100</v>
      </c>
      <c r="E361" s="6">
        <f>IF(AND(AND(dataset!E358="male",dataset!H358&gt;0), dataset!F358&gt;18),1,0)</f>
        <v>0</v>
      </c>
      <c r="F361" s="6" t="str" cm="1">
        <f t="array" ref="F361">_xlfn.IFS(dataset!F358&lt; 1, "Baby", dataset!F358&lt;=3, "Toddler", dataset!F358&lt;=5,"Preschool", dataset!F358&lt;=12,"Gradeschooler", dataset!F358&lt;=18,"Teen",dataset!F358&gt;18,"Adult")</f>
        <v>Adult</v>
      </c>
      <c r="G361" s="6"/>
    </row>
    <row r="362" spans="1:7" x14ac:dyDescent="0.25">
      <c r="A362" s="5" t="s">
        <v>372</v>
      </c>
      <c r="B362" s="6"/>
      <c r="D362" s="9">
        <f>$B$1*dataset!G359+$B$2*dataset!H359</f>
        <v>0</v>
      </c>
      <c r="E362" s="6">
        <f>IF(AND(AND(dataset!E359="male",dataset!H359&gt;0), dataset!F359&gt;18),1,0)</f>
        <v>0</v>
      </c>
      <c r="F362" s="6" t="str" cm="1">
        <f t="array" ref="F362">_xlfn.IFS(dataset!F359&lt; 1, "Baby", dataset!F359&lt;=3, "Toddler", dataset!F359&lt;=5,"Preschool", dataset!F359&lt;=12,"Gradeschooler", dataset!F359&lt;=18,"Teen",dataset!F359&gt;18,"Adult")</f>
        <v>Baby</v>
      </c>
      <c r="G362" s="6"/>
    </row>
    <row r="363" spans="1:7" x14ac:dyDescent="0.25">
      <c r="A363" s="5" t="s">
        <v>373</v>
      </c>
      <c r="B363" s="6"/>
      <c r="D363" s="9">
        <f>$B$1*dataset!G360+$B$2*dataset!H360</f>
        <v>0</v>
      </c>
      <c r="E363" s="6">
        <f>IF(AND(AND(dataset!E360="male",dataset!H360&gt;0), dataset!F360&gt;18),1,0)</f>
        <v>0</v>
      </c>
      <c r="F363" s="6" t="str" cm="1">
        <f t="array" ref="F363">_xlfn.IFS(dataset!F360&lt; 1, "Baby", dataset!F360&lt;=3, "Toddler", dataset!F360&lt;=5,"Preschool", dataset!F360&lt;=12,"Gradeschooler", dataset!F360&lt;=18,"Teen",dataset!F360&gt;18,"Adult")</f>
        <v>Baby</v>
      </c>
      <c r="G363" s="6"/>
    </row>
    <row r="364" spans="1:7" x14ac:dyDescent="0.25">
      <c r="A364" s="5" t="s">
        <v>374</v>
      </c>
      <c r="B364" s="6"/>
      <c r="D364" s="9">
        <f>$B$1*dataset!G361+$B$2*dataset!H361</f>
        <v>50</v>
      </c>
      <c r="E364" s="6">
        <f>IF(AND(AND(dataset!E361="male",dataset!H361&gt;0), dataset!F361&gt;18),1,0)</f>
        <v>0</v>
      </c>
      <c r="F364" s="6" t="str" cm="1">
        <f t="array" ref="F364">_xlfn.IFS(dataset!F361&lt; 1, "Baby", dataset!F361&lt;=3, "Toddler", dataset!F361&lt;=5,"Preschool", dataset!F361&lt;=12,"Gradeschooler", dataset!F361&lt;=18,"Teen",dataset!F361&gt;18,"Adult")</f>
        <v>Adult</v>
      </c>
      <c r="G364" s="6"/>
    </row>
    <row r="365" spans="1:7" x14ac:dyDescent="0.25">
      <c r="A365" s="5" t="s">
        <v>375</v>
      </c>
      <c r="B365" s="6"/>
      <c r="D365" s="9">
        <f>$B$1*dataset!G362+$B$2*dataset!H362</f>
        <v>450</v>
      </c>
      <c r="E365" s="6">
        <f>IF(AND(AND(dataset!E362="male",dataset!H362&gt;0), dataset!F362&gt;18),1,0)</f>
        <v>0</v>
      </c>
      <c r="F365" s="6" t="str" cm="1">
        <f t="array" ref="F365">_xlfn.IFS(dataset!F362&lt; 1, "Baby", dataset!F362&lt;=3, "Toddler", dataset!F362&lt;=5,"Preschool", dataset!F362&lt;=12,"Gradeschooler", dataset!F362&lt;=18,"Teen",dataset!F362&gt;18,"Adult")</f>
        <v>Teen</v>
      </c>
      <c r="G365" s="6"/>
    </row>
    <row r="366" spans="1:7" x14ac:dyDescent="0.25">
      <c r="A366" s="5" t="s">
        <v>376</v>
      </c>
      <c r="B366" s="6"/>
      <c r="D366" s="9">
        <f>$B$1*dataset!G363+$B$2*dataset!H363</f>
        <v>75</v>
      </c>
      <c r="E366" s="6">
        <f>IF(AND(AND(dataset!E363="male",dataset!H363&gt;0), dataset!F363&gt;18),1,0)</f>
        <v>0</v>
      </c>
      <c r="F366" s="6" t="str" cm="1">
        <f t="array" ref="F366">_xlfn.IFS(dataset!F363&lt; 1, "Baby", dataset!F363&lt;=3, "Toddler", dataset!F363&lt;=5,"Preschool", dataset!F363&lt;=12,"Gradeschooler", dataset!F363&lt;=18,"Teen",dataset!F363&gt;18,"Adult")</f>
        <v>Adult</v>
      </c>
      <c r="G366" s="6"/>
    </row>
    <row r="367" spans="1:7" x14ac:dyDescent="0.25">
      <c r="A367" s="5" t="s">
        <v>377</v>
      </c>
      <c r="B367" s="6"/>
      <c r="D367" s="9">
        <f>$B$1*dataset!G364+$B$2*dataset!H364</f>
        <v>0</v>
      </c>
      <c r="E367" s="6">
        <f>IF(AND(AND(dataset!E364="male",dataset!H364&gt;0), dataset!F364&gt;18),1,0)</f>
        <v>0</v>
      </c>
      <c r="F367" s="6" t="str" cm="1">
        <f t="array" ref="F367">_xlfn.IFS(dataset!F364&lt; 1, "Baby", dataset!F364&lt;=3, "Toddler", dataset!F364&lt;=5,"Preschool", dataset!F364&lt;=12,"Gradeschooler", dataset!F364&lt;=18,"Teen",dataset!F364&gt;18,"Adult")</f>
        <v>Adult</v>
      </c>
      <c r="G367" s="6"/>
    </row>
    <row r="368" spans="1:7" x14ac:dyDescent="0.25">
      <c r="A368" s="5" t="s">
        <v>378</v>
      </c>
      <c r="B368" s="6"/>
      <c r="D368" s="9">
        <f>$B$1*dataset!G365+$B$2*dataset!H365</f>
        <v>0</v>
      </c>
      <c r="E368" s="6">
        <f>IF(AND(AND(dataset!E365="male",dataset!H365&gt;0), dataset!F365&gt;18),1,0)</f>
        <v>0</v>
      </c>
      <c r="F368" s="6" t="str" cm="1">
        <f t="array" ref="F368">_xlfn.IFS(dataset!F365&lt; 1, "Baby", dataset!F365&lt;=3, "Toddler", dataset!F365&lt;=5,"Preschool", dataset!F365&lt;=12,"Gradeschooler", dataset!F365&lt;=18,"Teen",dataset!F365&gt;18,"Adult")</f>
        <v>Adult</v>
      </c>
      <c r="G368" s="6"/>
    </row>
    <row r="369" spans="1:7" x14ac:dyDescent="0.25">
      <c r="A369" s="5" t="s">
        <v>379</v>
      </c>
      <c r="B369" s="6"/>
      <c r="D369" s="9">
        <f>$B$1*dataset!G366+$B$2*dataset!H366</f>
        <v>50</v>
      </c>
      <c r="E369" s="6">
        <f>IF(AND(AND(dataset!E366="male",dataset!H366&gt;0), dataset!F366&gt;18),1,0)</f>
        <v>0</v>
      </c>
      <c r="F369" s="6" t="str" cm="1">
        <f t="array" ref="F369">_xlfn.IFS(dataset!F366&lt; 1, "Baby", dataset!F366&lt;=3, "Toddler", dataset!F366&lt;=5,"Preschool", dataset!F366&lt;=12,"Gradeschooler", dataset!F366&lt;=18,"Teen",dataset!F366&gt;18,"Adult")</f>
        <v>Adult</v>
      </c>
      <c r="G369" s="6"/>
    </row>
    <row r="370" spans="1:7" x14ac:dyDescent="0.25">
      <c r="A370" s="5" t="s">
        <v>380</v>
      </c>
      <c r="B370" s="6"/>
      <c r="D370" s="9">
        <f>$B$1*dataset!G367+$B$2*dataset!H367</f>
        <v>275</v>
      </c>
      <c r="E370" s="6">
        <f>IF(AND(AND(dataset!E367="male",dataset!H367&gt;0), dataset!F367&gt;18),1,0)</f>
        <v>0</v>
      </c>
      <c r="F370" s="6" t="str" cm="1">
        <f t="array" ref="F370">_xlfn.IFS(dataset!F367&lt; 1, "Baby", dataset!F367&lt;=3, "Toddler", dataset!F367&lt;=5,"Preschool", dataset!F367&lt;=12,"Gradeschooler", dataset!F367&lt;=18,"Teen",dataset!F367&gt;18,"Adult")</f>
        <v>Baby</v>
      </c>
      <c r="G370" s="6"/>
    </row>
    <row r="371" spans="1:7" x14ac:dyDescent="0.25">
      <c r="A371" s="5" t="s">
        <v>381</v>
      </c>
      <c r="B371" s="6"/>
      <c r="D371" s="9">
        <f>$B$1*dataset!G368+$B$2*dataset!H368</f>
        <v>50</v>
      </c>
      <c r="E371" s="6">
        <f>IF(AND(AND(dataset!E368="male",dataset!H368&gt;0), dataset!F368&gt;18),1,0)</f>
        <v>0</v>
      </c>
      <c r="F371" s="6" t="str" cm="1">
        <f t="array" ref="F371">_xlfn.IFS(dataset!F368&lt; 1, "Baby", dataset!F368&lt;=3, "Toddler", dataset!F368&lt;=5,"Preschool", dataset!F368&lt;=12,"Gradeschooler", dataset!F368&lt;=18,"Teen",dataset!F368&gt;18,"Adult")</f>
        <v>Baby</v>
      </c>
      <c r="G371" s="6"/>
    </row>
    <row r="372" spans="1:7" x14ac:dyDescent="0.25">
      <c r="A372" s="5" t="s">
        <v>382</v>
      </c>
      <c r="B372" s="6"/>
      <c r="D372" s="9">
        <f>$B$1*dataset!G369+$B$2*dataset!H369</f>
        <v>0</v>
      </c>
      <c r="E372" s="6">
        <f>IF(AND(AND(dataset!E369="male",dataset!H369&gt;0), dataset!F369&gt;18),1,0)</f>
        <v>0</v>
      </c>
      <c r="F372" s="6" t="str" cm="1">
        <f t="array" ref="F372">_xlfn.IFS(dataset!F369&lt; 1, "Baby", dataset!F369&lt;=3, "Toddler", dataset!F369&lt;=5,"Preschool", dataset!F369&lt;=12,"Gradeschooler", dataset!F369&lt;=18,"Teen",dataset!F369&gt;18,"Adult")</f>
        <v>Adult</v>
      </c>
      <c r="G372" s="6"/>
    </row>
    <row r="373" spans="1:7" x14ac:dyDescent="0.25">
      <c r="A373" s="5" t="s">
        <v>383</v>
      </c>
      <c r="B373" s="6"/>
      <c r="D373" s="9">
        <f>$B$1*dataset!G370+$B$2*dataset!H370</f>
        <v>25</v>
      </c>
      <c r="E373" s="6">
        <f>IF(AND(AND(dataset!E370="male",dataset!H370&gt;0), dataset!F370&gt;18),1,0)</f>
        <v>0</v>
      </c>
      <c r="F373" s="6" t="str" cm="1">
        <f t="array" ref="F373">_xlfn.IFS(dataset!F370&lt; 1, "Baby", dataset!F370&lt;=3, "Toddler", dataset!F370&lt;=5,"Preschool", dataset!F370&lt;=12,"Gradeschooler", dataset!F370&lt;=18,"Teen",dataset!F370&gt;18,"Adult")</f>
        <v>Adult</v>
      </c>
      <c r="G373" s="6"/>
    </row>
    <row r="374" spans="1:7" x14ac:dyDescent="0.25">
      <c r="A374" s="5" t="s">
        <v>384</v>
      </c>
      <c r="B374" s="6"/>
      <c r="D374" s="9">
        <f>$B$1*dataset!G371+$B$2*dataset!H371</f>
        <v>0</v>
      </c>
      <c r="E374" s="6">
        <f>IF(AND(AND(dataset!E371="male",dataset!H371&gt;0), dataset!F371&gt;18),1,0)</f>
        <v>0</v>
      </c>
      <c r="F374" s="6" t="str" cm="1">
        <f t="array" ref="F374">_xlfn.IFS(dataset!F371&lt; 1, "Baby", dataset!F371&lt;=3, "Toddler", dataset!F371&lt;=5,"Preschool", dataset!F371&lt;=12,"Gradeschooler", dataset!F371&lt;=18,"Teen",dataset!F371&gt;18,"Adult")</f>
        <v>Adult</v>
      </c>
      <c r="G374" s="6"/>
    </row>
    <row r="375" spans="1:7" x14ac:dyDescent="0.25">
      <c r="A375" s="5" t="s">
        <v>385</v>
      </c>
      <c r="B375" s="6"/>
      <c r="D375" s="9">
        <f>$B$1*dataset!G372+$B$2*dataset!H372</f>
        <v>50</v>
      </c>
      <c r="E375" s="6">
        <f>IF(AND(AND(dataset!E372="male",dataset!H372&gt;0), dataset!F372&gt;18),1,0)</f>
        <v>0</v>
      </c>
      <c r="F375" s="6" t="str" cm="1">
        <f t="array" ref="F375">_xlfn.IFS(dataset!F372&lt; 1, "Baby", dataset!F372&lt;=3, "Toddler", dataset!F372&lt;=5,"Preschool", dataset!F372&lt;=12,"Gradeschooler", dataset!F372&lt;=18,"Teen",dataset!F372&gt;18,"Adult")</f>
        <v>Adult</v>
      </c>
      <c r="G375" s="6"/>
    </row>
    <row r="376" spans="1:7" x14ac:dyDescent="0.25">
      <c r="A376" s="5" t="s">
        <v>386</v>
      </c>
      <c r="B376" s="6"/>
      <c r="D376" s="9">
        <f>$B$1*dataset!G373+$B$2*dataset!H373</f>
        <v>0</v>
      </c>
      <c r="E376" s="6">
        <f>IF(AND(AND(dataset!E373="male",dataset!H373&gt;0), dataset!F373&gt;18),1,0)</f>
        <v>0</v>
      </c>
      <c r="F376" s="6" t="str" cm="1">
        <f t="array" ref="F376">_xlfn.IFS(dataset!F373&lt; 1, "Baby", dataset!F373&lt;=3, "Toddler", dataset!F373&lt;=5,"Preschool", dataset!F373&lt;=12,"Gradeschooler", dataset!F373&lt;=18,"Teen",dataset!F373&gt;18,"Adult")</f>
        <v>Adult</v>
      </c>
      <c r="G376" s="6"/>
    </row>
    <row r="377" spans="1:7" x14ac:dyDescent="0.25">
      <c r="A377" s="5" t="s">
        <v>387</v>
      </c>
      <c r="B377" s="6"/>
      <c r="D377" s="9">
        <f>$B$1*dataset!G374+$B$2*dataset!H374</f>
        <v>0</v>
      </c>
      <c r="E377" s="6">
        <f>IF(AND(AND(dataset!E374="male",dataset!H374&gt;0), dataset!F374&gt;18),1,0)</f>
        <v>0</v>
      </c>
      <c r="F377" s="6" t="str" cm="1">
        <f t="array" ref="F377">_xlfn.IFS(dataset!F374&lt; 1, "Baby", dataset!F374&lt;=3, "Toddler", dataset!F374&lt;=5,"Preschool", dataset!F374&lt;=12,"Gradeschooler", dataset!F374&lt;=18,"Teen",dataset!F374&gt;18,"Adult")</f>
        <v>Adult</v>
      </c>
      <c r="G377" s="6"/>
    </row>
    <row r="378" spans="1:7" x14ac:dyDescent="0.25">
      <c r="A378" s="5" t="s">
        <v>388</v>
      </c>
      <c r="B378" s="6"/>
      <c r="D378" s="9">
        <f>$B$1*dataset!G375+$B$2*dataset!H375</f>
        <v>0</v>
      </c>
      <c r="E378" s="6">
        <f>IF(AND(AND(dataset!E375="male",dataset!H375&gt;0), dataset!F375&gt;18),1,0)</f>
        <v>0</v>
      </c>
      <c r="F378" s="6" t="str" cm="1">
        <f t="array" ref="F378">_xlfn.IFS(dataset!F375&lt; 1, "Baby", dataset!F375&lt;=3, "Toddler", dataset!F375&lt;=5,"Preschool", dataset!F375&lt;=12,"Gradeschooler", dataset!F375&lt;=18,"Teen",dataset!F375&gt;18,"Adult")</f>
        <v>Adult</v>
      </c>
      <c r="G378" s="6"/>
    </row>
    <row r="379" spans="1:7" x14ac:dyDescent="0.25">
      <c r="A379" s="5" t="s">
        <v>389</v>
      </c>
      <c r="B379" s="6"/>
      <c r="D379" s="9">
        <f>$B$1*dataset!G376+$B$2*dataset!H376</f>
        <v>75</v>
      </c>
      <c r="E379" s="6">
        <f>IF(AND(AND(dataset!E376="male",dataset!H376&gt;0), dataset!F376&gt;18),1,0)</f>
        <v>0</v>
      </c>
      <c r="F379" s="6" t="str" cm="1">
        <f t="array" ref="F379">_xlfn.IFS(dataset!F376&lt; 1, "Baby", dataset!F376&lt;=3, "Toddler", dataset!F376&lt;=5,"Preschool", dataset!F376&lt;=12,"Gradeschooler", dataset!F376&lt;=18,"Teen",dataset!F376&gt;18,"Adult")</f>
        <v>Adult</v>
      </c>
      <c r="G379" s="6"/>
    </row>
    <row r="380" spans="1:7" x14ac:dyDescent="0.25">
      <c r="A380" s="5" t="s">
        <v>390</v>
      </c>
      <c r="B380" s="6"/>
      <c r="D380" s="9">
        <f>$B$1*dataset!G377+$B$2*dataset!H377</f>
        <v>0</v>
      </c>
      <c r="E380" s="6">
        <f>IF(AND(AND(dataset!E377="male",dataset!H377&gt;0), dataset!F377&gt;18),1,0)</f>
        <v>0</v>
      </c>
      <c r="F380" s="6" t="str" cm="1">
        <f t="array" ref="F380">_xlfn.IFS(dataset!F377&lt; 1, "Baby", dataset!F377&lt;=3, "Toddler", dataset!F377&lt;=5,"Preschool", dataset!F377&lt;=12,"Gradeschooler", dataset!F377&lt;=18,"Teen",dataset!F377&gt;18,"Adult")</f>
        <v>Adult</v>
      </c>
      <c r="G380" s="6"/>
    </row>
    <row r="381" spans="1:7" x14ac:dyDescent="0.25">
      <c r="A381" s="5" t="s">
        <v>391</v>
      </c>
      <c r="B381" s="6"/>
      <c r="D381" s="9">
        <f>$B$1*dataset!G378+$B$2*dataset!H378</f>
        <v>100</v>
      </c>
      <c r="E381" s="6">
        <f>IF(AND(AND(dataset!E378="male",dataset!H378&gt;0), dataset!F378&gt;18),1,0)</f>
        <v>0</v>
      </c>
      <c r="F381" s="6" t="str" cm="1">
        <f t="array" ref="F381">_xlfn.IFS(dataset!F378&lt; 1, "Baby", dataset!F378&lt;=3, "Toddler", dataset!F378&lt;=5,"Preschool", dataset!F378&lt;=12,"Gradeschooler", dataset!F378&lt;=18,"Teen",dataset!F378&gt;18,"Adult")</f>
        <v>Adult</v>
      </c>
      <c r="G381" s="6"/>
    </row>
    <row r="382" spans="1:7" x14ac:dyDescent="0.25">
      <c r="A382" s="5" t="s">
        <v>392</v>
      </c>
      <c r="B382" s="6"/>
      <c r="D382" s="9">
        <f>$B$1*dataset!G379+$B$2*dataset!H379</f>
        <v>0</v>
      </c>
      <c r="E382" s="6">
        <f>IF(AND(AND(dataset!E379="male",dataset!H379&gt;0), dataset!F379&gt;18),1,0)</f>
        <v>0</v>
      </c>
      <c r="F382" s="6" t="str" cm="1">
        <f t="array" ref="F382">_xlfn.IFS(dataset!F379&lt; 1, "Baby", dataset!F379&lt;=3, "Toddler", dataset!F379&lt;=5,"Preschool", dataset!F379&lt;=12,"Gradeschooler", dataset!F379&lt;=18,"Teen",dataset!F379&gt;18,"Adult")</f>
        <v>Adult</v>
      </c>
      <c r="G382" s="6"/>
    </row>
    <row r="383" spans="1:7" x14ac:dyDescent="0.25">
      <c r="A383" s="5" t="s">
        <v>393</v>
      </c>
      <c r="B383" s="6"/>
      <c r="D383" s="9">
        <f>$B$1*dataset!G380+$B$2*dataset!H380</f>
        <v>0</v>
      </c>
      <c r="E383" s="6">
        <f>IF(AND(AND(dataset!E380="male",dataset!H380&gt;0), dataset!F380&gt;18),1,0)</f>
        <v>0</v>
      </c>
      <c r="F383" s="6" t="str" cm="1">
        <f t="array" ref="F383">_xlfn.IFS(dataset!F380&lt; 1, "Baby", dataset!F380&lt;=3, "Toddler", dataset!F380&lt;=5,"Preschool", dataset!F380&lt;=12,"Gradeschooler", dataset!F380&lt;=18,"Teen",dataset!F380&gt;18,"Adult")</f>
        <v>Adult</v>
      </c>
      <c r="G383" s="6"/>
    </row>
    <row r="384" spans="1:7" x14ac:dyDescent="0.25">
      <c r="A384" s="5" t="s">
        <v>394</v>
      </c>
      <c r="B384" s="6"/>
      <c r="D384" s="9">
        <f>$B$1*dataset!G381+$B$2*dataset!H381</f>
        <v>250</v>
      </c>
      <c r="E384" s="6">
        <f>IF(AND(AND(dataset!E381="male",dataset!H381&gt;0), dataset!F381&gt;18),1,0)</f>
        <v>0</v>
      </c>
      <c r="F384" s="6" t="str" cm="1">
        <f t="array" ref="F384">_xlfn.IFS(dataset!F381&lt; 1, "Baby", dataset!F381&lt;=3, "Toddler", dataset!F381&lt;=5,"Preschool", dataset!F381&lt;=12,"Gradeschooler", dataset!F381&lt;=18,"Teen",dataset!F381&gt;18,"Adult")</f>
        <v>Preschool</v>
      </c>
      <c r="G384" s="6"/>
    </row>
    <row r="385" spans="1:7" x14ac:dyDescent="0.25">
      <c r="A385" s="5" t="s">
        <v>395</v>
      </c>
      <c r="B385" s="6"/>
      <c r="D385" s="9">
        <f>$B$1*dataset!G382+$B$2*dataset!H382</f>
        <v>0</v>
      </c>
      <c r="E385" s="6">
        <f>IF(AND(AND(dataset!E382="male",dataset!H382&gt;0), dataset!F382&gt;18),1,0)</f>
        <v>0</v>
      </c>
      <c r="F385" s="6" t="str" cm="1">
        <f t="array" ref="F385">_xlfn.IFS(dataset!F382&lt; 1, "Baby", dataset!F382&lt;=3, "Toddler", dataset!F382&lt;=5,"Preschool", dataset!F382&lt;=12,"Gradeschooler", dataset!F382&lt;=18,"Teen",dataset!F382&gt;18,"Adult")</f>
        <v>Baby</v>
      </c>
      <c r="G385" s="6"/>
    </row>
    <row r="386" spans="1:7" x14ac:dyDescent="0.25">
      <c r="A386" s="5" t="s">
        <v>396</v>
      </c>
      <c r="B386" s="6"/>
      <c r="D386" s="9">
        <f>$B$1*dataset!G383+$B$2*dataset!H383</f>
        <v>0</v>
      </c>
      <c r="E386" s="6">
        <f>IF(AND(AND(dataset!E383="male",dataset!H383&gt;0), dataset!F383&gt;18),1,0)</f>
        <v>0</v>
      </c>
      <c r="F386" s="6" t="str" cm="1">
        <f t="array" ref="F386">_xlfn.IFS(dataset!F383&lt; 1, "Baby", dataset!F383&lt;=3, "Toddler", dataset!F383&lt;=5,"Preschool", dataset!F383&lt;=12,"Gradeschooler", dataset!F383&lt;=18,"Teen",dataset!F383&gt;18,"Adult")</f>
        <v>Adult</v>
      </c>
      <c r="G386" s="6"/>
    </row>
    <row r="387" spans="1:7" x14ac:dyDescent="0.25">
      <c r="A387" s="5" t="s">
        <v>397</v>
      </c>
      <c r="B387" s="6"/>
      <c r="D387" s="9">
        <f>$B$1*dataset!G384+$B$2*dataset!H384</f>
        <v>0</v>
      </c>
      <c r="E387" s="6">
        <f>IF(AND(AND(dataset!E384="male",dataset!H384&gt;0), dataset!F384&gt;18),1,0)</f>
        <v>0</v>
      </c>
      <c r="F387" s="6" t="str" cm="1">
        <f t="array" ref="F387">_xlfn.IFS(dataset!F384&lt; 1, "Baby", dataset!F384&lt;=3, "Toddler", dataset!F384&lt;=5,"Preschool", dataset!F384&lt;=12,"Gradeschooler", dataset!F384&lt;=18,"Teen",dataset!F384&gt;18,"Adult")</f>
        <v>Baby</v>
      </c>
      <c r="G387" s="6"/>
    </row>
    <row r="388" spans="1:7" x14ac:dyDescent="0.25">
      <c r="A388" s="5" t="s">
        <v>398</v>
      </c>
      <c r="B388" s="6"/>
      <c r="D388" s="9">
        <f>$B$1*dataset!G385+$B$2*dataset!H385</f>
        <v>50</v>
      </c>
      <c r="E388" s="6">
        <f>IF(AND(AND(dataset!E385="male",dataset!H385&gt;0), dataset!F385&gt;18),1,0)</f>
        <v>0</v>
      </c>
      <c r="F388" s="6" t="str" cm="1">
        <f t="array" ref="F388">_xlfn.IFS(dataset!F385&lt; 1, "Baby", dataset!F385&lt;=3, "Toddler", dataset!F385&lt;=5,"Preschool", dataset!F385&lt;=12,"Gradeschooler", dataset!F385&lt;=18,"Teen",dataset!F385&gt;18,"Adult")</f>
        <v>Adult</v>
      </c>
      <c r="G388" s="6"/>
    </row>
    <row r="389" spans="1:7" x14ac:dyDescent="0.25">
      <c r="A389" s="5" t="s">
        <v>399</v>
      </c>
      <c r="B389" s="6"/>
      <c r="D389" s="9">
        <f>$B$1*dataset!G386+$B$2*dataset!H386</f>
        <v>0</v>
      </c>
      <c r="E389" s="6">
        <f>IF(AND(AND(dataset!E386="male",dataset!H386&gt;0), dataset!F386&gt;18),1,0)</f>
        <v>0</v>
      </c>
      <c r="F389" s="6" t="str" cm="1">
        <f t="array" ref="F389">_xlfn.IFS(dataset!F386&lt; 1, "Baby", dataset!F386&lt;=3, "Toddler", dataset!F386&lt;=5,"Preschool", dataset!F386&lt;=12,"Gradeschooler", dataset!F386&lt;=18,"Teen",dataset!F386&gt;18,"Adult")</f>
        <v>Baby</v>
      </c>
      <c r="G389" s="6"/>
    </row>
    <row r="390" spans="1:7" x14ac:dyDescent="0.25">
      <c r="A390" s="5" t="s">
        <v>400</v>
      </c>
      <c r="B390" s="6"/>
      <c r="D390" s="9">
        <f>$B$1*dataset!G387+$B$2*dataset!H387</f>
        <v>100</v>
      </c>
      <c r="E390" s="6">
        <f>IF(AND(AND(dataset!E387="male",dataset!H387&gt;0), dataset!F387&gt;18),1,0)</f>
        <v>0</v>
      </c>
      <c r="F390" s="6" t="str" cm="1">
        <f t="array" ref="F390">_xlfn.IFS(dataset!F387&lt; 1, "Baby", dataset!F387&lt;=3, "Toddler", dataset!F387&lt;=5,"Preschool", dataset!F387&lt;=12,"Gradeschooler", dataset!F387&lt;=18,"Teen",dataset!F387&gt;18,"Adult")</f>
        <v>Adult</v>
      </c>
      <c r="G390" s="6"/>
    </row>
    <row r="391" spans="1:7" x14ac:dyDescent="0.25">
      <c r="A391" s="5" t="s">
        <v>401</v>
      </c>
      <c r="B391" s="6"/>
      <c r="D391" s="9">
        <f>$B$1*dataset!G388+$B$2*dataset!H388</f>
        <v>0</v>
      </c>
      <c r="E391" s="6">
        <f>IF(AND(AND(dataset!E388="male",dataset!H388&gt;0), dataset!F388&gt;18),1,0)</f>
        <v>0</v>
      </c>
      <c r="F391" s="6" t="str" cm="1">
        <f t="array" ref="F391">_xlfn.IFS(dataset!F388&lt; 1, "Baby", dataset!F388&lt;=3, "Toddler", dataset!F388&lt;=5,"Preschool", dataset!F388&lt;=12,"Gradeschooler", dataset!F388&lt;=18,"Teen",dataset!F388&gt;18,"Adult")</f>
        <v>Adult</v>
      </c>
      <c r="G391" s="6"/>
    </row>
    <row r="392" spans="1:7" x14ac:dyDescent="0.25">
      <c r="A392" s="5" t="s">
        <v>402</v>
      </c>
      <c r="B392" s="6"/>
      <c r="D392" s="9">
        <f>$B$1*dataset!G389+$B$2*dataset!H389</f>
        <v>0</v>
      </c>
      <c r="E392" s="6">
        <f>IF(AND(AND(dataset!E389="male",dataset!H389&gt;0), dataset!F389&gt;18),1,0)</f>
        <v>0</v>
      </c>
      <c r="F392" s="6" t="str" cm="1">
        <f t="array" ref="F392">_xlfn.IFS(dataset!F389&lt; 1, "Baby", dataset!F389&lt;=3, "Toddler", dataset!F389&lt;=5,"Preschool", dataset!F389&lt;=12,"Gradeschooler", dataset!F389&lt;=18,"Teen",dataset!F389&gt;18,"Adult")</f>
        <v>Adult</v>
      </c>
      <c r="G392" s="6"/>
    </row>
    <row r="393" spans="1:7" x14ac:dyDescent="0.25">
      <c r="A393" s="5" t="s">
        <v>403</v>
      </c>
      <c r="B393" s="6"/>
      <c r="D393" s="9">
        <f>$B$1*dataset!G390+$B$2*dataset!H390</f>
        <v>0</v>
      </c>
      <c r="E393" s="6">
        <f>IF(AND(AND(dataset!E390="male",dataset!H390&gt;0), dataset!F390&gt;18),1,0)</f>
        <v>0</v>
      </c>
      <c r="F393" s="6" t="str" cm="1">
        <f t="array" ref="F393">_xlfn.IFS(dataset!F390&lt; 1, "Baby", dataset!F390&lt;=3, "Toddler", dataset!F390&lt;=5,"Preschool", dataset!F390&lt;=12,"Gradeschooler", dataset!F390&lt;=18,"Teen",dataset!F390&gt;18,"Adult")</f>
        <v>Adult</v>
      </c>
      <c r="G393" s="6"/>
    </row>
    <row r="394" spans="1:7" x14ac:dyDescent="0.25">
      <c r="A394" s="5" t="s">
        <v>404</v>
      </c>
      <c r="B394" s="6"/>
      <c r="D394" s="9">
        <f>$B$1*dataset!G391+$B$2*dataset!H391</f>
        <v>175</v>
      </c>
      <c r="E394" s="6">
        <f>IF(AND(AND(dataset!E391="male",dataset!H391&gt;0), dataset!F391&gt;18),1,0)</f>
        <v>0</v>
      </c>
      <c r="F394" s="6" t="str" cm="1">
        <f t="array" ref="F394">_xlfn.IFS(dataset!F391&lt; 1, "Baby", dataset!F391&lt;=3, "Toddler", dataset!F391&lt;=5,"Preschool", dataset!F391&lt;=12,"Gradeschooler", dataset!F391&lt;=18,"Teen",dataset!F391&gt;18,"Adult")</f>
        <v>Gradeschooler</v>
      </c>
      <c r="G394" s="6"/>
    </row>
    <row r="395" spans="1:7" x14ac:dyDescent="0.25">
      <c r="A395" s="5" t="s">
        <v>405</v>
      </c>
      <c r="B395" s="6"/>
      <c r="D395" s="9">
        <f>$B$1*dataset!G392+$B$2*dataset!H392</f>
        <v>0</v>
      </c>
      <c r="E395" s="6">
        <f>IF(AND(AND(dataset!E392="male",dataset!H392&gt;0), dataset!F392&gt;18),1,0)</f>
        <v>0</v>
      </c>
      <c r="F395" s="6" t="str" cm="1">
        <f t="array" ref="F395">_xlfn.IFS(dataset!F392&lt; 1, "Baby", dataset!F392&lt;=3, "Toddler", dataset!F392&lt;=5,"Preschool", dataset!F392&lt;=12,"Gradeschooler", dataset!F392&lt;=18,"Teen",dataset!F392&gt;18,"Adult")</f>
        <v>Adult</v>
      </c>
      <c r="G395" s="6"/>
    </row>
    <row r="396" spans="1:7" x14ac:dyDescent="0.25">
      <c r="A396" s="5" t="s">
        <v>406</v>
      </c>
      <c r="B396" s="6"/>
      <c r="D396" s="9">
        <f>$B$1*dataset!G393+$B$2*dataset!H393</f>
        <v>25</v>
      </c>
      <c r="E396" s="6">
        <f>IF(AND(AND(dataset!E393="male",dataset!H393&gt;0), dataset!F393&gt;18),1,0)</f>
        <v>0</v>
      </c>
      <c r="F396" s="6" t="str" cm="1">
        <f t="array" ref="F396">_xlfn.IFS(dataset!F393&lt; 1, "Baby", dataset!F393&lt;=3, "Toddler", dataset!F393&lt;=5,"Preschool", dataset!F393&lt;=12,"Gradeschooler", dataset!F393&lt;=18,"Teen",dataset!F393&gt;18,"Adult")</f>
        <v>Adult</v>
      </c>
      <c r="G396" s="6"/>
    </row>
    <row r="397" spans="1:7" x14ac:dyDescent="0.25">
      <c r="A397" s="5" t="s">
        <v>407</v>
      </c>
      <c r="B397" s="6"/>
      <c r="D397" s="9">
        <f>$B$1*dataset!G394+$B$2*dataset!H394</f>
        <v>50</v>
      </c>
      <c r="E397" s="6">
        <f>IF(AND(AND(dataset!E394="male",dataset!H394&gt;0), dataset!F394&gt;18),1,0)</f>
        <v>0</v>
      </c>
      <c r="F397" s="6" t="str" cm="1">
        <f t="array" ref="F397">_xlfn.IFS(dataset!F394&lt; 1, "Baby", dataset!F394&lt;=3, "Toddler", dataset!F394&lt;=5,"Preschool", dataset!F394&lt;=12,"Gradeschooler", dataset!F394&lt;=18,"Teen",dataset!F394&gt;18,"Adult")</f>
        <v>Teen</v>
      </c>
      <c r="G397" s="6"/>
    </row>
    <row r="398" spans="1:7" x14ac:dyDescent="0.25">
      <c r="A398" s="5" t="s">
        <v>408</v>
      </c>
      <c r="B398" s="6"/>
      <c r="D398" s="9">
        <f>$B$1*dataset!G395+$B$2*dataset!H395</f>
        <v>0</v>
      </c>
      <c r="E398" s="6">
        <f>IF(AND(AND(dataset!E395="male",dataset!H395&gt;0), dataset!F395&gt;18),1,0)</f>
        <v>0</v>
      </c>
      <c r="F398" s="6" t="str" cm="1">
        <f t="array" ref="F398">_xlfn.IFS(dataset!F395&lt; 1, "Baby", dataset!F395&lt;=3, "Toddler", dataset!F395&lt;=5,"Preschool", dataset!F395&lt;=12,"Gradeschooler", dataset!F395&lt;=18,"Teen",dataset!F395&gt;18,"Adult")</f>
        <v>Adult</v>
      </c>
      <c r="G398" s="6"/>
    </row>
    <row r="399" spans="1:7" x14ac:dyDescent="0.25">
      <c r="A399" s="5" t="s">
        <v>409</v>
      </c>
      <c r="B399" s="6"/>
      <c r="D399" s="9">
        <f>$B$1*dataset!G396+$B$2*dataset!H396</f>
        <v>175</v>
      </c>
      <c r="E399" s="6">
        <f>IF(AND(AND(dataset!E396="male",dataset!H396&gt;0), dataset!F396&gt;18),1,0)</f>
        <v>1</v>
      </c>
      <c r="F399" s="6" t="str" cm="1">
        <f t="array" ref="F399">_xlfn.IFS(dataset!F396&lt; 1, "Baby", dataset!F396&lt;=3, "Toddler", dataset!F396&lt;=5,"Preschool", dataset!F396&lt;=12,"Gradeschooler", dataset!F396&lt;=18,"Teen",dataset!F396&gt;18,"Adult")</f>
        <v>Adult</v>
      </c>
      <c r="G399" s="6"/>
    </row>
    <row r="400" spans="1:7" x14ac:dyDescent="0.25">
      <c r="A400" s="5" t="s">
        <v>410</v>
      </c>
      <c r="B400" s="6"/>
      <c r="D400" s="9">
        <f>$B$1*dataset!G397+$B$2*dataset!H397</f>
        <v>50</v>
      </c>
      <c r="E400" s="6">
        <f>IF(AND(AND(dataset!E397="male",dataset!H397&gt;0), dataset!F397&gt;18),1,0)</f>
        <v>0</v>
      </c>
      <c r="F400" s="6" t="str" cm="1">
        <f t="array" ref="F400">_xlfn.IFS(dataset!F397&lt; 1, "Baby", dataset!F397&lt;=3, "Toddler", dataset!F397&lt;=5,"Preschool", dataset!F397&lt;=12,"Gradeschooler", dataset!F397&lt;=18,"Teen",dataset!F397&gt;18,"Adult")</f>
        <v>Teen</v>
      </c>
      <c r="G400" s="6"/>
    </row>
    <row r="401" spans="1:7" x14ac:dyDescent="0.25">
      <c r="A401" s="5" t="s">
        <v>411</v>
      </c>
      <c r="B401" s="6"/>
      <c r="D401" s="9">
        <f>$B$1*dataset!G398+$B$2*dataset!H398</f>
        <v>0</v>
      </c>
      <c r="E401" s="6">
        <f>IF(AND(AND(dataset!E398="male",dataset!H398&gt;0), dataset!F398&gt;18),1,0)</f>
        <v>0</v>
      </c>
      <c r="F401" s="6" t="str" cm="1">
        <f t="array" ref="F401">_xlfn.IFS(dataset!F398&lt; 1, "Baby", dataset!F398&lt;=3, "Toddler", dataset!F398&lt;=5,"Preschool", dataset!F398&lt;=12,"Gradeschooler", dataset!F398&lt;=18,"Teen",dataset!F398&gt;18,"Adult")</f>
        <v>Adult</v>
      </c>
      <c r="G401" s="6"/>
    </row>
    <row r="402" spans="1:7" x14ac:dyDescent="0.25">
      <c r="A402" s="5" t="s">
        <v>412</v>
      </c>
      <c r="B402" s="6"/>
      <c r="D402" s="9">
        <f>$B$1*dataset!G399+$B$2*dataset!H399</f>
        <v>75</v>
      </c>
      <c r="E402" s="6">
        <f>IF(AND(AND(dataset!E399="male",dataset!H399&gt;0), dataset!F399&gt;18),1,0)</f>
        <v>0</v>
      </c>
      <c r="F402" s="6" t="str" cm="1">
        <f t="array" ref="F402">_xlfn.IFS(dataset!F399&lt; 1, "Baby", dataset!F399&lt;=3, "Toddler", dataset!F399&lt;=5,"Preschool", dataset!F399&lt;=12,"Gradeschooler", dataset!F399&lt;=18,"Teen",dataset!F399&gt;18,"Adult")</f>
        <v>Adult</v>
      </c>
      <c r="G402" s="6"/>
    </row>
    <row r="403" spans="1:7" x14ac:dyDescent="0.25">
      <c r="A403" s="5" t="s">
        <v>413</v>
      </c>
      <c r="B403" s="6"/>
      <c r="D403" s="9">
        <f>$B$1*dataset!G400+$B$2*dataset!H400</f>
        <v>0</v>
      </c>
      <c r="E403" s="6">
        <f>IF(AND(AND(dataset!E400="male",dataset!H400&gt;0), dataset!F400&gt;18),1,0)</f>
        <v>0</v>
      </c>
      <c r="F403" s="6" t="str" cm="1">
        <f t="array" ref="F403">_xlfn.IFS(dataset!F400&lt; 1, "Baby", dataset!F400&lt;=3, "Toddler", dataset!F400&lt;=5,"Preschool", dataset!F400&lt;=12,"Gradeschooler", dataset!F400&lt;=18,"Teen",dataset!F400&gt;18,"Adult")</f>
        <v>Adult</v>
      </c>
      <c r="G403" s="6"/>
    </row>
    <row r="404" spans="1:7" x14ac:dyDescent="0.25">
      <c r="A404" s="5" t="s">
        <v>414</v>
      </c>
      <c r="B404" s="6"/>
      <c r="D404" s="9">
        <f>$B$1*dataset!G401+$B$2*dataset!H401</f>
        <v>0</v>
      </c>
      <c r="E404" s="6">
        <f>IF(AND(AND(dataset!E401="male",dataset!H401&gt;0), dataset!F401&gt;18),1,0)</f>
        <v>0</v>
      </c>
      <c r="F404" s="6" t="str" cm="1">
        <f t="array" ref="F404">_xlfn.IFS(dataset!F401&lt; 1, "Baby", dataset!F401&lt;=3, "Toddler", dataset!F401&lt;=5,"Preschool", dataset!F401&lt;=12,"Gradeschooler", dataset!F401&lt;=18,"Teen",dataset!F401&gt;18,"Adult")</f>
        <v>Adult</v>
      </c>
      <c r="G404" s="6"/>
    </row>
    <row r="405" spans="1:7" x14ac:dyDescent="0.25">
      <c r="A405" s="5" t="s">
        <v>415</v>
      </c>
      <c r="B405" s="6"/>
      <c r="D405" s="9">
        <f>$B$1*dataset!G402+$B$2*dataset!H402</f>
        <v>0</v>
      </c>
      <c r="E405" s="6">
        <f>IF(AND(AND(dataset!E402="male",dataset!H402&gt;0), dataset!F402&gt;18),1,0)</f>
        <v>0</v>
      </c>
      <c r="F405" s="6" t="str" cm="1">
        <f t="array" ref="F405">_xlfn.IFS(dataset!F402&lt; 1, "Baby", dataset!F402&lt;=3, "Toddler", dataset!F402&lt;=5,"Preschool", dataset!F402&lt;=12,"Gradeschooler", dataset!F402&lt;=18,"Teen",dataset!F402&gt;18,"Adult")</f>
        <v>Adult</v>
      </c>
      <c r="G405" s="6"/>
    </row>
    <row r="406" spans="1:7" x14ac:dyDescent="0.25">
      <c r="A406" s="5" t="s">
        <v>416</v>
      </c>
      <c r="B406" s="6"/>
      <c r="D406" s="9">
        <f>$B$1*dataset!G403+$B$2*dataset!H403</f>
        <v>50</v>
      </c>
      <c r="E406" s="6">
        <f>IF(AND(AND(dataset!E403="male",dataset!H403&gt;0), dataset!F403&gt;18),1,0)</f>
        <v>0</v>
      </c>
      <c r="F406" s="6" t="str" cm="1">
        <f t="array" ref="F406">_xlfn.IFS(dataset!F403&lt; 1, "Baby", dataset!F403&lt;=3, "Toddler", dataset!F403&lt;=5,"Preschool", dataset!F403&lt;=12,"Gradeschooler", dataset!F403&lt;=18,"Teen",dataset!F403&gt;18,"Adult")</f>
        <v>Adult</v>
      </c>
      <c r="G406" s="6"/>
    </row>
    <row r="407" spans="1:7" x14ac:dyDescent="0.25">
      <c r="A407" s="5" t="s">
        <v>417</v>
      </c>
      <c r="B407" s="6"/>
      <c r="D407" s="9">
        <f>$B$1*dataset!G404+$B$2*dataset!H404</f>
        <v>25</v>
      </c>
      <c r="E407" s="6">
        <f>IF(AND(AND(dataset!E404="male",dataset!H404&gt;0), dataset!F404&gt;18),1,0)</f>
        <v>0</v>
      </c>
      <c r="F407" s="6" t="str" cm="1">
        <f t="array" ref="F407">_xlfn.IFS(dataset!F404&lt; 1, "Baby", dataset!F404&lt;=3, "Toddler", dataset!F404&lt;=5,"Preschool", dataset!F404&lt;=12,"Gradeschooler", dataset!F404&lt;=18,"Teen",dataset!F404&gt;18,"Adult")</f>
        <v>Adult</v>
      </c>
      <c r="G407" s="6"/>
    </row>
    <row r="408" spans="1:7" x14ac:dyDescent="0.25">
      <c r="A408" s="5" t="s">
        <v>418</v>
      </c>
      <c r="B408" s="6"/>
      <c r="D408" s="9">
        <f>$B$1*dataset!G405+$B$2*dataset!H405</f>
        <v>0</v>
      </c>
      <c r="E408" s="6">
        <f>IF(AND(AND(dataset!E405="male",dataset!H405&gt;0), dataset!F405&gt;18),1,0)</f>
        <v>0</v>
      </c>
      <c r="F408" s="6" t="str" cm="1">
        <f t="array" ref="F408">_xlfn.IFS(dataset!F405&lt; 1, "Baby", dataset!F405&lt;=3, "Toddler", dataset!F405&lt;=5,"Preschool", dataset!F405&lt;=12,"Gradeschooler", dataset!F405&lt;=18,"Teen",dataset!F405&gt;18,"Adult")</f>
        <v>Teen</v>
      </c>
      <c r="G408" s="6"/>
    </row>
    <row r="409" spans="1:7" x14ac:dyDescent="0.25">
      <c r="A409" s="5" t="s">
        <v>419</v>
      </c>
      <c r="B409" s="6"/>
      <c r="D409" s="9">
        <f>$B$1*dataset!G406+$B$2*dataset!H406</f>
        <v>50</v>
      </c>
      <c r="E409" s="6">
        <f>IF(AND(AND(dataset!E406="male",dataset!H406&gt;0), dataset!F406&gt;18),1,0)</f>
        <v>0</v>
      </c>
      <c r="F409" s="6" t="str" cm="1">
        <f t="array" ref="F409">_xlfn.IFS(dataset!F406&lt; 1, "Baby", dataset!F406&lt;=3, "Toddler", dataset!F406&lt;=5,"Preschool", dataset!F406&lt;=12,"Gradeschooler", dataset!F406&lt;=18,"Teen",dataset!F406&gt;18,"Adult")</f>
        <v>Adult</v>
      </c>
      <c r="G409" s="6"/>
    </row>
    <row r="410" spans="1:7" x14ac:dyDescent="0.25">
      <c r="A410" s="5" t="s">
        <v>420</v>
      </c>
      <c r="B410" s="6"/>
      <c r="D410" s="9">
        <f>$B$1*dataset!G407+$B$2*dataset!H407</f>
        <v>0</v>
      </c>
      <c r="E410" s="6">
        <f>IF(AND(AND(dataset!E407="male",dataset!H407&gt;0), dataset!F407&gt;18),1,0)</f>
        <v>0</v>
      </c>
      <c r="F410" s="6" t="str" cm="1">
        <f t="array" ref="F410">_xlfn.IFS(dataset!F407&lt; 1, "Baby", dataset!F407&lt;=3, "Toddler", dataset!F407&lt;=5,"Preschool", dataset!F407&lt;=12,"Gradeschooler", dataset!F407&lt;=18,"Teen",dataset!F407&gt;18,"Adult")</f>
        <v>Adult</v>
      </c>
      <c r="G410" s="6"/>
    </row>
    <row r="411" spans="1:7" x14ac:dyDescent="0.25">
      <c r="A411" s="5" t="s">
        <v>421</v>
      </c>
      <c r="B411" s="6"/>
      <c r="D411" s="9">
        <f>$B$1*dataset!G408+$B$2*dataset!H408</f>
        <v>50</v>
      </c>
      <c r="E411" s="6">
        <f>IF(AND(AND(dataset!E408="male",dataset!H408&gt;0), dataset!F408&gt;18),1,0)</f>
        <v>0</v>
      </c>
      <c r="F411" s="6" t="str" cm="1">
        <f t="array" ref="F411">_xlfn.IFS(dataset!F408&lt; 1, "Baby", dataset!F408&lt;=3, "Toddler", dataset!F408&lt;=5,"Preschool", dataset!F408&lt;=12,"Gradeschooler", dataset!F408&lt;=18,"Teen",dataset!F408&gt;18,"Adult")</f>
        <v>Adult</v>
      </c>
      <c r="G411" s="6"/>
    </row>
    <row r="412" spans="1:7" x14ac:dyDescent="0.25">
      <c r="A412" s="5" t="s">
        <v>422</v>
      </c>
      <c r="B412" s="6"/>
      <c r="D412" s="9">
        <f>$B$1*dataset!G409+$B$2*dataset!H409</f>
        <v>75</v>
      </c>
      <c r="E412" s="6">
        <f>IF(AND(AND(dataset!E409="male",dataset!H409&gt;0), dataset!F409&gt;18),1,0)</f>
        <v>1</v>
      </c>
      <c r="F412" s="6" t="str" cm="1">
        <f t="array" ref="F412">_xlfn.IFS(dataset!F409&lt; 1, "Baby", dataset!F409&lt;=3, "Toddler", dataset!F409&lt;=5,"Preschool", dataset!F409&lt;=12,"Gradeschooler", dataset!F409&lt;=18,"Teen",dataset!F409&gt;18,"Adult")</f>
        <v>Adult</v>
      </c>
      <c r="G412" s="6"/>
    </row>
    <row r="413" spans="1:7" x14ac:dyDescent="0.25">
      <c r="A413" s="5" t="s">
        <v>423</v>
      </c>
      <c r="B413" s="6"/>
      <c r="D413" s="9">
        <f>$B$1*dataset!G410+$B$2*dataset!H410</f>
        <v>0</v>
      </c>
      <c r="E413" s="6">
        <f>IF(AND(AND(dataset!E410="male",dataset!H410&gt;0), dataset!F410&gt;18),1,0)</f>
        <v>0</v>
      </c>
      <c r="F413" s="6" t="str" cm="1">
        <f t="array" ref="F413">_xlfn.IFS(dataset!F410&lt; 1, "Baby", dataset!F410&lt;=3, "Toddler", dataset!F410&lt;=5,"Preschool", dataset!F410&lt;=12,"Gradeschooler", dataset!F410&lt;=18,"Teen",dataset!F410&gt;18,"Adult")</f>
        <v>Baby</v>
      </c>
      <c r="G413" s="6"/>
    </row>
    <row r="414" spans="1:7" x14ac:dyDescent="0.25">
      <c r="A414" s="5" t="s">
        <v>424</v>
      </c>
      <c r="B414" s="6"/>
      <c r="D414" s="9">
        <f>$B$1*dataset!G411+$B$2*dataset!H411</f>
        <v>75</v>
      </c>
      <c r="E414" s="6">
        <f>IF(AND(AND(dataset!E411="male",dataset!H411&gt;0), dataset!F411&gt;18),1,0)</f>
        <v>0</v>
      </c>
      <c r="F414" s="6" t="str" cm="1">
        <f t="array" ref="F414">_xlfn.IFS(dataset!F411&lt; 1, "Baby", dataset!F411&lt;=3, "Toddler", dataset!F411&lt;=5,"Preschool", dataset!F411&lt;=12,"Gradeschooler", dataset!F411&lt;=18,"Teen",dataset!F411&gt;18,"Adult")</f>
        <v>Toddler</v>
      </c>
      <c r="G414" s="6"/>
    </row>
    <row r="415" spans="1:7" x14ac:dyDescent="0.25">
      <c r="A415" s="5" t="s">
        <v>425</v>
      </c>
      <c r="B415" s="6"/>
      <c r="D415" s="9">
        <f>$B$1*dataset!G412+$B$2*dataset!H412</f>
        <v>0</v>
      </c>
      <c r="E415" s="6">
        <f>IF(AND(AND(dataset!E412="male",dataset!H412&gt;0), dataset!F412&gt;18),1,0)</f>
        <v>0</v>
      </c>
      <c r="F415" s="6" t="str" cm="1">
        <f t="array" ref="F415">_xlfn.IFS(dataset!F412&lt; 1, "Baby", dataset!F412&lt;=3, "Toddler", dataset!F412&lt;=5,"Preschool", dataset!F412&lt;=12,"Gradeschooler", dataset!F412&lt;=18,"Teen",dataset!F412&gt;18,"Adult")</f>
        <v>Baby</v>
      </c>
      <c r="G415" s="6"/>
    </row>
    <row r="416" spans="1:7" x14ac:dyDescent="0.25">
      <c r="A416" s="5" t="s">
        <v>426</v>
      </c>
      <c r="B416" s="6"/>
      <c r="D416" s="9">
        <f>$B$1*dataset!G413+$B$2*dataset!H413</f>
        <v>50</v>
      </c>
      <c r="E416" s="6">
        <f>IF(AND(AND(dataset!E413="male",dataset!H413&gt;0), dataset!F413&gt;18),1,0)</f>
        <v>0</v>
      </c>
      <c r="F416" s="6" t="str" cm="1">
        <f t="array" ref="F416">_xlfn.IFS(dataset!F413&lt; 1, "Baby", dataset!F413&lt;=3, "Toddler", dataset!F413&lt;=5,"Preschool", dataset!F413&lt;=12,"Gradeschooler", dataset!F413&lt;=18,"Teen",dataset!F413&gt;18,"Adult")</f>
        <v>Adult</v>
      </c>
      <c r="G416" s="6"/>
    </row>
    <row r="417" spans="1:7" x14ac:dyDescent="0.25">
      <c r="A417" s="5" t="s">
        <v>427</v>
      </c>
      <c r="B417" s="6"/>
      <c r="D417" s="9">
        <f>$B$1*dataset!G414+$B$2*dataset!H414</f>
        <v>0</v>
      </c>
      <c r="E417" s="6">
        <f>IF(AND(AND(dataset!E414="male",dataset!H414&gt;0), dataset!F414&gt;18),1,0)</f>
        <v>0</v>
      </c>
      <c r="F417" s="6" t="str" cm="1">
        <f t="array" ref="F417">_xlfn.IFS(dataset!F414&lt; 1, "Baby", dataset!F414&lt;=3, "Toddler", dataset!F414&lt;=5,"Preschool", dataset!F414&lt;=12,"Gradeschooler", dataset!F414&lt;=18,"Teen",dataset!F414&gt;18,"Adult")</f>
        <v>Adult</v>
      </c>
      <c r="G417" s="6"/>
    </row>
    <row r="418" spans="1:7" x14ac:dyDescent="0.25">
      <c r="A418" s="5" t="s">
        <v>428</v>
      </c>
      <c r="B418" s="6"/>
      <c r="D418" s="9">
        <f>$B$1*dataset!G415+$B$2*dataset!H415</f>
        <v>0</v>
      </c>
      <c r="E418" s="6">
        <f>IF(AND(AND(dataset!E415="male",dataset!H415&gt;0), dataset!F415&gt;18),1,0)</f>
        <v>0</v>
      </c>
      <c r="F418" s="6" t="str" cm="1">
        <f t="array" ref="F418">_xlfn.IFS(dataset!F415&lt; 1, "Baby", dataset!F415&lt;=3, "Toddler", dataset!F415&lt;=5,"Preschool", dataset!F415&lt;=12,"Gradeschooler", dataset!F415&lt;=18,"Teen",dataset!F415&gt;18,"Adult")</f>
        <v>Baby</v>
      </c>
      <c r="G418" s="6"/>
    </row>
    <row r="419" spans="1:7" x14ac:dyDescent="0.25">
      <c r="A419" s="5" t="s">
        <v>429</v>
      </c>
      <c r="B419" s="6"/>
      <c r="D419" s="9">
        <f>$B$1*dataset!G416+$B$2*dataset!H416</f>
        <v>0</v>
      </c>
      <c r="E419" s="6">
        <f>IF(AND(AND(dataset!E416="male",dataset!H416&gt;0), dataset!F416&gt;18),1,0)</f>
        <v>0</v>
      </c>
      <c r="F419" s="6" t="str" cm="1">
        <f t="array" ref="F419">_xlfn.IFS(dataset!F416&lt; 1, "Baby", dataset!F416&lt;=3, "Toddler", dataset!F416&lt;=5,"Preschool", dataset!F416&lt;=12,"Gradeschooler", dataset!F416&lt;=18,"Teen",dataset!F416&gt;18,"Adult")</f>
        <v>Adult</v>
      </c>
      <c r="G419" s="6"/>
    </row>
    <row r="420" spans="1:7" x14ac:dyDescent="0.25">
      <c r="A420" s="5" t="s">
        <v>430</v>
      </c>
      <c r="B420" s="6"/>
      <c r="D420" s="9">
        <f>$B$1*dataset!G417+$B$2*dataset!H417</f>
        <v>0</v>
      </c>
      <c r="E420" s="6">
        <f>IF(AND(AND(dataset!E417="male",dataset!H417&gt;0), dataset!F417&gt;18),1,0)</f>
        <v>0</v>
      </c>
      <c r="F420" s="6" t="str" cm="1">
        <f t="array" ref="F420">_xlfn.IFS(dataset!F417&lt; 1, "Baby", dataset!F417&lt;=3, "Toddler", dataset!F417&lt;=5,"Preschool", dataset!F417&lt;=12,"Gradeschooler", dataset!F417&lt;=18,"Teen",dataset!F417&gt;18,"Adult")</f>
        <v>Adult</v>
      </c>
      <c r="G420" s="6"/>
    </row>
    <row r="421" spans="1:7" x14ac:dyDescent="0.25">
      <c r="A421" s="5" t="s">
        <v>431</v>
      </c>
      <c r="B421" s="6"/>
      <c r="D421" s="9">
        <f>$B$1*dataset!G418+$B$2*dataset!H418</f>
        <v>0</v>
      </c>
      <c r="E421" s="6">
        <f>IF(AND(AND(dataset!E418="male",dataset!H418&gt;0), dataset!F418&gt;18),1,0)</f>
        <v>0</v>
      </c>
      <c r="F421" s="6" t="str" cm="1">
        <f t="array" ref="F421">_xlfn.IFS(dataset!F418&lt; 1, "Baby", dataset!F418&lt;=3, "Toddler", dataset!F418&lt;=5,"Preschool", dataset!F418&lt;=12,"Gradeschooler", dataset!F418&lt;=18,"Teen",dataset!F418&gt;18,"Adult")</f>
        <v>Baby</v>
      </c>
      <c r="G421" s="6"/>
    </row>
    <row r="422" spans="1:7" x14ac:dyDescent="0.25">
      <c r="A422" s="3" t="s">
        <v>432</v>
      </c>
      <c r="B422" s="4"/>
      <c r="D422" s="10">
        <f>$B$1*dataset!G419+$B$2*dataset!H419</f>
        <v>75</v>
      </c>
      <c r="E422" s="4">
        <f>IF(AND(AND(dataset!E419="male",dataset!H419&gt;0), dataset!F419&gt;18),1,0)</f>
        <v>0</v>
      </c>
      <c r="F422" s="4" t="str" cm="1">
        <f t="array" ref="F422">_xlfn.IFS(dataset!F419&lt; 1, "Baby", dataset!F419&lt;=3, "Toddler", dataset!F419&lt;=5,"Preschool", dataset!F419&lt;=12,"Gradeschooler", dataset!F419&lt;=18,"Teen",dataset!F419&gt;18,"Adult")</f>
        <v>Baby</v>
      </c>
      <c r="G422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Ho Ming Lee</cp:lastModifiedBy>
  <dcterms:created xsi:type="dcterms:W3CDTF">2015-06-05T18:17:20Z</dcterms:created>
  <dcterms:modified xsi:type="dcterms:W3CDTF">2024-07-06T13:47:02Z</dcterms:modified>
</cp:coreProperties>
</file>