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esktop\"/>
    </mc:Choice>
  </mc:AlternateContent>
  <xr:revisionPtr revIDLastSave="0" documentId="13_ncr:1_{12E7AE7D-A6EE-4912-ACE4-AA7621D0026A}" xr6:coauthVersionLast="47" xr6:coauthVersionMax="47" xr10:uidLastSave="{00000000-0000-0000-0000-000000000000}"/>
  <bookViews>
    <workbookView xWindow="0" yWindow="0" windowWidth="14400" windowHeight="15600" activeTab="2" xr2:uid="{00000000-000D-0000-FFFF-FFFF00000000}"/>
  </bookViews>
  <sheets>
    <sheet name="Data" sheetId="1" r:id="rId1"/>
    <sheet name="Assumptions" sheetId="3" r:id="rId2"/>
    <sheet name="Calculations" sheetId="2" r:id="rId3"/>
  </sheets>
  <definedNames>
    <definedName name="Annualized_Return">Calculations!$I$9</definedName>
    <definedName name="Annualized_Volatiliy">Calculations!$K$9</definedName>
    <definedName name="Avg_Daily_Return">Calculations!$I$2</definedName>
    <definedName name="close_td">Calculations!$D$2:$D$251</definedName>
    <definedName name="close_ystd">Calculations!$E$2:$E$250</definedName>
    <definedName name="daily_r">Calculations!$F$2:$F$250</definedName>
    <definedName name="Daily_Volatility">Calculations!$K$2</definedName>
    <definedName name="rf">Assumptions!$A$2</definedName>
    <definedName name="trading_days">Assumptions!$A$7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K2" i="2" s="1"/>
  <c r="E2" i="2" a="1"/>
  <c r="E2" i="2" s="1"/>
  <c r="D2" i="2" a="1"/>
  <c r="D2" i="2" s="1"/>
  <c r="M11" i="2"/>
  <c r="I17" i="2"/>
  <c r="I11" i="2"/>
  <c r="I2" i="2" l="1"/>
  <c r="I9" i="2" s="1"/>
  <c r="K9" i="2"/>
  <c r="I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<sst xmlns="http://schemas.openxmlformats.org/spreadsheetml/2006/main" count="1577" uniqueCount="1127">
  <si>
    <t>$237.40</t>
  </si>
  <si>
    <t>$245.75</t>
  </si>
  <si>
    <t>$243.08</t>
  </si>
  <si>
    <t>$239.58</t>
  </si>
  <si>
    <t>$225.96</t>
  </si>
  <si>
    <t>$232.87</t>
  </si>
  <si>
    <t>$232.275</t>
  </si>
  <si>
    <t>$229.10</t>
  </si>
  <si>
    <t>$221.7602</t>
  </si>
  <si>
    <t>$227.55</t>
  </si>
  <si>
    <t>$227.20</t>
  </si>
  <si>
    <t>$222.31</t>
  </si>
  <si>
    <t>$219.35</t>
  </si>
  <si>
    <t>$225.7601</t>
  </si>
  <si>
    <t>$223.00</t>
  </si>
  <si>
    <t>$224.93</t>
  </si>
  <si>
    <t>$226.41</t>
  </si>
  <si>
    <t>$231.2366</t>
  </si>
  <si>
    <t>$226.45</t>
  </si>
  <si>
    <t>$227.12</t>
  </si>
  <si>
    <t>$227.33</t>
  </si>
  <si>
    <t>$231.31</t>
  </si>
  <si>
    <t>$227.755</t>
  </si>
  <si>
    <t>$228.85</t>
  </si>
  <si>
    <t>$231.11</t>
  </si>
  <si>
    <t>$235.95</t>
  </si>
  <si>
    <t>$231.29</t>
  </si>
  <si>
    <t>$235.77</t>
  </si>
  <si>
    <t>$233.56</t>
  </si>
  <si>
    <t>$239.90</t>
  </si>
  <si>
    <t>$235.26</t>
  </si>
  <si>
    <t>$238.51</t>
  </si>
  <si>
    <t>$234.92</t>
  </si>
  <si>
    <t>$239.37</t>
  </si>
  <si>
    <t>$237.002</t>
  </si>
  <si>
    <t>$239.23</t>
  </si>
  <si>
    <t>01/13/2023</t>
  </si>
  <si>
    <t>$237.09</t>
  </si>
  <si>
    <t>$240.91</t>
  </si>
  <si>
    <t>$237.97</t>
  </si>
  <si>
    <t>$240.35</t>
  </si>
  <si>
    <t>01/17/2023</t>
  </si>
  <si>
    <t>$235.52</t>
  </si>
  <si>
    <t>$242.38</t>
  </si>
  <si>
    <t>$241.565</t>
  </si>
  <si>
    <t>$235.81</t>
  </si>
  <si>
    <t>01/18/2023</t>
  </si>
  <si>
    <t>$230.68</t>
  </si>
  <si>
    <t>$233.78</t>
  </si>
  <si>
    <t>$231.93</t>
  </si>
  <si>
    <t>01/19/2023</t>
  </si>
  <si>
    <t>$234.51</t>
  </si>
  <si>
    <t>$240.74</t>
  </si>
  <si>
    <t>$234.855</t>
  </si>
  <si>
    <t>$240.22</t>
  </si>
  <si>
    <t>01/20/2023</t>
  </si>
  <si>
    <t>$239.65</t>
  </si>
  <si>
    <t>$245.165</t>
  </si>
  <si>
    <t>$241.10</t>
  </si>
  <si>
    <t>$242.58</t>
  </si>
  <si>
    <t>01/23/2023</t>
  </si>
  <si>
    <t>$240.44</t>
  </si>
  <si>
    <t>$243.95</t>
  </si>
  <si>
    <t>$242.50</t>
  </si>
  <si>
    <t>$242.04</t>
  </si>
  <si>
    <t>01/24/2023</t>
  </si>
  <si>
    <t>$230.90</t>
  </si>
  <si>
    <t>$243.30</t>
  </si>
  <si>
    <t>$234.48</t>
  </si>
  <si>
    <t>$240.61</t>
  </si>
  <si>
    <t>01/25/2023</t>
  </si>
  <si>
    <t>$242.00</t>
  </si>
  <si>
    <t>$248.31</t>
  </si>
  <si>
    <t>$243.65</t>
  </si>
  <si>
    <t>$248.00</t>
  </si>
  <si>
    <t>01/26/2023</t>
  </si>
  <si>
    <t>$246.83</t>
  </si>
  <si>
    <t>$249.83</t>
  </si>
  <si>
    <t>$248.99</t>
  </si>
  <si>
    <t>$248.16</t>
  </si>
  <si>
    <t>01/27/2023</t>
  </si>
  <si>
    <t>$242.20</t>
  </si>
  <si>
    <t>$245.60</t>
  </si>
  <si>
    <t>$244.51</t>
  </si>
  <si>
    <t>$242.71</t>
  </si>
  <si>
    <t>01/30/2023</t>
  </si>
  <si>
    <t>$242.945</t>
  </si>
  <si>
    <t>$247.95</t>
  </si>
  <si>
    <t>$243.45</t>
  </si>
  <si>
    <t>$247.81</t>
  </si>
  <si>
    <t>01/31/2023</t>
  </si>
  <si>
    <t>$245.47</t>
  </si>
  <si>
    <t>$255.18</t>
  </si>
  <si>
    <t>$252.75</t>
  </si>
  <si>
    <t>$257.25</t>
  </si>
  <si>
    <t>$264.69</t>
  </si>
  <si>
    <t>$258.82</t>
  </si>
  <si>
    <t>$264.60</t>
  </si>
  <si>
    <t>$257.10</t>
  </si>
  <si>
    <t>$264.20</t>
  </si>
  <si>
    <t>$259.542</t>
  </si>
  <si>
    <t>$258.35</t>
  </si>
  <si>
    <t>$254.78</t>
  </si>
  <si>
    <t>$258.30</t>
  </si>
  <si>
    <t>$257.44</t>
  </si>
  <si>
    <t>$256.77</t>
  </si>
  <si>
    <t>$260.08</t>
  </si>
  <si>
    <t>$268.775</t>
  </si>
  <si>
    <t>$260.53</t>
  </si>
  <si>
    <t>$267.56</t>
  </si>
  <si>
    <t>$266.21</t>
  </si>
  <si>
    <t>$276.76</t>
  </si>
  <si>
    <t>$273.20</t>
  </si>
  <si>
    <t>$266.73</t>
  </si>
  <si>
    <t>$262.80</t>
  </si>
  <si>
    <t>$273.98</t>
  </si>
  <si>
    <t>$273.80</t>
  </si>
  <si>
    <t>$263.62</t>
  </si>
  <si>
    <t>$260.662</t>
  </si>
  <si>
    <t>$264.09</t>
  </si>
  <si>
    <t>$261.53</t>
  </si>
  <si>
    <t>$263.10</t>
  </si>
  <si>
    <t>$267.15</t>
  </si>
  <si>
    <t>$274.60</t>
  </si>
  <si>
    <t>$267.64</t>
  </si>
  <si>
    <t>$271.32</t>
  </si>
  <si>
    <t>02/13/2023</t>
  </si>
  <si>
    <t>$269.28</t>
  </si>
  <si>
    <t>$274.97</t>
  </si>
  <si>
    <t>$272.67</t>
  </si>
  <si>
    <t>$272.17</t>
  </si>
  <si>
    <t>02/14/2023</t>
  </si>
  <si>
    <t>$266.18</t>
  </si>
  <si>
    <t>$270.73</t>
  </si>
  <si>
    <t>$268.32</t>
  </si>
  <si>
    <t>$269.32</t>
  </si>
  <si>
    <t>02/15/2023</t>
  </si>
  <si>
    <t>$261.90</t>
  </si>
  <si>
    <t>$266.74</t>
  </si>
  <si>
    <t>$264.02</t>
  </si>
  <si>
    <t>$262.15</t>
  </si>
  <si>
    <t>02/16/2023</t>
  </si>
  <si>
    <t>$256.00</t>
  </si>
  <si>
    <t>$260.09</t>
  </si>
  <si>
    <t>$259.39</t>
  </si>
  <si>
    <t>$258.06</t>
  </si>
  <si>
    <t>02/17/2023</t>
  </si>
  <si>
    <t>$251.59</t>
  </si>
  <si>
    <t>$255.49</t>
  </si>
  <si>
    <t>$254.48</t>
  </si>
  <si>
    <t>$252.67</t>
  </si>
  <si>
    <t>02/21/2023</t>
  </si>
  <si>
    <t>$250.34</t>
  </si>
  <si>
    <t>$254.34</t>
  </si>
  <si>
    <t>$254.09</t>
  </si>
  <si>
    <t>$251.51</t>
  </si>
  <si>
    <t>02/22/2023</t>
  </si>
  <si>
    <t>$250.48</t>
  </si>
  <si>
    <t>$256.84</t>
  </si>
  <si>
    <t>$255.56</t>
  </si>
  <si>
    <t>$254.77</t>
  </si>
  <si>
    <t>02/23/2023</t>
  </si>
  <si>
    <t>$248.10</t>
  </si>
  <si>
    <t>$251.00</t>
  </si>
  <si>
    <t>$249.96</t>
  </si>
  <si>
    <t>$249.22</t>
  </si>
  <si>
    <t>02/24/2023</t>
  </si>
  <si>
    <t>$249.39</t>
  </si>
  <si>
    <t>$252.82</t>
  </si>
  <si>
    <t>$252.46</t>
  </si>
  <si>
    <t>$250.16</t>
  </si>
  <si>
    <t>02/27/2023</t>
  </si>
  <si>
    <t>$248.73</t>
  </si>
  <si>
    <t>$251.49</t>
  </si>
  <si>
    <t>$249.07</t>
  </si>
  <si>
    <t>$249.42</t>
  </si>
  <si>
    <t>02/28/2023</t>
  </si>
  <si>
    <t>$245.79</t>
  </si>
  <si>
    <t>$250.93</t>
  </si>
  <si>
    <t>$250.76</t>
  </si>
  <si>
    <t>$246.27</t>
  </si>
  <si>
    <t>$245.61</t>
  </si>
  <si>
    <t>$251.40</t>
  </si>
  <si>
    <t>$246.55</t>
  </si>
  <si>
    <t>$251.11</t>
  </si>
  <si>
    <t>$251.39</t>
  </si>
  <si>
    <t>$255.62</t>
  </si>
  <si>
    <t>$252.19</t>
  </si>
  <si>
    <t>$255.29</t>
  </si>
  <si>
    <t>$255.98</t>
  </si>
  <si>
    <t>$260.12</t>
  </si>
  <si>
    <t>$256.425</t>
  </si>
  <si>
    <t>$256.87</t>
  </si>
  <si>
    <t>$253.39</t>
  </si>
  <si>
    <t>$257.69</t>
  </si>
  <si>
    <t>$256.30</t>
  </si>
  <si>
    <t>$254.15</t>
  </si>
  <si>
    <t>$250.81</t>
  </si>
  <si>
    <t>$254.5417</t>
  </si>
  <si>
    <t>$254.04</t>
  </si>
  <si>
    <t>$253.70</t>
  </si>
  <si>
    <t>$251.58</t>
  </si>
  <si>
    <t>$259.56</t>
  </si>
  <si>
    <t>$255.82</t>
  </si>
  <si>
    <t>$252.32</t>
  </si>
  <si>
    <t>$247.60</t>
  </si>
  <si>
    <t>$252.79</t>
  </si>
  <si>
    <t>$251.08</t>
  </si>
  <si>
    <t>$248.59</t>
  </si>
  <si>
    <t>$245.73</t>
  </si>
  <si>
    <t>$257.91</t>
  </si>
  <si>
    <t>$247.40</t>
  </si>
  <si>
    <t>$253.92</t>
  </si>
  <si>
    <t>03/13/2023</t>
  </si>
  <si>
    <t>$255.86</t>
  </si>
  <si>
    <t>$261.07</t>
  </si>
  <si>
    <t>$256.75</t>
  </si>
  <si>
    <t>$260.79</t>
  </si>
  <si>
    <t>03/14/2023</t>
  </si>
  <si>
    <t>$259.21</t>
  </si>
  <si>
    <t>$266.48</t>
  </si>
  <si>
    <t>$259.98</t>
  </si>
  <si>
    <t>$265.44</t>
  </si>
  <si>
    <t>03/15/2023</t>
  </si>
  <si>
    <t>$263.28</t>
  </si>
  <si>
    <t>$276.56</t>
  </si>
  <si>
    <t>$265.205</t>
  </si>
  <si>
    <t>$276.20</t>
  </si>
  <si>
    <t>03/16/2023</t>
  </si>
  <si>
    <t>$276.3201</t>
  </si>
  <si>
    <t>$283.33</t>
  </si>
  <si>
    <t>$278.26</t>
  </si>
  <si>
    <t>$279.43</t>
  </si>
  <si>
    <t>03/17/2023</t>
  </si>
  <si>
    <t>$269.85</t>
  </si>
  <si>
    <t>$277.48</t>
  </si>
  <si>
    <t>$276.98</t>
  </si>
  <si>
    <t>$272.23</t>
  </si>
  <si>
    <t>03/20/2023</t>
  </si>
  <si>
    <t>$269.5191</t>
  </si>
  <si>
    <t>$275.00</t>
  </si>
  <si>
    <t>$274.88</t>
  </si>
  <si>
    <t>$273.78</t>
  </si>
  <si>
    <t>03/21/2023</t>
  </si>
  <si>
    <t>$272.18</t>
  </si>
  <si>
    <t>$281.04</t>
  </si>
  <si>
    <t>$273.40</t>
  </si>
  <si>
    <t>$272.29</t>
  </si>
  <si>
    <t>03/22/2023</t>
  </si>
  <si>
    <t>$275.20</t>
  </si>
  <si>
    <t>$281.06</t>
  </si>
  <si>
    <t>$277.94</t>
  </si>
  <si>
    <t>$277.66</t>
  </si>
  <si>
    <t>03/23/2023</t>
  </si>
  <si>
    <t>$275.28</t>
  </si>
  <si>
    <t>$280.63</t>
  </si>
  <si>
    <t>$277.24</t>
  </si>
  <si>
    <t>$280.57</t>
  </si>
  <si>
    <t>03/24/2023</t>
  </si>
  <si>
    <t>$275.52</t>
  </si>
  <si>
    <t>$281.4589</t>
  </si>
  <si>
    <t>$280.50</t>
  </si>
  <si>
    <t>$276.38</t>
  </si>
  <si>
    <t>03/27/2023</t>
  </si>
  <si>
    <t>$272.0451</t>
  </si>
  <si>
    <t>$276.14</t>
  </si>
  <si>
    <t>$275.79</t>
  </si>
  <si>
    <t>$275.23</t>
  </si>
  <si>
    <t>03/28/2023</t>
  </si>
  <si>
    <t>$278.41</t>
  </si>
  <si>
    <t>$281.1398</t>
  </si>
  <si>
    <t>$278.96</t>
  </si>
  <si>
    <t>$280.51</t>
  </si>
  <si>
    <t>03/29/2023</t>
  </si>
  <si>
    <t>$281.48</t>
  </si>
  <si>
    <t>$284.46</t>
  </si>
  <si>
    <t>$284.23</t>
  </si>
  <si>
    <t>$284.05</t>
  </si>
  <si>
    <t>03/30/2023</t>
  </si>
  <si>
    <t>$283.00</t>
  </si>
  <si>
    <t>$289.27</t>
  </si>
  <si>
    <t>$283.73</t>
  </si>
  <si>
    <t>$288.30</t>
  </si>
  <si>
    <t>03/31/2023</t>
  </si>
  <si>
    <t>$283.95</t>
  </si>
  <si>
    <t>$288.27</t>
  </si>
  <si>
    <t>$286.52</t>
  </si>
  <si>
    <t>$287.23</t>
  </si>
  <si>
    <t>$285.67</t>
  </si>
  <si>
    <t>$290.4499</t>
  </si>
  <si>
    <t>$287.18</t>
  </si>
  <si>
    <t>$282.92</t>
  </si>
  <si>
    <t>$287.15</t>
  </si>
  <si>
    <t>$285.85</t>
  </si>
  <si>
    <t>$284.34</t>
  </si>
  <si>
    <t>$282.03</t>
  </si>
  <si>
    <t>$292.08</t>
  </si>
  <si>
    <t>$283.21</t>
  </si>
  <si>
    <t>$291.60</t>
  </si>
  <si>
    <t>$284.71</t>
  </si>
  <si>
    <t>$289.60</t>
  </si>
  <si>
    <t>$289.208</t>
  </si>
  <si>
    <t>$289.39</t>
  </si>
  <si>
    <t>$281.64</t>
  </si>
  <si>
    <t>$285.98</t>
  </si>
  <si>
    <t>$285.75</t>
  </si>
  <si>
    <t>$282.83</t>
  </si>
  <si>
    <t>$281.96</t>
  </si>
  <si>
    <t>$287.01</t>
  </si>
  <si>
    <t>$284.79</t>
  </si>
  <si>
    <t>$283.49</t>
  </si>
  <si>
    <t>$283.17</t>
  </si>
  <si>
    <t>$289.90</t>
  </si>
  <si>
    <t>$283.59</t>
  </si>
  <si>
    <t>$289.84</t>
  </si>
  <si>
    <t>04/13/2023</t>
  </si>
  <si>
    <t>$283.69</t>
  </si>
  <si>
    <t>$288.48</t>
  </si>
  <si>
    <t>$287.00</t>
  </si>
  <si>
    <t>$286.14</t>
  </si>
  <si>
    <t>04/14/2023</t>
  </si>
  <si>
    <t>$286.16</t>
  </si>
  <si>
    <t>$289.93</t>
  </si>
  <si>
    <t>$288.80</t>
  </si>
  <si>
    <t>04/17/2023</t>
  </si>
  <si>
    <t>$291.755</t>
  </si>
  <si>
    <t>$291.57</t>
  </si>
  <si>
    <t>$288.37</t>
  </si>
  <si>
    <t>04/18/2023</t>
  </si>
  <si>
    <t>$284.54</t>
  </si>
  <si>
    <t>$289.05</t>
  </si>
  <si>
    <t>$285.99</t>
  </si>
  <si>
    <t>$288.45</t>
  </si>
  <si>
    <t>04/19/2023</t>
  </si>
  <si>
    <t>$285.08</t>
  </si>
  <si>
    <t>$289.03</t>
  </si>
  <si>
    <t>$285.25</t>
  </si>
  <si>
    <t>$286.11</t>
  </si>
  <si>
    <t>04/20/2023</t>
  </si>
  <si>
    <t>$283.0608</t>
  </si>
  <si>
    <t>$286.27</t>
  </si>
  <si>
    <t>$285.01</t>
  </si>
  <si>
    <t>$285.76</t>
  </si>
  <si>
    <t>04/21/2023</t>
  </si>
  <si>
    <t>$278.72</t>
  </si>
  <si>
    <t>$284.95</t>
  </si>
  <si>
    <t>$282.09</t>
  </si>
  <si>
    <t>$281.77</t>
  </si>
  <si>
    <t>04/24/2023</t>
  </si>
  <si>
    <t>$275.37</t>
  </si>
  <si>
    <t>$281.60</t>
  </si>
  <si>
    <t>$279.51</t>
  </si>
  <si>
    <t>$275.42</t>
  </si>
  <si>
    <t>04/25/2023</t>
  </si>
  <si>
    <t>$292.73</t>
  </si>
  <si>
    <t>$299.57</t>
  </si>
  <si>
    <t>$296.70</t>
  </si>
  <si>
    <t>$295.37</t>
  </si>
  <si>
    <t>04/26/2023</t>
  </si>
  <si>
    <t>$295.25</t>
  </si>
  <si>
    <t>$305.20</t>
  </si>
  <si>
    <t>$295.97</t>
  </si>
  <si>
    <t>$304.83</t>
  </si>
  <si>
    <t>04/27/2023</t>
  </si>
  <si>
    <t>$303.31</t>
  </si>
  <si>
    <t>$308.93</t>
  </si>
  <si>
    <t>$304.01</t>
  </si>
  <si>
    <t>$307.26</t>
  </si>
  <si>
    <t>04/28/2023</t>
  </si>
  <si>
    <t>$305.15</t>
  </si>
  <si>
    <t>$308.60</t>
  </si>
  <si>
    <t>$306.97</t>
  </si>
  <si>
    <t>$305.56</t>
  </si>
  <si>
    <t>$303.91</t>
  </si>
  <si>
    <t>$309.18</t>
  </si>
  <si>
    <t>$307.76</t>
  </si>
  <si>
    <t>$305.41</t>
  </si>
  <si>
    <t>$304.09</t>
  </si>
  <si>
    <t>$308.61</t>
  </si>
  <si>
    <t>$306.62</t>
  </si>
  <si>
    <t>$304.40</t>
  </si>
  <si>
    <t>$303.40</t>
  </si>
  <si>
    <t>$307.7626</t>
  </si>
  <si>
    <t>$306.24</t>
  </si>
  <si>
    <t>$304.27</t>
  </si>
  <si>
    <t>$311.97</t>
  </si>
  <si>
    <t>$305.72</t>
  </si>
  <si>
    <t>$310.65</t>
  </si>
  <si>
    <t>$306.09</t>
  </si>
  <si>
    <t>$310.20</t>
  </si>
  <si>
    <t>$310.13</t>
  </si>
  <si>
    <t>$308.65</t>
  </si>
  <si>
    <t>$306.31</t>
  </si>
  <si>
    <t>$310.04</t>
  </si>
  <si>
    <t>$308.00</t>
  </si>
  <si>
    <t>$307.00</t>
  </si>
  <si>
    <t>$307.67</t>
  </si>
  <si>
    <t>$313.00</t>
  </si>
  <si>
    <t>$308.62</t>
  </si>
  <si>
    <t>$312.31</t>
  </si>
  <si>
    <t>$306.2601</t>
  </si>
  <si>
    <t>$311.12</t>
  </si>
  <si>
    <t>$310.10</t>
  </si>
  <si>
    <t>$310.11</t>
  </si>
  <si>
    <t>$306.60</t>
  </si>
  <si>
    <t>$310.55</t>
  </si>
  <si>
    <t>$308.97</t>
  </si>
  <si>
    <t>$307.59</t>
  </si>
  <si>
    <t>$309.905</t>
  </si>
  <si>
    <t>$309.095</t>
  </si>
  <si>
    <t>$309.46</t>
  </si>
  <si>
    <t>05/15/2023</t>
  </si>
  <si>
    <t>$309.83</t>
  </si>
  <si>
    <t>$313.71</t>
  </si>
  <si>
    <t>$311.74</t>
  </si>
  <si>
    <t>05/16/2023</t>
  </si>
  <si>
    <t>$310.74</t>
  </si>
  <si>
    <t>$314.43</t>
  </si>
  <si>
    <t>$312.29</t>
  </si>
  <si>
    <t>$314.00</t>
  </si>
  <si>
    <t>05/17/2023</t>
  </si>
  <si>
    <t>$313.72</t>
  </si>
  <si>
    <t>$319.04</t>
  </si>
  <si>
    <t>$314.53</t>
  </si>
  <si>
    <t>$318.52</t>
  </si>
  <si>
    <t>05/18/2023</t>
  </si>
  <si>
    <t>$316.37</t>
  </si>
  <si>
    <t>$318.75</t>
  </si>
  <si>
    <t>$316.74</t>
  </si>
  <si>
    <t>$318.34</t>
  </si>
  <si>
    <t>05/19/2023</t>
  </si>
  <si>
    <t>$318.01</t>
  </si>
  <si>
    <t>$322.59</t>
  </si>
  <si>
    <t>$318.60</t>
  </si>
  <si>
    <t>$321.18</t>
  </si>
  <si>
    <t>05/22/2023</t>
  </si>
  <si>
    <t>$315.25</t>
  </si>
  <si>
    <t>$322.72</t>
  </si>
  <si>
    <t>$320.03</t>
  </si>
  <si>
    <t>$315.26</t>
  </si>
  <si>
    <t>05/23/2023</t>
  </si>
  <si>
    <t>$312.61</t>
  </si>
  <si>
    <t>$316.50</t>
  </si>
  <si>
    <t>$314.73</t>
  </si>
  <si>
    <t>$313.85</t>
  </si>
  <si>
    <t>05/24/2023</t>
  </si>
  <si>
    <t>$320.00</t>
  </si>
  <si>
    <t>$326.90</t>
  </si>
  <si>
    <t>$323.24</t>
  </si>
  <si>
    <t>$325.92</t>
  </si>
  <si>
    <t>05/25/2023</t>
  </si>
  <si>
    <t>$323.88</t>
  </si>
  <si>
    <t>$333.40</t>
  </si>
  <si>
    <t>$324.02</t>
  </si>
  <si>
    <t>$332.89</t>
  </si>
  <si>
    <t>05/26/2023</t>
  </si>
  <si>
    <t>$330.52</t>
  </si>
  <si>
    <t>$335.74</t>
  </si>
  <si>
    <t>$335.23</t>
  </si>
  <si>
    <t>$331.21</t>
  </si>
  <si>
    <t>05/30/2023</t>
  </si>
  <si>
    <t>$327.33</t>
  </si>
  <si>
    <t>$335.94</t>
  </si>
  <si>
    <t>$332.29</t>
  </si>
  <si>
    <t>$328.39</t>
  </si>
  <si>
    <t>05/31/2023</t>
  </si>
  <si>
    <t>$324.72</t>
  </si>
  <si>
    <t>$333.53</t>
  </si>
  <si>
    <t>$325.93</t>
  </si>
  <si>
    <t>$332.58</t>
  </si>
  <si>
    <t>$332.55</t>
  </si>
  <si>
    <t>$337.50</t>
  </si>
  <si>
    <t>$334.247</t>
  </si>
  <si>
    <t>$335.40</t>
  </si>
  <si>
    <t>$334.6601</t>
  </si>
  <si>
    <t>$338.5599</t>
  </si>
  <si>
    <t>$335.22</t>
  </si>
  <si>
    <t>$332.17</t>
  </si>
  <si>
    <t>$335.37</t>
  </si>
  <si>
    <t>$335.33</t>
  </si>
  <si>
    <t>$333.68</t>
  </si>
  <si>
    <t>$322.50</t>
  </si>
  <si>
    <t>$334.49</t>
  </si>
  <si>
    <t>$331.65</t>
  </si>
  <si>
    <t>$323.38</t>
  </si>
  <si>
    <t>$323.35</t>
  </si>
  <si>
    <t>$326.64</t>
  </si>
  <si>
    <t>$323.935</t>
  </si>
  <si>
    <t>$325.26</t>
  </si>
  <si>
    <t>$324.41</t>
  </si>
  <si>
    <t>$329.99</t>
  </si>
  <si>
    <t>$324.99</t>
  </si>
  <si>
    <t>$326.79</t>
  </si>
  <si>
    <t>$325.16</t>
  </si>
  <si>
    <t>$332.0999</t>
  </si>
  <si>
    <t>$328.58</t>
  </si>
  <si>
    <t>$331.85</t>
  </si>
  <si>
    <t>$330.39</t>
  </si>
  <si>
    <t>$336.98</t>
  </si>
  <si>
    <t>$334.465</t>
  </si>
  <si>
    <t>$334.29</t>
  </si>
  <si>
    <t>06/13/2023</t>
  </si>
  <si>
    <t>$332.81</t>
  </si>
  <si>
    <t>$339.04</t>
  </si>
  <si>
    <t>$334.34</t>
  </si>
  <si>
    <t>$337.34</t>
  </si>
  <si>
    <t>06/14/2023</t>
  </si>
  <si>
    <t>$337.20</t>
  </si>
  <si>
    <t>$349.84</t>
  </si>
  <si>
    <t>$337.48</t>
  </si>
  <si>
    <t>$348.10</t>
  </si>
  <si>
    <t>06/15/2023</t>
  </si>
  <si>
    <t>$341.95</t>
  </si>
  <si>
    <t>$351.47</t>
  </si>
  <si>
    <t>$351.32</t>
  </si>
  <si>
    <t>$342.33</t>
  </si>
  <si>
    <t>06/16/2023</t>
  </si>
  <si>
    <t>$335.86</t>
  </si>
  <si>
    <t>$342.08</t>
  </si>
  <si>
    <t>$339.31</t>
  </si>
  <si>
    <t>$338.05</t>
  </si>
  <si>
    <t>06/20/2023</t>
  </si>
  <si>
    <t>$332.07</t>
  </si>
  <si>
    <t>$337.73</t>
  </si>
  <si>
    <t>$336.37</t>
  </si>
  <si>
    <t>$333.56</t>
  </si>
  <si>
    <t>06/21/2023</t>
  </si>
  <si>
    <t>$333.34</t>
  </si>
  <si>
    <t>$340.12</t>
  </si>
  <si>
    <t>$334.12</t>
  </si>
  <si>
    <t>$339.71</t>
  </si>
  <si>
    <t>06/22/2023</t>
  </si>
  <si>
    <t>$333.45</t>
  </si>
  <si>
    <t>$337.96</t>
  </si>
  <si>
    <t>$334.36</t>
  </si>
  <si>
    <t>$335.02</t>
  </si>
  <si>
    <t>06/23/2023</t>
  </si>
  <si>
    <t>$328.49</t>
  </si>
  <si>
    <t>$336.11</t>
  </si>
  <si>
    <t>$333.72</t>
  </si>
  <si>
    <t>$328.60</t>
  </si>
  <si>
    <t>06/26/2023</t>
  </si>
  <si>
    <t>$329.30</t>
  </si>
  <si>
    <t>$336.15</t>
  </si>
  <si>
    <t>$331.86</t>
  </si>
  <si>
    <t>$334.57</t>
  </si>
  <si>
    <t>06/27/2023</t>
  </si>
  <si>
    <t>$333.81</t>
  </si>
  <si>
    <t>$337.98</t>
  </si>
  <si>
    <t>$334.66</t>
  </si>
  <si>
    <t>$335.85</t>
  </si>
  <si>
    <t>06/28/2023</t>
  </si>
  <si>
    <t>$332.62</t>
  </si>
  <si>
    <t>$334.71</t>
  </si>
  <si>
    <t>$335.05</t>
  </si>
  <si>
    <t>06/29/2023</t>
  </si>
  <si>
    <t>$342.73</t>
  </si>
  <si>
    <t>$337.75</t>
  </si>
  <si>
    <t>$340.54</t>
  </si>
  <si>
    <t>06/30/2023</t>
  </si>
  <si>
    <t>$336.571</t>
  </si>
  <si>
    <t>$340.90</t>
  </si>
  <si>
    <t>$339.19</t>
  </si>
  <si>
    <t>$337.99</t>
  </si>
  <si>
    <t>$334.7276</t>
  </si>
  <si>
    <t>$341.65</t>
  </si>
  <si>
    <t>$335.09</t>
  </si>
  <si>
    <t>$338.15</t>
  </si>
  <si>
    <t>$335.50</t>
  </si>
  <si>
    <t>$342.99</t>
  </si>
  <si>
    <t>$337.30</t>
  </si>
  <si>
    <t>$341.27</t>
  </si>
  <si>
    <t>$337.00</t>
  </si>
  <si>
    <t>$341.79</t>
  </si>
  <si>
    <t>$339.32</t>
  </si>
  <si>
    <t>$337.22</t>
  </si>
  <si>
    <t>$327.59</t>
  </si>
  <si>
    <t>$334.60</t>
  </si>
  <si>
    <t>$331.83</t>
  </si>
  <si>
    <t>$327.00</t>
  </si>
  <si>
    <t>$332.86</t>
  </si>
  <si>
    <t>$331.06</t>
  </si>
  <si>
    <t>$332.47</t>
  </si>
  <si>
    <t>$335.67</t>
  </si>
  <si>
    <t>$341.652</t>
  </si>
  <si>
    <t>$336.60</t>
  </si>
  <si>
    <t>$339.02</t>
  </si>
  <si>
    <t>$343.74</t>
  </si>
  <si>
    <t>$339.56</t>
  </si>
  <si>
    <t>$342.66</t>
  </si>
  <si>
    <t>07/13/2023</t>
  </si>
  <si>
    <t>$344.31</t>
  </si>
  <si>
    <t>$351.43</t>
  </si>
  <si>
    <t>$347.59</t>
  </si>
  <si>
    <t>$345.24</t>
  </si>
  <si>
    <t>07/14/2023</t>
  </si>
  <si>
    <t>$342.20</t>
  </si>
  <si>
    <t>$346.99</t>
  </si>
  <si>
    <t>$345.678</t>
  </si>
  <si>
    <t>$345.73</t>
  </si>
  <si>
    <t>07/17/2023</t>
  </si>
  <si>
    <t>$342.17</t>
  </si>
  <si>
    <t>$366.78</t>
  </si>
  <si>
    <t>$345.83</t>
  </si>
  <si>
    <t>$359.49</t>
  </si>
  <si>
    <t>07/18/2023</t>
  </si>
  <si>
    <t>$352.435</t>
  </si>
  <si>
    <t>$362.46</t>
  </si>
  <si>
    <t>$361.75</t>
  </si>
  <si>
    <t>$355.08</t>
  </si>
  <si>
    <t>07/19/2023</t>
  </si>
  <si>
    <t>$345.37</t>
  </si>
  <si>
    <t>$357.97</t>
  </si>
  <si>
    <t>$353.57</t>
  </si>
  <si>
    <t>$346.87</t>
  </si>
  <si>
    <t>07/20/2023</t>
  </si>
  <si>
    <t>$339.83</t>
  </si>
  <si>
    <t>$350.30</t>
  </si>
  <si>
    <t>$349.15</t>
  </si>
  <si>
    <t>$343.77</t>
  </si>
  <si>
    <t>07/21/2023</t>
  </si>
  <si>
    <t>$342.31</t>
  </si>
  <si>
    <t>$346.92</t>
  </si>
  <si>
    <t>$345.85</t>
  </si>
  <si>
    <t>$345.11</t>
  </si>
  <si>
    <t>07/24/2023</t>
  </si>
  <si>
    <t>$345.07</t>
  </si>
  <si>
    <t>$351.89</t>
  </si>
  <si>
    <t>$347.11</t>
  </si>
  <si>
    <t>$350.98</t>
  </si>
  <si>
    <t>07/25/2023</t>
  </si>
  <si>
    <t>$333.11</t>
  </si>
  <si>
    <t>$344.67</t>
  </si>
  <si>
    <t>$341.44</t>
  </si>
  <si>
    <t>$337.77</t>
  </si>
  <si>
    <t>07/26/2023</t>
  </si>
  <si>
    <t>$329.05</t>
  </si>
  <si>
    <t>$341.33</t>
  </si>
  <si>
    <t>$340.48</t>
  </si>
  <si>
    <t>$330.72</t>
  </si>
  <si>
    <t>07/27/2023</t>
  </si>
  <si>
    <t>$333.17</t>
  </si>
  <si>
    <t>$340.01</t>
  </si>
  <si>
    <t>$333.67</t>
  </si>
  <si>
    <t>$338.37</t>
  </si>
  <si>
    <t>07/28/2023</t>
  </si>
  <si>
    <t>$333.36</t>
  </si>
  <si>
    <t>$337.695</t>
  </si>
  <si>
    <t>$336.92</t>
  </si>
  <si>
    <t>$335.92</t>
  </si>
  <si>
    <t>07/31/2023</t>
  </si>
  <si>
    <t>$333.70</t>
  </si>
  <si>
    <t>$338.54</t>
  </si>
  <si>
    <t>$335.19</t>
  </si>
  <si>
    <t>$336.34</t>
  </si>
  <si>
    <t>$326.3551</t>
  </si>
  <si>
    <t>$333.63</t>
  </si>
  <si>
    <t>$327.50</t>
  </si>
  <si>
    <t>$325.95</t>
  </si>
  <si>
    <t>$329.88</t>
  </si>
  <si>
    <t>$326.00</t>
  </si>
  <si>
    <t>$326.66</t>
  </si>
  <si>
    <t>$327.24</t>
  </si>
  <si>
    <t>$335.14</t>
  </si>
  <si>
    <t>$331.88</t>
  </si>
  <si>
    <t>$327.78</t>
  </si>
  <si>
    <t>$327.52</t>
  </si>
  <si>
    <t>$331.11</t>
  </si>
  <si>
    <t>$328.37</t>
  </si>
  <si>
    <t>$330.11</t>
  </si>
  <si>
    <t>$323.00</t>
  </si>
  <si>
    <t>$328.75</t>
  </si>
  <si>
    <t>$326.96</t>
  </si>
  <si>
    <t>$326.05</t>
  </si>
  <si>
    <t>$321.0499</t>
  </si>
  <si>
    <t>$327.11</t>
  </si>
  <si>
    <t>$326.47</t>
  </si>
  <si>
    <t>$322.23</t>
  </si>
  <si>
    <t>$328.26</t>
  </si>
  <si>
    <t>$326.015</t>
  </si>
  <si>
    <t>$322.93</t>
  </si>
  <si>
    <t>$319.21</t>
  </si>
  <si>
    <t>$322.41</t>
  </si>
  <si>
    <t>$320.26</t>
  </si>
  <si>
    <t>$321.01</t>
  </si>
  <si>
    <t>$320.08</t>
  </si>
  <si>
    <t>$324.06</t>
  </si>
  <si>
    <t>$321.39</t>
  </si>
  <si>
    <t>$324.04</t>
  </si>
  <si>
    <t>08/14/2023</t>
  </si>
  <si>
    <t>$320.9034</t>
  </si>
  <si>
    <t>$325.09</t>
  </si>
  <si>
    <t>$321.86</t>
  </si>
  <si>
    <t>08/15/2023</t>
  </si>
  <si>
    <t>$319.8035</t>
  </si>
  <si>
    <t>$324.42</t>
  </si>
  <si>
    <t>$320.80</t>
  </si>
  <si>
    <t>$320.40</t>
  </si>
  <si>
    <t>08/16/2023</t>
  </si>
  <si>
    <t>$316.21</t>
  </si>
  <si>
    <t>$321.87</t>
  </si>
  <si>
    <t>$320.54</t>
  </si>
  <si>
    <t>$316.88</t>
  </si>
  <si>
    <t>08/17/2023</t>
  </si>
  <si>
    <t>$311.5508</t>
  </si>
  <si>
    <t>$318.38</t>
  </si>
  <si>
    <t>$314.49</t>
  </si>
  <si>
    <t>$316.48</t>
  </si>
  <si>
    <t>08/18/2023</t>
  </si>
  <si>
    <t>$317.04</t>
  </si>
  <si>
    <t>$322.77</t>
  </si>
  <si>
    <t>$317.93</t>
  </si>
  <si>
    <t>$321.88</t>
  </si>
  <si>
    <t>08/21/2023</t>
  </si>
  <si>
    <t>$321.46</t>
  </si>
  <si>
    <t>$326.075</t>
  </si>
  <si>
    <t>$325.50</t>
  </si>
  <si>
    <t>$322.46</t>
  </si>
  <si>
    <t>08/22/2023</t>
  </si>
  <si>
    <t>$323.46</t>
  </si>
  <si>
    <t>$329.20</t>
  </si>
  <si>
    <t>$323.82</t>
  </si>
  <si>
    <t>08/23/2023</t>
  </si>
  <si>
    <t>$319.96</t>
  </si>
  <si>
    <t>$332.98</t>
  </si>
  <si>
    <t>$332.85</t>
  </si>
  <si>
    <t>$319.97</t>
  </si>
  <si>
    <t>08/24/2023</t>
  </si>
  <si>
    <t>$318.8001</t>
  </si>
  <si>
    <t>$325.36</t>
  </si>
  <si>
    <t>$321.47</t>
  </si>
  <si>
    <t>$322.98</t>
  </si>
  <si>
    <t>08/25/2023</t>
  </si>
  <si>
    <t>$321.722</t>
  </si>
  <si>
    <t>$326.15</t>
  </si>
  <si>
    <t>$325.66</t>
  </si>
  <si>
    <t>$323.70</t>
  </si>
  <si>
    <t>08/28/2023</t>
  </si>
  <si>
    <t>$328.9835</t>
  </si>
  <si>
    <t>$328.41</t>
  </si>
  <si>
    <t>08/29/2023</t>
  </si>
  <si>
    <t>$326.445</t>
  </si>
  <si>
    <t>$329.81</t>
  </si>
  <si>
    <t>$328.67</t>
  </si>
  <si>
    <t>$328.79</t>
  </si>
  <si>
    <t>08/30/2023</t>
  </si>
  <si>
    <t>$326.78</t>
  </si>
  <si>
    <t>$330.9099</t>
  </si>
  <si>
    <t>$327.76</t>
  </si>
  <si>
    <t>08/31/2023</t>
  </si>
  <si>
    <t>$331.99</t>
  </si>
  <si>
    <t>$331.31</t>
  </si>
  <si>
    <t>$328.66</t>
  </si>
  <si>
    <t>$334.85</t>
  </si>
  <si>
    <t>$329.00</t>
  </si>
  <si>
    <t>$333.55</t>
  </si>
  <si>
    <t>$330.18</t>
  </si>
  <si>
    <t>$334.46</t>
  </si>
  <si>
    <t>$333.38</t>
  </si>
  <si>
    <t>$332.88</t>
  </si>
  <si>
    <t>$329.03</t>
  </si>
  <si>
    <t>$333.08</t>
  </si>
  <si>
    <t>$331.29</t>
  </si>
  <si>
    <t>$329.91</t>
  </si>
  <si>
    <t>$329.46</t>
  </si>
  <si>
    <t>$336.16</t>
  </si>
  <si>
    <t>$330.09</t>
  </si>
  <si>
    <t>$334.27</t>
  </si>
  <si>
    <t>$335.43</t>
  </si>
  <si>
    <t>$338.42</t>
  </si>
  <si>
    <t>$337.24</t>
  </si>
  <si>
    <t>$337.94</t>
  </si>
  <si>
    <t>$331.48</t>
  </si>
  <si>
    <t>$336.79</t>
  </si>
  <si>
    <t>$335.815</t>
  </si>
  <si>
    <t>$331.77</t>
  </si>
  <si>
    <t>$331.17</t>
  </si>
  <si>
    <t>$336.85</t>
  </si>
  <si>
    <t>$336.06</t>
  </si>
  <si>
    <t>09/13/2023</t>
  </si>
  <si>
    <t>$336.57</t>
  </si>
  <si>
    <t>$340.86</t>
  </si>
  <si>
    <t>$339.148</t>
  </si>
  <si>
    <t>$338.70</t>
  </si>
  <si>
    <t>09/14/2023</t>
  </si>
  <si>
    <t>$329.65</t>
  </si>
  <si>
    <t>$337.3975</t>
  </si>
  <si>
    <t>$330.22</t>
  </si>
  <si>
    <t>09/15/2023</t>
  </si>
  <si>
    <t>$326.36</t>
  </si>
  <si>
    <t>$330.40</t>
  </si>
  <si>
    <t>$327.80</t>
  </si>
  <si>
    <t>$329.06</t>
  </si>
  <si>
    <t>09/18/2023</t>
  </si>
  <si>
    <t>$324.51</t>
  </si>
  <si>
    <t>$329.39</t>
  </si>
  <si>
    <t>$326.17</t>
  </si>
  <si>
    <t>$328.65</t>
  </si>
  <si>
    <t>09/19/2023</t>
  </si>
  <si>
    <t>$320.51</t>
  </si>
  <si>
    <t>$329.59</t>
  </si>
  <si>
    <t>$329.51</t>
  </si>
  <si>
    <t>$320.77</t>
  </si>
  <si>
    <t>09/20/2023</t>
  </si>
  <si>
    <t>$315.00</t>
  </si>
  <si>
    <t>$325.3499</t>
  </si>
  <si>
    <t>$319.26</t>
  </si>
  <si>
    <t>$319.53</t>
  </si>
  <si>
    <t>09/21/2023</t>
  </si>
  <si>
    <t>$316.15</t>
  </si>
  <si>
    <t>$321.45</t>
  </si>
  <si>
    <t>$321.32</t>
  </si>
  <si>
    <t>$317.01</t>
  </si>
  <si>
    <t>09/22/2023</t>
  </si>
  <si>
    <t>$317.67</t>
  </si>
  <si>
    <t>$316.59</t>
  </si>
  <si>
    <t>$317.54</t>
  </si>
  <si>
    <t>09/25/2023</t>
  </si>
  <si>
    <t>$310.02</t>
  </si>
  <si>
    <t>$315.88</t>
  </si>
  <si>
    <t>$315.13</t>
  </si>
  <si>
    <t>$312.14</t>
  </si>
  <si>
    <t>09/26/2023</t>
  </si>
  <si>
    <t>$309.69</t>
  </si>
  <si>
    <t>$314.299</t>
  </si>
  <si>
    <t>$312.30</t>
  </si>
  <si>
    <t>$312.79</t>
  </si>
  <si>
    <t>09/27/2023</t>
  </si>
  <si>
    <t>$309.45</t>
  </si>
  <si>
    <t>$315.48</t>
  </si>
  <si>
    <t>$310.99</t>
  </si>
  <si>
    <t>$313.64</t>
  </si>
  <si>
    <t>09/28/2023</t>
  </si>
  <si>
    <t>$314.98</t>
  </si>
  <si>
    <t>$319.47</t>
  </si>
  <si>
    <t>$317.75</t>
  </si>
  <si>
    <t>$315.75</t>
  </si>
  <si>
    <t>09/29/2023</t>
  </si>
  <si>
    <t>$315.18</t>
  </si>
  <si>
    <t>$321.888</t>
  </si>
  <si>
    <t>$316.28</t>
  </si>
  <si>
    <t>$321.80</t>
  </si>
  <si>
    <t>$311.215</t>
  </si>
  <si>
    <t>$320.83</t>
  </si>
  <si>
    <t>$313.39</t>
  </si>
  <si>
    <t>$320.04</t>
  </si>
  <si>
    <t>$314.03</t>
  </si>
  <si>
    <t>$318.955</t>
  </si>
  <si>
    <t>$314.90</t>
  </si>
  <si>
    <t>$319.98</t>
  </si>
  <si>
    <t>$319.09</t>
  </si>
  <si>
    <t>$319.36</t>
  </si>
  <si>
    <t>$316.30</t>
  </si>
  <si>
    <t>$329.19</t>
  </si>
  <si>
    <t>$316.55</t>
  </si>
  <si>
    <t>$327.26</t>
  </si>
  <si>
    <t>$323.18</t>
  </si>
  <si>
    <t>$330.30</t>
  </si>
  <si>
    <t>$324.75</t>
  </si>
  <si>
    <t>$329.82</t>
  </si>
  <si>
    <t>$327.67</t>
  </si>
  <si>
    <t>$331.10</t>
  </si>
  <si>
    <t>$330.96</t>
  </si>
  <si>
    <t>$329.14</t>
  </si>
  <si>
    <t>$332.82</t>
  </si>
  <si>
    <t>$332.42</t>
  </si>
  <si>
    <t>$328.72</t>
  </si>
  <si>
    <t>$333.6299</t>
  </si>
  <si>
    <t>$330.565</t>
  </si>
  <si>
    <t>$331.16</t>
  </si>
  <si>
    <t>$333.83</t>
  </si>
  <si>
    <t>$332.38</t>
  </si>
  <si>
    <t>$327.73</t>
  </si>
  <si>
    <t>10/13/2023</t>
  </si>
  <si>
    <t>$330.60</t>
  </si>
  <si>
    <t>$336.14</t>
  </si>
  <si>
    <t>$331.05</t>
  </si>
  <si>
    <t>$332.64</t>
  </si>
  <si>
    <t>10/16/2023</t>
  </si>
  <si>
    <t>$327.41</t>
  </si>
  <si>
    <t>$333.46</t>
  </si>
  <si>
    <t>$332.06</t>
  </si>
  <si>
    <t>10/17/2023</t>
  </si>
  <si>
    <t>$328.30</t>
  </si>
  <si>
    <t>$335.59</t>
  </si>
  <si>
    <t>$332.49</t>
  </si>
  <si>
    <t>10/18/2023</t>
  </si>
  <si>
    <t>$330.91</t>
  </si>
  <si>
    <t>$336.88</t>
  </si>
  <si>
    <t>$332.15</t>
  </si>
  <si>
    <t>$331.32</t>
  </si>
  <si>
    <t>10/19/2023</t>
  </si>
  <si>
    <t>$325.45</t>
  </si>
  <si>
    <t>$331.92</t>
  </si>
  <si>
    <t>$331.72</t>
  </si>
  <si>
    <t>$326.67</t>
  </si>
  <si>
    <t>10/20/2023</t>
  </si>
  <si>
    <t>$324.39</t>
  </si>
  <si>
    <t>$332.725</t>
  </si>
  <si>
    <t>$325.47</t>
  </si>
  <si>
    <t>$329.32</t>
  </si>
  <si>
    <t>10/23/2023</t>
  </si>
  <si>
    <t>$327.60</t>
  </si>
  <si>
    <t>$331.84</t>
  </si>
  <si>
    <t>$331.30</t>
  </si>
  <si>
    <t>$330.53</t>
  </si>
  <si>
    <t>10/24/2023</t>
  </si>
  <si>
    <t>$337.62</t>
  </si>
  <si>
    <t>$346.20</t>
  </si>
  <si>
    <t>$345.02</t>
  </si>
  <si>
    <t>$340.67</t>
  </si>
  <si>
    <t>10/25/2023</t>
  </si>
  <si>
    <t>$326.94</t>
  </si>
  <si>
    <t>$341.63</t>
  </si>
  <si>
    <t>$327.89</t>
  </si>
  <si>
    <t>10/26/2023</t>
  </si>
  <si>
    <t>$328.4007</t>
  </si>
  <si>
    <t>$336.72</t>
  </si>
  <si>
    <t>$330.425</t>
  </si>
  <si>
    <t>10/27/2023</t>
  </si>
  <si>
    <t>$339.45</t>
  </si>
  <si>
    <t>$333.41</t>
  </si>
  <si>
    <t>$337.31</t>
  </si>
  <si>
    <t>10/30/2023</t>
  </si>
  <si>
    <t>$334.69</t>
  </si>
  <si>
    <t>$339.00</t>
  </si>
  <si>
    <t>$338.85</t>
  </si>
  <si>
    <t>$338.11</t>
  </si>
  <si>
    <t>10/31/2023</t>
  </si>
  <si>
    <t>$339.65</t>
  </si>
  <si>
    <t>$347.42</t>
  </si>
  <si>
    <t>$339.79</t>
  </si>
  <si>
    <t>$346.07</t>
  </si>
  <si>
    <t>$344.77</t>
  </si>
  <si>
    <t>$348.83</t>
  </si>
  <si>
    <t>$347.24</t>
  </si>
  <si>
    <t>$348.32</t>
  </si>
  <si>
    <t>$347.33</t>
  </si>
  <si>
    <t>$354.39</t>
  </si>
  <si>
    <t>$349.63</t>
  </si>
  <si>
    <t>$352.80</t>
  </si>
  <si>
    <t>$353.35</t>
  </si>
  <si>
    <t>$357.54</t>
  </si>
  <si>
    <t>$353.45</t>
  </si>
  <si>
    <t>$356.53</t>
  </si>
  <si>
    <t>$357.63</t>
  </si>
  <si>
    <t>$359.40</t>
  </si>
  <si>
    <t>$360.53</t>
  </si>
  <si>
    <t>$360.55</t>
  </si>
  <si>
    <t>$363.87</t>
  </si>
  <si>
    <t>$361.68</t>
  </si>
  <si>
    <t>$363.20</t>
  </si>
  <si>
    <t>$360.362</t>
  </si>
  <si>
    <t>$364.79</t>
  </si>
  <si>
    <t>$362.30</t>
  </si>
  <si>
    <t>$360.69</t>
  </si>
  <si>
    <t>$361.07</t>
  </si>
  <si>
    <t>$370.10</t>
  </si>
  <si>
    <t>$361.49</t>
  </si>
  <si>
    <t>$369.67</t>
  </si>
  <si>
    <t>$365.90</t>
  </si>
  <si>
    <t>$368.47</t>
  </si>
  <si>
    <t>$368.22</t>
  </si>
  <si>
    <t>$366.68</t>
  </si>
  <si>
    <t>11/13/2023</t>
  </si>
  <si>
    <t>$367.3454</t>
  </si>
  <si>
    <t>$371.95</t>
  </si>
  <si>
    <t>$371.01</t>
  </si>
  <si>
    <t>$370.27</t>
  </si>
  <si>
    <t>11/14/2023</t>
  </si>
  <si>
    <t>$367.11</t>
  </si>
  <si>
    <t>$373.13</t>
  </si>
  <si>
    <t>$371.28</t>
  </si>
  <si>
    <t>11/15/2023</t>
  </si>
  <si>
    <t>$370.18</t>
  </si>
  <si>
    <t>$376.35</t>
  </si>
  <si>
    <t>$370.96</t>
  </si>
  <si>
    <t>$376.17</t>
  </si>
  <si>
    <t>11/16/2023</t>
  </si>
  <si>
    <t>$367.00</t>
  </si>
  <si>
    <t>$374.37</t>
  </si>
  <si>
    <t>$373.61</t>
  </si>
  <si>
    <t>$369.85</t>
  </si>
  <si>
    <t>11/17/2023</t>
  </si>
  <si>
    <t>$371.00</t>
  </si>
  <si>
    <t>$378.87</t>
  </si>
  <si>
    <t>$371.22</t>
  </si>
  <si>
    <t>$377.44</t>
  </si>
  <si>
    <t>11/20/2023</t>
  </si>
  <si>
    <t>$371.12</t>
  </si>
  <si>
    <t>$376.2215</t>
  </si>
  <si>
    <t>$375.67</t>
  </si>
  <si>
    <t>$373.07</t>
  </si>
  <si>
    <t>11/21/2023</t>
  </si>
  <si>
    <t>$374.965</t>
  </si>
  <si>
    <t>$379.7899</t>
  </si>
  <si>
    <t>$378.00</t>
  </si>
  <si>
    <t>$377.85</t>
  </si>
  <si>
    <t>11/22/2023</t>
  </si>
  <si>
    <t>$375.135</t>
  </si>
  <si>
    <t>$377.97</t>
  </si>
  <si>
    <t>$377.33</t>
  </si>
  <si>
    <t>$377.43</t>
  </si>
  <si>
    <t>11/24/2023</t>
  </si>
  <si>
    <t>$376.20</t>
  </si>
  <si>
    <t>$380.64</t>
  </si>
  <si>
    <t>$376.78</t>
  </si>
  <si>
    <t>$378.61</t>
  </si>
  <si>
    <t>11/27/2023</t>
  </si>
  <si>
    <t>$378.16</t>
  </si>
  <si>
    <t>$383.00</t>
  </si>
  <si>
    <t>$378.35</t>
  </si>
  <si>
    <t>$382.70</t>
  </si>
  <si>
    <t>11/28/2023</t>
  </si>
  <si>
    <t>$384.30</t>
  </si>
  <si>
    <t>$383.76</t>
  </si>
  <si>
    <t>$378.85</t>
  </si>
  <si>
    <t>11/29/2023</t>
  </si>
  <si>
    <t>$375.47</t>
  </si>
  <si>
    <t>$380.09</t>
  </si>
  <si>
    <t>$378.49</t>
  </si>
  <si>
    <t>$378.91</t>
  </si>
  <si>
    <t>11/30/2023</t>
  </si>
  <si>
    <t>$371.31</t>
  </si>
  <si>
    <t>$376.76</t>
  </si>
  <si>
    <t>$374.51</t>
  </si>
  <si>
    <t>$362.90</t>
  </si>
  <si>
    <t>$369.52</t>
  </si>
  <si>
    <t>$369.10</t>
  </si>
  <si>
    <t>$369.14</t>
  </si>
  <si>
    <t>$365.621</t>
  </si>
  <si>
    <t>$373.075</t>
  </si>
  <si>
    <t>$366.45</t>
  </si>
  <si>
    <t>$372.52</t>
  </si>
  <si>
    <t>$368.03</t>
  </si>
  <si>
    <t>$374.18</t>
  </si>
  <si>
    <t>$373.54</t>
  </si>
  <si>
    <t>$368.80</t>
  </si>
  <si>
    <t>$366.32</t>
  </si>
  <si>
    <t>$371.4527</t>
  </si>
  <si>
    <t>$368.23</t>
  </si>
  <si>
    <t>$370.95</t>
  </si>
  <si>
    <t>$374.46</t>
  </si>
  <si>
    <t>$369.20</t>
  </si>
  <si>
    <t>$374.23</t>
  </si>
  <si>
    <t>$366.10</t>
  </si>
  <si>
    <t>$371.60</t>
  </si>
  <si>
    <t>$368.48</t>
  </si>
  <si>
    <t>$371.30</t>
  </si>
  <si>
    <t>$370.46</t>
  </si>
  <si>
    <t>$374.42</t>
  </si>
  <si>
    <t>$370.85</t>
  </si>
  <si>
    <t>$374.38</t>
  </si>
  <si>
    <t>$370.77</t>
  </si>
  <si>
    <t>$377.6361</t>
  </si>
  <si>
    <t>$376.02</t>
  </si>
  <si>
    <t>12/13/2023</t>
  </si>
  <si>
    <t>$364.13</t>
  </si>
  <si>
    <t>$373.76</t>
  </si>
  <si>
    <t>$373.31</t>
  </si>
  <si>
    <t>$365.93</t>
  </si>
  <si>
    <t>12/14/2023</t>
  </si>
  <si>
    <t>$366.28</t>
  </si>
  <si>
    <t>$372.40</t>
  </si>
  <si>
    <t>$366.85</t>
  </si>
  <si>
    <t>$370.73</t>
  </si>
  <si>
    <t>12/15/2023</t>
  </si>
  <si>
    <t>$368.68</t>
  </si>
  <si>
    <t>$373.00</t>
  </si>
  <si>
    <t>$369.45</t>
  </si>
  <si>
    <t>$372.65</t>
  </si>
  <si>
    <t>12/18/2023</t>
  </si>
  <si>
    <t>$369.84</t>
  </si>
  <si>
    <t>$373.26</t>
  </si>
  <si>
    <t>$371.49</t>
  </si>
  <si>
    <t>12/19/2023</t>
  </si>
  <si>
    <t>$370.53</t>
  </si>
  <si>
    <t>$376.03</t>
  </si>
  <si>
    <t>$375.00</t>
  </si>
  <si>
    <t>$370.62</t>
  </si>
  <si>
    <t>12/20/2023</t>
  </si>
  <si>
    <t>$370.04</t>
  </si>
  <si>
    <t>$374.41</t>
  </si>
  <si>
    <t>$372.56</t>
  </si>
  <si>
    <t>12/21/2023</t>
  </si>
  <si>
    <t>$372.71</t>
  </si>
  <si>
    <t>$375.18</t>
  </si>
  <si>
    <t>$373.68</t>
  </si>
  <si>
    <t>$374.58</t>
  </si>
  <si>
    <t>12/22/2023</t>
  </si>
  <si>
    <t>$373.50</t>
  </si>
  <si>
    <t>$376.94</t>
  </si>
  <si>
    <t>$374.66</t>
  </si>
  <si>
    <t>12/26/2023</t>
  </si>
  <si>
    <t>$372.8116</t>
  </si>
  <si>
    <t>$375.06</t>
  </si>
  <si>
    <t>$373.69</t>
  </si>
  <si>
    <t>$374.07</t>
  </si>
  <si>
    <t>12/27/2023</t>
  </si>
  <si>
    <t>$374.16</t>
  </si>
  <si>
    <t>$376.458</t>
  </si>
  <si>
    <t>$375.37</t>
  </si>
  <si>
    <t>$375.28</t>
  </si>
  <si>
    <t>12/28/2023</t>
  </si>
  <si>
    <t>$373.48</t>
  </si>
  <si>
    <t>$377.16</t>
  </si>
  <si>
    <t>$376.00</t>
  </si>
  <si>
    <t>$376.04</t>
  </si>
  <si>
    <t>12/29/2023</t>
  </si>
  <si>
    <t>Low</t>
  </si>
  <si>
    <t>High</t>
  </si>
  <si>
    <t>Open</t>
  </si>
  <si>
    <t>Volume</t>
  </si>
  <si>
    <t>Close/Last</t>
  </si>
  <si>
    <t>Date</t>
  </si>
  <si>
    <t>Daily Return</t>
  </si>
  <si>
    <t>Close Price at t-1 ($)</t>
  </si>
  <si>
    <t>Close Price at t ($)</t>
  </si>
  <si>
    <t>Risk-free rate (US)</t>
  </si>
  <si>
    <t>Trading days</t>
  </si>
  <si>
    <t>Avg Daily Return</t>
  </si>
  <si>
    <t>Daily Volatility</t>
  </si>
  <si>
    <t>Annualized Return</t>
  </si>
  <si>
    <t>Annualized Volatiliy</t>
  </si>
  <si>
    <t>Annual Sharpe Ratio</t>
  </si>
  <si>
    <t>The annual risk-free rate follows the average 10-year Treasury rate in the US.</t>
  </si>
  <si>
    <t>Annualized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</si>
</sst>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4" borderId="6" xfId="0" applyFill="1" applyBorder="1"/>
    <xf numFmtId="10" fontId="0" fillId="4" borderId="3" xfId="0" applyNumberFormat="1" applyFill="1" applyBorder="1"/>
    <xf numFmtId="0" fontId="0" fillId="3" borderId="2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1" xfId="0" applyFill="1" applyBorder="1"/>
    <xf numFmtId="0" fontId="0" fillId="4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7" xfId="0" applyFill="1" applyBorder="1"/>
    <xf numFmtId="0" fontId="0" fillId="2" borderId="11" xfId="0" applyFill="1" applyBorder="1"/>
    <xf numFmtId="10" fontId="0" fillId="4" borderId="7" xfId="0" applyNumberFormat="1" applyFill="1" applyBorder="1"/>
    <xf numFmtId="10" fontId="0" fillId="4" borderId="1" xfId="0" applyNumberFormat="1" applyFill="1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10" fontId="0" fillId="0" borderId="6" xfId="0" applyNumberFormat="1" applyBorder="1"/>
    <xf numFmtId="0" fontId="0" fillId="0" borderId="14" xfId="0" applyBorder="1"/>
    <xf numFmtId="0" fontId="0" fillId="0" borderId="6" xfId="0" applyBorder="1"/>
    <xf numFmtId="0" fontId="0" fillId="0" borderId="1" xfId="0" applyBorder="1"/>
    <xf numFmtId="0" fontId="0" fillId="0" borderId="11" xfId="0" applyBorder="1"/>
    <xf numFmtId="0" fontId="0" fillId="4" borderId="8" xfId="0" applyFill="1" applyBorder="1"/>
    <xf numFmtId="10" fontId="0" fillId="4" borderId="2" xfId="0" applyNumberFormat="1" applyFill="1" applyBorder="1"/>
    <xf numFmtId="0" fontId="1" fillId="0" borderId="7" xfId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76200</xdr:colOff>
      <xdr:row>2</xdr:row>
      <xdr:rowOff>138112</xdr:rowOff>
    </xdr:from>
    <xdr:ext cx="912109" cy="3454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5622C86-84F9-5950-6030-FC4853D10355}"/>
                </a:ext>
              </a:extLst>
            </xdr:cNvPr>
            <xdr:cNvSpPr txBox="1"/>
          </xdr:nvSpPr>
          <xdr:spPr>
            <a:xfrm>
              <a:off x="6410325" y="519112"/>
              <a:ext cx="912109" cy="345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5622C86-84F9-5950-6030-FC4853D10355}"/>
                </a:ext>
              </a:extLst>
            </xdr:cNvPr>
            <xdr:cNvSpPr txBox="1"/>
          </xdr:nvSpPr>
          <xdr:spPr>
            <a:xfrm>
              <a:off x="6410325" y="519112"/>
              <a:ext cx="912109" cy="345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𝑅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𝑡=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𝑃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𝑡−𝑃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US" sz="1100" i="0">
                  <a:latin typeface="Cambria Math" panose="02040503050406030204" pitchFamily="18" charset="0"/>
                </a:rPr>
                <a:t>𝑡−1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))/</a:t>
              </a:r>
              <a:r>
                <a:rPr lang="en-US" sz="1100" i="0">
                  <a:latin typeface="Cambria Math" panose="02040503050406030204" pitchFamily="18" charset="0"/>
                </a:rPr>
                <a:t>𝑃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US" sz="1100" i="0">
                  <a:latin typeface="Cambria Math" panose="02040503050406030204" pitchFamily="18" charset="0"/>
                </a:rPr>
                <a:t>𝑡−1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142875</xdr:colOff>
      <xdr:row>2</xdr:row>
      <xdr:rowOff>52387</xdr:rowOff>
    </xdr:from>
    <xdr:ext cx="1621278" cy="658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E7528D-6E24-A040-F839-43A6F99D896B}"/>
                </a:ext>
              </a:extLst>
            </xdr:cNvPr>
            <xdr:cNvSpPr txBox="1"/>
          </xdr:nvSpPr>
          <xdr:spPr>
            <a:xfrm>
              <a:off x="7696200" y="433387"/>
              <a:ext cx="1621278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𝑑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limLoc m:val="undOvr"/>
                            <m:grow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rgbClr val="836967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𝑅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sub>
                                    </m:sSub>
                                    <m:r>
                                      <a:rPr lang="en-US" sz="1100" i="0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en-US" sz="1100" i="1">
                                            <a:solidFill>
                                              <a:srgbClr val="836967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𝑅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en-US" sz="11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E7528D-6E24-A040-F839-43A6F99D896B}"/>
                </a:ext>
              </a:extLst>
            </xdr:cNvPr>
            <xdr:cNvSpPr txBox="1"/>
          </xdr:nvSpPr>
          <xdr:spPr>
            <a:xfrm>
              <a:off x="7696200" y="433387"/>
              <a:ext cx="1621278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𝜎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𝑑=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√(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/(</a:t>
              </a:r>
              <a:r>
                <a:rPr lang="en-US" sz="1100" i="0">
                  <a:latin typeface="Cambria Math" panose="02040503050406030204" pitchFamily="18" charset="0"/>
                </a:rPr>
                <a:t>𝑁−1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∑129_(</a:t>
              </a:r>
              <a:r>
                <a:rPr lang="en-US" sz="1100" i="0">
                  <a:latin typeface="Cambria Math" panose="02040503050406030204" pitchFamily="18" charset="0"/>
                </a:rPr>
                <a:t>𝑡=1)^𝑁▒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𝑅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𝑡−𝑅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)^</a:t>
              </a:r>
              <a:r>
                <a:rPr lang="en-US" sz="1100" i="0">
                  <a:latin typeface="Cambria Math" panose="02040503050406030204" pitchFamily="18" charset="0"/>
                </a:rPr>
                <a:t>2 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190500</xdr:colOff>
      <xdr:row>11</xdr:row>
      <xdr:rowOff>85725</xdr:rowOff>
    </xdr:from>
    <xdr:ext cx="1819274" cy="2049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7EAD690-A8DD-6E2E-66C1-7A6951C77795}"/>
                </a:ext>
              </a:extLst>
            </xdr:cNvPr>
            <xdr:cNvSpPr txBox="1"/>
          </xdr:nvSpPr>
          <xdr:spPr>
            <a:xfrm>
              <a:off x="8963025" y="2181225"/>
              <a:ext cx="1819274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𝑡𝑟𝑎𝑑𝑖𝑛𝑔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𝑑𝑎𝑦𝑠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rad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7EAD690-A8DD-6E2E-66C1-7A6951C77795}"/>
                </a:ext>
              </a:extLst>
            </xdr:cNvPr>
            <xdr:cNvSpPr txBox="1"/>
          </xdr:nvSpPr>
          <xdr:spPr>
            <a:xfrm>
              <a:off x="8963025" y="2181225"/>
              <a:ext cx="1819274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b="0" i="0">
                  <a:latin typeface="Cambria Math" panose="02040503050406030204" pitchFamily="18" charset="0"/>
                </a:rPr>
                <a:t>𝑡𝑟𝑎𝑑𝑖𝑛𝑔 𝑑𝑎𝑦𝑠 )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276225</xdr:colOff>
      <xdr:row>11</xdr:row>
      <xdr:rowOff>128587</xdr:rowOff>
    </xdr:from>
    <xdr:ext cx="117256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D4477D-9B88-6005-C114-638CB422FCB2}"/>
                </a:ext>
              </a:extLst>
            </xdr:cNvPr>
            <xdr:cNvSpPr txBox="1"/>
          </xdr:nvSpPr>
          <xdr:spPr>
            <a:xfrm>
              <a:off x="6610350" y="2224087"/>
              <a:ext cx="11725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𝑡𝑟𝑎𝑑𝑖𝑛𝑔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𝑑𝑎𝑦𝑠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D4477D-9B88-6005-C114-638CB422FCB2}"/>
                </a:ext>
              </a:extLst>
            </xdr:cNvPr>
            <xdr:cNvSpPr txBox="1"/>
          </xdr:nvSpPr>
          <xdr:spPr>
            <a:xfrm>
              <a:off x="6610350" y="2224087"/>
              <a:ext cx="11725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𝑡𝑟𝑎𝑑𝑖𝑛𝑔 𝑑𝑎𝑦𝑠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×𝑅_𝑡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428625</xdr:colOff>
      <xdr:row>17</xdr:row>
      <xdr:rowOff>100012</xdr:rowOff>
    </xdr:from>
    <xdr:ext cx="1590755" cy="3550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963AE40-CC3B-116C-893F-1454F4AA4D2D}"/>
                </a:ext>
              </a:extLst>
            </xdr:cNvPr>
            <xdr:cNvSpPr txBox="1"/>
          </xdr:nvSpPr>
          <xdr:spPr>
            <a:xfrm>
              <a:off x="6762750" y="3338512"/>
              <a:ext cx="1590755" cy="3550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𝐴𝑛𝑛𝑢𝑎𝑙𝑖𝑧𝑒𝑑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𝑟𝑒𝑡𝑢𝑟𝑛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 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𝐴𝑛𝑛𝑢𝑎𝑙𝑖𝑧𝑒𝑑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𝑉𝑜𝑙𝑎𝑡𝑖𝑙𝑖𝑡𝑦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963AE40-CC3B-116C-893F-1454F4AA4D2D}"/>
                </a:ext>
              </a:extLst>
            </xdr:cNvPr>
            <xdr:cNvSpPr txBox="1"/>
          </xdr:nvSpPr>
          <xdr:spPr>
            <a:xfrm>
              <a:off x="6762750" y="3338512"/>
              <a:ext cx="1590755" cy="3550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𝐴𝑛𝑛𝑢𝑎𝑙𝑖𝑧𝑒𝑑 𝑟𝑒𝑡𝑢𝑟𝑛 − 𝑅_𝑓)/(𝐴𝑛𝑛𝑢𝑎𝑙𝑖𝑧𝑒𝑑 𝑉𝑜𝑙𝑎𝑡𝑖𝑙𝑖𝑡𝑦)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DGS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workbookViewId="0">
      <selection activeCell="H8" sqref="H8"/>
    </sheetView>
  </sheetViews>
  <sheetFormatPr defaultRowHeight="15" x14ac:dyDescent="0.25"/>
  <cols>
    <col min="1" max="1" width="10.7109375" bestFit="1" customWidth="1"/>
    <col min="8" max="8" width="17" bestFit="1" customWidth="1"/>
    <col min="9" max="9" width="18.85546875" bestFit="1" customWidth="1"/>
  </cols>
  <sheetData>
    <row r="1" spans="1:6" x14ac:dyDescent="0.25">
      <c r="A1" t="s">
        <v>1114</v>
      </c>
      <c r="B1" t="s">
        <v>1113</v>
      </c>
      <c r="C1" t="s">
        <v>1112</v>
      </c>
      <c r="D1" t="s">
        <v>1111</v>
      </c>
      <c r="E1" t="s">
        <v>1110</v>
      </c>
      <c r="F1" t="s">
        <v>1109</v>
      </c>
    </row>
    <row r="2" spans="1:6" x14ac:dyDescent="0.25">
      <c r="A2" t="s">
        <v>1108</v>
      </c>
      <c r="B2" t="s">
        <v>1107</v>
      </c>
      <c r="C2">
        <v>18730840</v>
      </c>
      <c r="D2" t="s">
        <v>1106</v>
      </c>
      <c r="E2" t="s">
        <v>1105</v>
      </c>
      <c r="F2" t="s">
        <v>1104</v>
      </c>
    </row>
    <row r="3" spans="1:6" x14ac:dyDescent="0.25">
      <c r="A3" t="s">
        <v>1103</v>
      </c>
      <c r="B3" t="s">
        <v>1102</v>
      </c>
      <c r="C3">
        <v>14327010</v>
      </c>
      <c r="D3" t="s">
        <v>1101</v>
      </c>
      <c r="E3" t="s">
        <v>1100</v>
      </c>
      <c r="F3" t="s">
        <v>1099</v>
      </c>
    </row>
    <row r="4" spans="1:6" x14ac:dyDescent="0.25">
      <c r="A4" t="s">
        <v>1098</v>
      </c>
      <c r="B4" t="s">
        <v>1097</v>
      </c>
      <c r="C4">
        <v>14905410</v>
      </c>
      <c r="D4" t="s">
        <v>1096</v>
      </c>
      <c r="E4" t="s">
        <v>1095</v>
      </c>
      <c r="F4" t="s">
        <v>1094</v>
      </c>
    </row>
    <row r="5" spans="1:6" x14ac:dyDescent="0.25">
      <c r="A5" t="s">
        <v>1093</v>
      </c>
      <c r="B5" t="s">
        <v>1092</v>
      </c>
      <c r="C5">
        <v>12673050</v>
      </c>
      <c r="D5" t="s">
        <v>1078</v>
      </c>
      <c r="E5" t="s">
        <v>1091</v>
      </c>
      <c r="F5" t="s">
        <v>1090</v>
      </c>
    </row>
    <row r="6" spans="1:6" x14ac:dyDescent="0.25">
      <c r="A6" t="s">
        <v>1089</v>
      </c>
      <c r="B6" t="s">
        <v>1088</v>
      </c>
      <c r="C6">
        <v>17107480</v>
      </c>
      <c r="D6" t="s">
        <v>1087</v>
      </c>
      <c r="E6" t="s">
        <v>1086</v>
      </c>
      <c r="F6" t="s">
        <v>1085</v>
      </c>
    </row>
    <row r="7" spans="1:6" x14ac:dyDescent="0.25">
      <c r="A7" t="s">
        <v>1084</v>
      </c>
      <c r="B7" t="s">
        <v>1036</v>
      </c>
      <c r="C7">
        <v>17708010</v>
      </c>
      <c r="D7" t="s">
        <v>1083</v>
      </c>
      <c r="E7" t="s">
        <v>1082</v>
      </c>
      <c r="F7" t="s">
        <v>1081</v>
      </c>
    </row>
    <row r="8" spans="1:6" x14ac:dyDescent="0.25">
      <c r="A8" t="s">
        <v>1080</v>
      </c>
      <c r="B8" t="s">
        <v>1079</v>
      </c>
      <c r="C8">
        <v>26316650</v>
      </c>
      <c r="D8" t="s">
        <v>1078</v>
      </c>
      <c r="E8" t="s">
        <v>1077</v>
      </c>
      <c r="F8" t="s">
        <v>1076</v>
      </c>
    </row>
    <row r="9" spans="1:6" x14ac:dyDescent="0.25">
      <c r="A9" t="s">
        <v>1075</v>
      </c>
      <c r="B9" t="s">
        <v>1073</v>
      </c>
      <c r="C9">
        <v>20603660</v>
      </c>
      <c r="D9" t="s">
        <v>1074</v>
      </c>
      <c r="E9" t="s">
        <v>1073</v>
      </c>
      <c r="F9" t="s">
        <v>1072</v>
      </c>
    </row>
    <row r="10" spans="1:6" x14ac:dyDescent="0.25">
      <c r="A10" t="s">
        <v>1071</v>
      </c>
      <c r="B10" t="s">
        <v>1070</v>
      </c>
      <c r="C10">
        <v>21802880</v>
      </c>
      <c r="D10" t="s">
        <v>1069</v>
      </c>
      <c r="E10" t="s">
        <v>1068</v>
      </c>
      <c r="F10" t="s">
        <v>1067</v>
      </c>
    </row>
    <row r="11" spans="1:6" x14ac:dyDescent="0.25">
      <c r="A11" t="s">
        <v>1066</v>
      </c>
      <c r="B11" t="s">
        <v>1065</v>
      </c>
      <c r="C11">
        <v>78502320</v>
      </c>
      <c r="D11" t="s">
        <v>1064</v>
      </c>
      <c r="E11" t="s">
        <v>1063</v>
      </c>
      <c r="F11" t="s">
        <v>1062</v>
      </c>
    </row>
    <row r="12" spans="1:6" x14ac:dyDescent="0.25">
      <c r="A12" t="s">
        <v>1061</v>
      </c>
      <c r="B12" t="s">
        <v>1060</v>
      </c>
      <c r="C12">
        <v>43277460</v>
      </c>
      <c r="D12" t="s">
        <v>1059</v>
      </c>
      <c r="E12" t="s">
        <v>1058</v>
      </c>
      <c r="F12" t="s">
        <v>1057</v>
      </c>
    </row>
    <row r="13" spans="1:6" x14ac:dyDescent="0.25">
      <c r="A13" t="s">
        <v>1056</v>
      </c>
      <c r="B13" t="s">
        <v>980</v>
      </c>
      <c r="C13">
        <v>30955530</v>
      </c>
      <c r="D13" t="s">
        <v>1055</v>
      </c>
      <c r="E13" t="s">
        <v>1054</v>
      </c>
      <c r="F13" t="s">
        <v>1053</v>
      </c>
    </row>
    <row r="14" spans="1:6" x14ac:dyDescent="0.25">
      <c r="A14" s="1">
        <v>45272</v>
      </c>
      <c r="B14" t="s">
        <v>1052</v>
      </c>
      <c r="C14">
        <v>24838250</v>
      </c>
      <c r="D14" t="s">
        <v>1051</v>
      </c>
      <c r="E14" t="s">
        <v>1050</v>
      </c>
      <c r="F14" t="s">
        <v>1049</v>
      </c>
    </row>
    <row r="15" spans="1:6" x14ac:dyDescent="0.25">
      <c r="A15" s="1">
        <v>45242</v>
      </c>
      <c r="B15" t="s">
        <v>1048</v>
      </c>
      <c r="C15">
        <v>27708760</v>
      </c>
      <c r="D15" t="s">
        <v>1047</v>
      </c>
      <c r="E15" t="s">
        <v>1046</v>
      </c>
      <c r="F15" t="s">
        <v>1045</v>
      </c>
    </row>
    <row r="16" spans="1:6" x14ac:dyDescent="0.25">
      <c r="A16" s="1">
        <v>45150</v>
      </c>
      <c r="B16" t="s">
        <v>1044</v>
      </c>
      <c r="C16">
        <v>20154370</v>
      </c>
      <c r="D16" t="s">
        <v>1043</v>
      </c>
      <c r="E16" t="s">
        <v>1042</v>
      </c>
      <c r="F16" t="s">
        <v>1040</v>
      </c>
    </row>
    <row r="17" spans="1:6" x14ac:dyDescent="0.25">
      <c r="A17" s="1">
        <v>45119</v>
      </c>
      <c r="B17" t="s">
        <v>1041</v>
      </c>
      <c r="C17">
        <v>23118860</v>
      </c>
      <c r="D17" t="s">
        <v>1040</v>
      </c>
      <c r="E17" t="s">
        <v>1039</v>
      </c>
      <c r="F17" t="s">
        <v>1038</v>
      </c>
    </row>
    <row r="18" spans="1:6" x14ac:dyDescent="0.25">
      <c r="A18" s="1">
        <v>45089</v>
      </c>
      <c r="B18" t="s">
        <v>1037</v>
      </c>
      <c r="C18">
        <v>21182070</v>
      </c>
      <c r="D18" t="s">
        <v>1036</v>
      </c>
      <c r="E18" t="s">
        <v>1035</v>
      </c>
      <c r="F18" t="s">
        <v>1034</v>
      </c>
    </row>
    <row r="19" spans="1:6" x14ac:dyDescent="0.25">
      <c r="A19" s="1">
        <v>45058</v>
      </c>
      <c r="B19" t="s">
        <v>1033</v>
      </c>
      <c r="C19">
        <v>23065040</v>
      </c>
      <c r="D19" t="s">
        <v>1032</v>
      </c>
      <c r="E19" t="s">
        <v>1031</v>
      </c>
      <c r="F19" t="s">
        <v>1030</v>
      </c>
    </row>
    <row r="20" spans="1:6" x14ac:dyDescent="0.25">
      <c r="A20" s="1">
        <v>45028</v>
      </c>
      <c r="B20" t="s">
        <v>1029</v>
      </c>
      <c r="C20">
        <v>32063310</v>
      </c>
      <c r="D20" t="s">
        <v>1028</v>
      </c>
      <c r="E20" t="s">
        <v>1027</v>
      </c>
      <c r="F20" t="s">
        <v>1026</v>
      </c>
    </row>
    <row r="21" spans="1:6" x14ac:dyDescent="0.25">
      <c r="A21" s="1">
        <v>44938</v>
      </c>
      <c r="B21" t="s">
        <v>1025</v>
      </c>
      <c r="C21">
        <v>33040470</v>
      </c>
      <c r="D21" t="s">
        <v>1024</v>
      </c>
      <c r="E21" t="s">
        <v>1009</v>
      </c>
      <c r="F21" t="s">
        <v>1023</v>
      </c>
    </row>
    <row r="22" spans="1:6" x14ac:dyDescent="0.25">
      <c r="A22" t="s">
        <v>1022</v>
      </c>
      <c r="B22" t="s">
        <v>1021</v>
      </c>
      <c r="C22">
        <v>30554420</v>
      </c>
      <c r="D22" t="s">
        <v>1020</v>
      </c>
      <c r="E22" t="s">
        <v>1019</v>
      </c>
      <c r="F22" t="s">
        <v>1018</v>
      </c>
    </row>
    <row r="23" spans="1:6" x14ac:dyDescent="0.25">
      <c r="A23" t="s">
        <v>1017</v>
      </c>
      <c r="B23" t="s">
        <v>1016</v>
      </c>
      <c r="C23">
        <v>28963400</v>
      </c>
      <c r="D23" t="s">
        <v>1015</v>
      </c>
      <c r="E23" t="s">
        <v>1014</v>
      </c>
      <c r="F23" t="s">
        <v>987</v>
      </c>
    </row>
    <row r="24" spans="1:6" x14ac:dyDescent="0.25">
      <c r="A24" t="s">
        <v>1013</v>
      </c>
      <c r="B24" t="s">
        <v>1012</v>
      </c>
      <c r="C24">
        <v>20453110</v>
      </c>
      <c r="D24" t="s">
        <v>1011</v>
      </c>
      <c r="E24" t="s">
        <v>1010</v>
      </c>
      <c r="F24" t="s">
        <v>1009</v>
      </c>
    </row>
    <row r="25" spans="1:6" x14ac:dyDescent="0.25">
      <c r="A25" t="s">
        <v>1008</v>
      </c>
      <c r="B25" t="s">
        <v>1007</v>
      </c>
      <c r="C25">
        <v>22179230</v>
      </c>
      <c r="D25" t="s">
        <v>1006</v>
      </c>
      <c r="E25" t="s">
        <v>1005</v>
      </c>
      <c r="F25" t="s">
        <v>1004</v>
      </c>
    </row>
    <row r="26" spans="1:6" x14ac:dyDescent="0.25">
      <c r="A26" t="s">
        <v>1003</v>
      </c>
      <c r="B26" t="s">
        <v>1002</v>
      </c>
      <c r="C26">
        <v>10176650</v>
      </c>
      <c r="D26" t="s">
        <v>1001</v>
      </c>
      <c r="E26" t="s">
        <v>1000</v>
      </c>
      <c r="F26" t="s">
        <v>999</v>
      </c>
    </row>
    <row r="27" spans="1:6" x14ac:dyDescent="0.25">
      <c r="A27" t="s">
        <v>998</v>
      </c>
      <c r="B27" t="s">
        <v>997</v>
      </c>
      <c r="C27">
        <v>23361180</v>
      </c>
      <c r="D27" t="s">
        <v>996</v>
      </c>
      <c r="E27" t="s">
        <v>995</v>
      </c>
      <c r="F27" t="s">
        <v>994</v>
      </c>
    </row>
    <row r="28" spans="1:6" x14ac:dyDescent="0.25">
      <c r="A28" t="s">
        <v>993</v>
      </c>
      <c r="B28" t="s">
        <v>992</v>
      </c>
      <c r="C28">
        <v>28423150</v>
      </c>
      <c r="D28" t="s">
        <v>991</v>
      </c>
      <c r="E28" t="s">
        <v>990</v>
      </c>
      <c r="F28" t="s">
        <v>989</v>
      </c>
    </row>
    <row r="29" spans="1:6" x14ac:dyDescent="0.25">
      <c r="A29" t="s">
        <v>988</v>
      </c>
      <c r="B29" t="s">
        <v>987</v>
      </c>
      <c r="C29">
        <v>52528960</v>
      </c>
      <c r="D29" t="s">
        <v>986</v>
      </c>
      <c r="E29" t="s">
        <v>985</v>
      </c>
      <c r="F29" t="s">
        <v>984</v>
      </c>
    </row>
    <row r="30" spans="1:6" x14ac:dyDescent="0.25">
      <c r="A30" t="s">
        <v>983</v>
      </c>
      <c r="B30" t="s">
        <v>982</v>
      </c>
      <c r="C30">
        <v>40325370</v>
      </c>
      <c r="D30" t="s">
        <v>981</v>
      </c>
      <c r="E30" t="s">
        <v>980</v>
      </c>
      <c r="F30" t="s">
        <v>979</v>
      </c>
    </row>
    <row r="31" spans="1:6" x14ac:dyDescent="0.25">
      <c r="A31" t="s">
        <v>978</v>
      </c>
      <c r="B31" t="s">
        <v>977</v>
      </c>
      <c r="C31">
        <v>27182320</v>
      </c>
      <c r="D31" t="s">
        <v>976</v>
      </c>
      <c r="E31" t="s">
        <v>975</v>
      </c>
      <c r="F31" t="s">
        <v>974</v>
      </c>
    </row>
    <row r="32" spans="1:6" x14ac:dyDescent="0.25">
      <c r="A32" t="s">
        <v>973</v>
      </c>
      <c r="B32" t="s">
        <v>959</v>
      </c>
      <c r="C32">
        <v>26860100</v>
      </c>
      <c r="D32" t="s">
        <v>972</v>
      </c>
      <c r="E32" t="s">
        <v>971</v>
      </c>
      <c r="F32" t="s">
        <v>970</v>
      </c>
    </row>
    <row r="33" spans="1:6" x14ac:dyDescent="0.25">
      <c r="A33" t="s">
        <v>969</v>
      </c>
      <c r="B33" t="s">
        <v>968</v>
      </c>
      <c r="C33">
        <v>27683860</v>
      </c>
      <c r="D33" t="s">
        <v>967</v>
      </c>
      <c r="E33" t="s">
        <v>966</v>
      </c>
      <c r="F33" t="s">
        <v>965</v>
      </c>
    </row>
    <row r="34" spans="1:6" x14ac:dyDescent="0.25">
      <c r="A34" t="s">
        <v>964</v>
      </c>
      <c r="B34" t="s">
        <v>963</v>
      </c>
      <c r="C34">
        <v>19986510</v>
      </c>
      <c r="D34" t="s">
        <v>962</v>
      </c>
      <c r="E34" t="s">
        <v>961</v>
      </c>
      <c r="F34" t="s">
        <v>960</v>
      </c>
    </row>
    <row r="35" spans="1:6" x14ac:dyDescent="0.25">
      <c r="A35" s="1">
        <v>45210</v>
      </c>
      <c r="B35" t="s">
        <v>959</v>
      </c>
      <c r="C35">
        <v>28065160</v>
      </c>
      <c r="D35" t="s">
        <v>958</v>
      </c>
      <c r="E35" t="s">
        <v>957</v>
      </c>
      <c r="F35" t="s">
        <v>956</v>
      </c>
    </row>
    <row r="36" spans="1:6" x14ac:dyDescent="0.25">
      <c r="A36" s="1">
        <v>45180</v>
      </c>
      <c r="B36" t="s">
        <v>955</v>
      </c>
      <c r="C36">
        <v>24847330</v>
      </c>
      <c r="D36" t="s">
        <v>954</v>
      </c>
      <c r="E36" t="s">
        <v>953</v>
      </c>
      <c r="F36" t="s">
        <v>952</v>
      </c>
    </row>
    <row r="37" spans="1:6" x14ac:dyDescent="0.25">
      <c r="A37" s="1">
        <v>45149</v>
      </c>
      <c r="B37" t="s">
        <v>951</v>
      </c>
      <c r="C37">
        <v>26767830</v>
      </c>
      <c r="D37" t="s">
        <v>950</v>
      </c>
      <c r="E37" t="s">
        <v>949</v>
      </c>
      <c r="F37" t="s">
        <v>948</v>
      </c>
    </row>
    <row r="38" spans="1:6" x14ac:dyDescent="0.25">
      <c r="A38" s="1">
        <v>45118</v>
      </c>
      <c r="B38" t="s">
        <v>947</v>
      </c>
      <c r="C38">
        <v>25833930</v>
      </c>
      <c r="D38" t="s">
        <v>946</v>
      </c>
      <c r="E38" t="s">
        <v>607</v>
      </c>
      <c r="F38" t="s">
        <v>945</v>
      </c>
    </row>
    <row r="39" spans="1:6" x14ac:dyDescent="0.25">
      <c r="A39" s="1">
        <v>45088</v>
      </c>
      <c r="B39" t="s">
        <v>944</v>
      </c>
      <c r="C39">
        <v>23828300</v>
      </c>
      <c r="D39" t="s">
        <v>943</v>
      </c>
      <c r="E39" t="s">
        <v>942</v>
      </c>
      <c r="F39" t="s">
        <v>941</v>
      </c>
    </row>
    <row r="40" spans="1:6" x14ac:dyDescent="0.25">
      <c r="A40" s="1">
        <v>44996</v>
      </c>
      <c r="B40" t="s">
        <v>940</v>
      </c>
      <c r="C40">
        <v>23637670</v>
      </c>
      <c r="D40" t="s">
        <v>939</v>
      </c>
      <c r="E40" t="s">
        <v>938</v>
      </c>
      <c r="F40" t="s">
        <v>937</v>
      </c>
    </row>
    <row r="41" spans="1:6" x14ac:dyDescent="0.25">
      <c r="A41" s="1">
        <v>44968</v>
      </c>
      <c r="B41" t="s">
        <v>936</v>
      </c>
      <c r="C41">
        <v>24348070</v>
      </c>
      <c r="D41" t="s">
        <v>935</v>
      </c>
      <c r="E41" t="s">
        <v>934</v>
      </c>
      <c r="F41" t="s">
        <v>933</v>
      </c>
    </row>
    <row r="42" spans="1:6" x14ac:dyDescent="0.25">
      <c r="A42" s="1">
        <v>44937</v>
      </c>
      <c r="B42" t="s">
        <v>932</v>
      </c>
      <c r="C42">
        <v>28158820</v>
      </c>
      <c r="D42" t="s">
        <v>931</v>
      </c>
      <c r="E42" t="s">
        <v>930</v>
      </c>
      <c r="F42" t="s">
        <v>929</v>
      </c>
    </row>
    <row r="43" spans="1:6" x14ac:dyDescent="0.25">
      <c r="A43" t="s">
        <v>928</v>
      </c>
      <c r="B43" t="s">
        <v>927</v>
      </c>
      <c r="C43">
        <v>20265280</v>
      </c>
      <c r="D43" t="s">
        <v>926</v>
      </c>
      <c r="E43" t="s">
        <v>925</v>
      </c>
      <c r="F43" t="s">
        <v>924</v>
      </c>
    </row>
    <row r="44" spans="1:6" x14ac:dyDescent="0.25">
      <c r="A44" t="s">
        <v>923</v>
      </c>
      <c r="B44" t="s">
        <v>922</v>
      </c>
      <c r="C44">
        <v>22828080</v>
      </c>
      <c r="D44" t="s">
        <v>921</v>
      </c>
      <c r="E44" t="s">
        <v>920</v>
      </c>
      <c r="F44" t="s">
        <v>578</v>
      </c>
    </row>
    <row r="45" spans="1:6" x14ac:dyDescent="0.25">
      <c r="A45" t="s">
        <v>919</v>
      </c>
      <c r="B45" t="s">
        <v>742</v>
      </c>
      <c r="C45">
        <v>29856520</v>
      </c>
      <c r="D45" t="s">
        <v>918</v>
      </c>
      <c r="E45" t="s">
        <v>917</v>
      </c>
      <c r="F45" t="s">
        <v>916</v>
      </c>
    </row>
    <row r="46" spans="1:6" x14ac:dyDescent="0.25">
      <c r="A46" t="s">
        <v>915</v>
      </c>
      <c r="B46" t="s">
        <v>914</v>
      </c>
      <c r="C46">
        <v>37828540</v>
      </c>
      <c r="D46" t="s">
        <v>558</v>
      </c>
      <c r="E46" t="s">
        <v>913</v>
      </c>
      <c r="F46" t="s">
        <v>912</v>
      </c>
    </row>
    <row r="47" spans="1:6" x14ac:dyDescent="0.25">
      <c r="A47" t="s">
        <v>911</v>
      </c>
      <c r="B47" t="s">
        <v>910</v>
      </c>
      <c r="C47">
        <v>55053830</v>
      </c>
      <c r="D47" t="s">
        <v>909</v>
      </c>
      <c r="E47" t="s">
        <v>908</v>
      </c>
      <c r="F47" t="s">
        <v>907</v>
      </c>
    </row>
    <row r="48" spans="1:6" x14ac:dyDescent="0.25">
      <c r="A48" t="s">
        <v>906</v>
      </c>
      <c r="B48" t="s">
        <v>905</v>
      </c>
      <c r="C48">
        <v>31153570</v>
      </c>
      <c r="D48" t="s">
        <v>904</v>
      </c>
      <c r="E48" t="s">
        <v>903</v>
      </c>
      <c r="F48" t="s">
        <v>902</v>
      </c>
    </row>
    <row r="49" spans="1:6" x14ac:dyDescent="0.25">
      <c r="A49" t="s">
        <v>901</v>
      </c>
      <c r="B49" t="s">
        <v>900</v>
      </c>
      <c r="C49">
        <v>24374750</v>
      </c>
      <c r="D49" t="s">
        <v>899</v>
      </c>
      <c r="E49" t="s">
        <v>898</v>
      </c>
      <c r="F49" t="s">
        <v>897</v>
      </c>
    </row>
    <row r="50" spans="1:6" x14ac:dyDescent="0.25">
      <c r="A50" t="s">
        <v>896</v>
      </c>
      <c r="B50" t="s">
        <v>895</v>
      </c>
      <c r="C50">
        <v>25027720</v>
      </c>
      <c r="D50" t="s">
        <v>894</v>
      </c>
      <c r="E50" t="s">
        <v>893</v>
      </c>
      <c r="F50" t="s">
        <v>892</v>
      </c>
    </row>
    <row r="51" spans="1:6" x14ac:dyDescent="0.25">
      <c r="A51" t="s">
        <v>891</v>
      </c>
      <c r="B51" t="s">
        <v>890</v>
      </c>
      <c r="C51">
        <v>25052070</v>
      </c>
      <c r="D51" t="s">
        <v>889</v>
      </c>
      <c r="E51" t="s">
        <v>888</v>
      </c>
      <c r="F51" t="s">
        <v>887</v>
      </c>
    </row>
    <row r="52" spans="1:6" x14ac:dyDescent="0.25">
      <c r="A52" t="s">
        <v>886</v>
      </c>
      <c r="B52" t="s">
        <v>669</v>
      </c>
      <c r="C52">
        <v>23153600</v>
      </c>
      <c r="D52" t="s">
        <v>885</v>
      </c>
      <c r="E52" t="s">
        <v>884</v>
      </c>
      <c r="F52" t="s">
        <v>883</v>
      </c>
    </row>
    <row r="53" spans="1:6" x14ac:dyDescent="0.25">
      <c r="A53" t="s">
        <v>882</v>
      </c>
      <c r="B53" t="s">
        <v>881</v>
      </c>
      <c r="C53">
        <v>18338520</v>
      </c>
      <c r="D53" t="s">
        <v>800</v>
      </c>
      <c r="E53" t="s">
        <v>880</v>
      </c>
      <c r="F53" t="s">
        <v>879</v>
      </c>
    </row>
    <row r="54" spans="1:6" x14ac:dyDescent="0.25">
      <c r="A54" t="s">
        <v>878</v>
      </c>
      <c r="B54" t="s">
        <v>877</v>
      </c>
      <c r="C54">
        <v>22158050</v>
      </c>
      <c r="D54" t="s">
        <v>876</v>
      </c>
      <c r="E54" t="s">
        <v>875</v>
      </c>
      <c r="F54" t="s">
        <v>874</v>
      </c>
    </row>
    <row r="55" spans="1:6" x14ac:dyDescent="0.25">
      <c r="A55" t="s">
        <v>873</v>
      </c>
      <c r="B55" t="s">
        <v>872</v>
      </c>
      <c r="C55">
        <v>21085700</v>
      </c>
      <c r="D55" t="s">
        <v>871</v>
      </c>
      <c r="E55" t="s">
        <v>870</v>
      </c>
      <c r="F55" t="s">
        <v>789</v>
      </c>
    </row>
    <row r="56" spans="1:6" x14ac:dyDescent="0.25">
      <c r="A56" s="1">
        <v>45270</v>
      </c>
      <c r="B56" t="s">
        <v>869</v>
      </c>
      <c r="C56">
        <v>19313100</v>
      </c>
      <c r="D56" t="s">
        <v>868</v>
      </c>
      <c r="E56" t="s">
        <v>867</v>
      </c>
      <c r="F56" t="s">
        <v>866</v>
      </c>
    </row>
    <row r="57" spans="1:6" x14ac:dyDescent="0.25">
      <c r="A57" s="1">
        <v>45240</v>
      </c>
      <c r="B57" t="s">
        <v>865</v>
      </c>
      <c r="C57">
        <v>20063250</v>
      </c>
      <c r="D57" t="s">
        <v>459</v>
      </c>
      <c r="E57" t="s">
        <v>864</v>
      </c>
      <c r="F57" t="s">
        <v>863</v>
      </c>
    </row>
    <row r="58" spans="1:6" x14ac:dyDescent="0.25">
      <c r="A58" s="1">
        <v>45209</v>
      </c>
      <c r="B58" t="s">
        <v>464</v>
      </c>
      <c r="C58">
        <v>20557090</v>
      </c>
      <c r="D58" t="s">
        <v>862</v>
      </c>
      <c r="E58" t="s">
        <v>861</v>
      </c>
      <c r="F58" t="s">
        <v>860</v>
      </c>
    </row>
    <row r="59" spans="1:6" x14ac:dyDescent="0.25">
      <c r="A59" s="1">
        <v>45179</v>
      </c>
      <c r="B59" t="s">
        <v>859</v>
      </c>
      <c r="C59">
        <v>19891180</v>
      </c>
      <c r="D59" t="s">
        <v>858</v>
      </c>
      <c r="E59" t="s">
        <v>857</v>
      </c>
      <c r="F59" t="s">
        <v>856</v>
      </c>
    </row>
    <row r="60" spans="1:6" x14ac:dyDescent="0.25">
      <c r="A60" s="1">
        <v>45087</v>
      </c>
      <c r="B60" t="s">
        <v>855</v>
      </c>
      <c r="C60">
        <v>25673630</v>
      </c>
      <c r="D60" t="s">
        <v>854</v>
      </c>
      <c r="E60" t="s">
        <v>853</v>
      </c>
      <c r="F60" t="s">
        <v>852</v>
      </c>
    </row>
    <row r="61" spans="1:6" x14ac:dyDescent="0.25">
      <c r="A61" s="1">
        <v>45056</v>
      </c>
      <c r="B61" t="s">
        <v>851</v>
      </c>
      <c r="C61">
        <v>16965630</v>
      </c>
      <c r="D61" t="s">
        <v>850</v>
      </c>
      <c r="E61" t="s">
        <v>849</v>
      </c>
      <c r="F61" t="s">
        <v>848</v>
      </c>
    </row>
    <row r="62" spans="1:6" x14ac:dyDescent="0.25">
      <c r="A62" s="1">
        <v>45026</v>
      </c>
      <c r="B62" t="s">
        <v>847</v>
      </c>
      <c r="C62">
        <v>20720140</v>
      </c>
      <c r="D62" t="s">
        <v>846</v>
      </c>
      <c r="E62" t="s">
        <v>845</v>
      </c>
      <c r="F62" t="s">
        <v>419</v>
      </c>
    </row>
    <row r="63" spans="1:6" x14ac:dyDescent="0.25">
      <c r="A63" s="1">
        <v>44995</v>
      </c>
      <c r="B63" t="s">
        <v>844</v>
      </c>
      <c r="C63">
        <v>21033490</v>
      </c>
      <c r="D63" t="s">
        <v>843</v>
      </c>
      <c r="E63" t="s">
        <v>687</v>
      </c>
      <c r="F63" t="s">
        <v>842</v>
      </c>
    </row>
    <row r="64" spans="1:6" x14ac:dyDescent="0.25">
      <c r="A64" s="1">
        <v>44967</v>
      </c>
      <c r="B64" t="s">
        <v>841</v>
      </c>
      <c r="C64">
        <v>20570010</v>
      </c>
      <c r="D64" t="s">
        <v>840</v>
      </c>
      <c r="E64" t="s">
        <v>839</v>
      </c>
      <c r="F64" t="s">
        <v>838</v>
      </c>
    </row>
    <row r="65" spans="1:6" x14ac:dyDescent="0.25">
      <c r="A65" t="s">
        <v>837</v>
      </c>
      <c r="B65" t="s">
        <v>836</v>
      </c>
      <c r="C65">
        <v>24147300</v>
      </c>
      <c r="D65" t="s">
        <v>835</v>
      </c>
      <c r="E65" t="s">
        <v>834</v>
      </c>
      <c r="F65" t="s">
        <v>833</v>
      </c>
    </row>
    <row r="66" spans="1:6" x14ac:dyDescent="0.25">
      <c r="A66" t="s">
        <v>832</v>
      </c>
      <c r="B66" t="s">
        <v>831</v>
      </c>
      <c r="C66">
        <v>19683560</v>
      </c>
      <c r="D66" t="s">
        <v>830</v>
      </c>
      <c r="E66" t="s">
        <v>829</v>
      </c>
      <c r="F66" t="s">
        <v>828</v>
      </c>
    </row>
    <row r="67" spans="1:6" x14ac:dyDescent="0.25">
      <c r="A67" t="s">
        <v>827</v>
      </c>
      <c r="B67" t="s">
        <v>826</v>
      </c>
      <c r="C67">
        <v>19410080</v>
      </c>
      <c r="D67" t="s">
        <v>825</v>
      </c>
      <c r="E67" t="s">
        <v>824</v>
      </c>
      <c r="F67" t="s">
        <v>823</v>
      </c>
    </row>
    <row r="68" spans="1:6" x14ac:dyDescent="0.25">
      <c r="A68" t="s">
        <v>822</v>
      </c>
      <c r="B68" t="s">
        <v>821</v>
      </c>
      <c r="C68">
        <v>26297570</v>
      </c>
      <c r="D68" t="s">
        <v>820</v>
      </c>
      <c r="E68" t="s">
        <v>819</v>
      </c>
      <c r="F68" t="s">
        <v>818</v>
      </c>
    </row>
    <row r="69" spans="1:6" x14ac:dyDescent="0.25">
      <c r="A69" t="s">
        <v>817</v>
      </c>
      <c r="B69" t="s">
        <v>816</v>
      </c>
      <c r="C69">
        <v>17835960</v>
      </c>
      <c r="D69" t="s">
        <v>815</v>
      </c>
      <c r="E69" t="s">
        <v>814</v>
      </c>
      <c r="F69" t="s">
        <v>804</v>
      </c>
    </row>
    <row r="70" spans="1:6" x14ac:dyDescent="0.25">
      <c r="A70" t="s">
        <v>813</v>
      </c>
      <c r="B70" t="s">
        <v>812</v>
      </c>
      <c r="C70">
        <v>21447890</v>
      </c>
      <c r="D70" t="s">
        <v>811</v>
      </c>
      <c r="E70" t="s">
        <v>810</v>
      </c>
      <c r="F70" t="s">
        <v>809</v>
      </c>
    </row>
    <row r="71" spans="1:6" x14ac:dyDescent="0.25">
      <c r="A71" t="s">
        <v>808</v>
      </c>
      <c r="B71" t="s">
        <v>807</v>
      </c>
      <c r="C71">
        <v>35560360</v>
      </c>
      <c r="D71" t="s">
        <v>806</v>
      </c>
      <c r="E71" t="s">
        <v>805</v>
      </c>
      <c r="F71" t="s">
        <v>804</v>
      </c>
    </row>
    <row r="72" spans="1:6" x14ac:dyDescent="0.25">
      <c r="A72" t="s">
        <v>803</v>
      </c>
      <c r="B72" t="s">
        <v>802</v>
      </c>
      <c r="C72">
        <v>21436530</v>
      </c>
      <c r="D72" t="s">
        <v>801</v>
      </c>
      <c r="E72" t="s">
        <v>800</v>
      </c>
      <c r="F72" t="s">
        <v>799</v>
      </c>
    </row>
    <row r="73" spans="1:6" x14ac:dyDescent="0.25">
      <c r="A73" t="s">
        <v>798</v>
      </c>
      <c r="B73" t="s">
        <v>797</v>
      </c>
      <c r="C73">
        <v>16514490</v>
      </c>
      <c r="D73" t="s">
        <v>796</v>
      </c>
      <c r="E73" t="s">
        <v>795</v>
      </c>
      <c r="F73" t="s">
        <v>794</v>
      </c>
    </row>
    <row r="74" spans="1:6" x14ac:dyDescent="0.25">
      <c r="A74" t="s">
        <v>793</v>
      </c>
      <c r="B74" t="s">
        <v>792</v>
      </c>
      <c r="C74">
        <v>16834210</v>
      </c>
      <c r="D74" t="s">
        <v>791</v>
      </c>
      <c r="E74" t="s">
        <v>790</v>
      </c>
      <c r="F74" t="s">
        <v>789</v>
      </c>
    </row>
    <row r="75" spans="1:6" x14ac:dyDescent="0.25">
      <c r="A75" t="s">
        <v>788</v>
      </c>
      <c r="B75" t="s">
        <v>787</v>
      </c>
      <c r="C75">
        <v>37679790</v>
      </c>
      <c r="D75" t="s">
        <v>648</v>
      </c>
      <c r="E75" t="s">
        <v>786</v>
      </c>
      <c r="F75" t="s">
        <v>785</v>
      </c>
    </row>
    <row r="76" spans="1:6" x14ac:dyDescent="0.25">
      <c r="A76" t="s">
        <v>784</v>
      </c>
      <c r="B76" t="s">
        <v>783</v>
      </c>
      <c r="C76">
        <v>20267050</v>
      </c>
      <c r="D76" t="s">
        <v>782</v>
      </c>
      <c r="E76" t="s">
        <v>781</v>
      </c>
      <c r="F76" t="s">
        <v>780</v>
      </c>
    </row>
    <row r="77" spans="1:6" x14ac:dyDescent="0.25">
      <c r="A77" t="s">
        <v>779</v>
      </c>
      <c r="B77" t="s">
        <v>778</v>
      </c>
      <c r="C77">
        <v>16544410</v>
      </c>
      <c r="D77" t="s">
        <v>751</v>
      </c>
      <c r="E77" t="s">
        <v>777</v>
      </c>
      <c r="F77" t="s">
        <v>776</v>
      </c>
    </row>
    <row r="78" spans="1:6" x14ac:dyDescent="0.25">
      <c r="A78" s="1">
        <v>45269</v>
      </c>
      <c r="B78" t="s">
        <v>775</v>
      </c>
      <c r="C78">
        <v>17565480</v>
      </c>
      <c r="D78" t="s">
        <v>774</v>
      </c>
      <c r="E78" t="s">
        <v>773</v>
      </c>
      <c r="F78" t="s">
        <v>772</v>
      </c>
    </row>
    <row r="79" spans="1:6" x14ac:dyDescent="0.25">
      <c r="A79" s="1">
        <v>45239</v>
      </c>
      <c r="B79" t="s">
        <v>771</v>
      </c>
      <c r="C79">
        <v>16583320</v>
      </c>
      <c r="D79" t="s">
        <v>770</v>
      </c>
      <c r="E79" t="s">
        <v>769</v>
      </c>
      <c r="F79" t="s">
        <v>768</v>
      </c>
    </row>
    <row r="80" spans="1:6" x14ac:dyDescent="0.25">
      <c r="A80" s="1">
        <v>45147</v>
      </c>
      <c r="B80" t="s">
        <v>767</v>
      </c>
      <c r="C80">
        <v>19548170</v>
      </c>
      <c r="D80" t="s">
        <v>766</v>
      </c>
      <c r="E80" t="s">
        <v>765</v>
      </c>
      <c r="F80" t="s">
        <v>764</v>
      </c>
    </row>
    <row r="81" spans="1:6" x14ac:dyDescent="0.25">
      <c r="A81" s="1">
        <v>45116</v>
      </c>
      <c r="B81" t="s">
        <v>763</v>
      </c>
      <c r="C81">
        <v>18381000</v>
      </c>
      <c r="D81" t="s">
        <v>762</v>
      </c>
      <c r="E81" t="s">
        <v>761</v>
      </c>
      <c r="F81" t="s">
        <v>760</v>
      </c>
    </row>
    <row r="82" spans="1:6" x14ac:dyDescent="0.25">
      <c r="A82" s="1">
        <v>45086</v>
      </c>
      <c r="B82" t="s">
        <v>759</v>
      </c>
      <c r="C82">
        <v>17535770</v>
      </c>
      <c r="D82" t="s">
        <v>758</v>
      </c>
      <c r="E82" t="s">
        <v>757</v>
      </c>
      <c r="F82" t="s">
        <v>756</v>
      </c>
    </row>
    <row r="83" spans="1:6" x14ac:dyDescent="0.25">
      <c r="A83" s="1">
        <v>45055</v>
      </c>
      <c r="B83" t="s">
        <v>755</v>
      </c>
      <c r="C83">
        <v>18553860</v>
      </c>
      <c r="D83" t="s">
        <v>754</v>
      </c>
      <c r="E83" t="s">
        <v>753</v>
      </c>
      <c r="F83" t="s">
        <v>752</v>
      </c>
    </row>
    <row r="84" spans="1:6" x14ac:dyDescent="0.25">
      <c r="A84" s="1">
        <v>44935</v>
      </c>
      <c r="B84" t="s">
        <v>752</v>
      </c>
      <c r="C84">
        <v>14942020</v>
      </c>
      <c r="D84" t="s">
        <v>751</v>
      </c>
      <c r="E84" t="s">
        <v>750</v>
      </c>
      <c r="F84" t="s">
        <v>746</v>
      </c>
    </row>
    <row r="85" spans="1:6" x14ac:dyDescent="0.25">
      <c r="A85" t="s">
        <v>749</v>
      </c>
      <c r="B85" t="s">
        <v>748</v>
      </c>
      <c r="C85">
        <v>26410950</v>
      </c>
      <c r="D85" t="s">
        <v>720</v>
      </c>
      <c r="E85" t="s">
        <v>747</v>
      </c>
      <c r="F85" t="s">
        <v>746</v>
      </c>
    </row>
    <row r="86" spans="1:6" x14ac:dyDescent="0.25">
      <c r="A86" t="s">
        <v>745</v>
      </c>
      <c r="B86" t="s">
        <v>744</v>
      </c>
      <c r="C86">
        <v>15222110</v>
      </c>
      <c r="D86" t="s">
        <v>743</v>
      </c>
      <c r="E86" t="s">
        <v>742</v>
      </c>
      <c r="F86" t="s">
        <v>741</v>
      </c>
    </row>
    <row r="87" spans="1:6" x14ac:dyDescent="0.25">
      <c r="A87" t="s">
        <v>740</v>
      </c>
      <c r="B87" t="s">
        <v>739</v>
      </c>
      <c r="C87">
        <v>19284590</v>
      </c>
      <c r="D87" t="s">
        <v>712</v>
      </c>
      <c r="E87" t="s">
        <v>738</v>
      </c>
      <c r="F87" t="s">
        <v>712</v>
      </c>
    </row>
    <row r="88" spans="1:6" x14ac:dyDescent="0.25">
      <c r="A88" t="s">
        <v>737</v>
      </c>
      <c r="B88" t="s">
        <v>736</v>
      </c>
      <c r="C88">
        <v>14808480</v>
      </c>
      <c r="D88" t="s">
        <v>735</v>
      </c>
      <c r="E88" t="s">
        <v>734</v>
      </c>
      <c r="F88" t="s">
        <v>733</v>
      </c>
    </row>
    <row r="89" spans="1:6" x14ac:dyDescent="0.25">
      <c r="A89" t="s">
        <v>732</v>
      </c>
      <c r="B89" t="s">
        <v>731</v>
      </c>
      <c r="C89">
        <v>21684100</v>
      </c>
      <c r="D89" t="s">
        <v>730</v>
      </c>
      <c r="E89" t="s">
        <v>729</v>
      </c>
      <c r="F89" t="s">
        <v>728</v>
      </c>
    </row>
    <row r="90" spans="1:6" x14ac:dyDescent="0.25">
      <c r="A90" t="s">
        <v>727</v>
      </c>
      <c r="B90" t="s">
        <v>726</v>
      </c>
      <c r="C90">
        <v>23281430</v>
      </c>
      <c r="D90" t="s">
        <v>725</v>
      </c>
      <c r="E90" t="s">
        <v>724</v>
      </c>
      <c r="F90" t="s">
        <v>723</v>
      </c>
    </row>
    <row r="91" spans="1:6" x14ac:dyDescent="0.25">
      <c r="A91" t="s">
        <v>722</v>
      </c>
      <c r="B91" t="s">
        <v>579</v>
      </c>
      <c r="C91">
        <v>21166380</v>
      </c>
      <c r="D91" t="s">
        <v>721</v>
      </c>
      <c r="E91" t="s">
        <v>720</v>
      </c>
      <c r="F91" t="s">
        <v>719</v>
      </c>
    </row>
    <row r="92" spans="1:6" x14ac:dyDescent="0.25">
      <c r="A92" t="s">
        <v>718</v>
      </c>
      <c r="B92" t="s">
        <v>717</v>
      </c>
      <c r="C92">
        <v>16102020</v>
      </c>
      <c r="D92" t="s">
        <v>716</v>
      </c>
      <c r="E92" t="s">
        <v>715</v>
      </c>
      <c r="F92" t="s">
        <v>714</v>
      </c>
    </row>
    <row r="93" spans="1:6" x14ac:dyDescent="0.25">
      <c r="A93" t="s">
        <v>713</v>
      </c>
      <c r="B93" t="s">
        <v>712</v>
      </c>
      <c r="C93">
        <v>24039960</v>
      </c>
      <c r="D93" t="s">
        <v>711</v>
      </c>
      <c r="E93" t="s">
        <v>710</v>
      </c>
      <c r="F93" t="s">
        <v>709</v>
      </c>
    </row>
    <row r="94" spans="1:6" x14ac:dyDescent="0.25">
      <c r="A94" t="s">
        <v>708</v>
      </c>
      <c r="B94" t="s">
        <v>707</v>
      </c>
      <c r="C94">
        <v>24755010</v>
      </c>
      <c r="D94" t="s">
        <v>706</v>
      </c>
      <c r="E94" t="s">
        <v>705</v>
      </c>
      <c r="F94" t="s">
        <v>704</v>
      </c>
    </row>
    <row r="95" spans="1:6" x14ac:dyDescent="0.25">
      <c r="A95" t="s">
        <v>703</v>
      </c>
      <c r="B95" t="s">
        <v>702</v>
      </c>
      <c r="C95">
        <v>21257160</v>
      </c>
      <c r="D95" t="s">
        <v>701</v>
      </c>
      <c r="E95" t="s">
        <v>700</v>
      </c>
      <c r="F95" t="s">
        <v>699</v>
      </c>
    </row>
    <row r="96" spans="1:6" x14ac:dyDescent="0.25">
      <c r="A96" t="s">
        <v>698</v>
      </c>
      <c r="B96" t="s">
        <v>697</v>
      </c>
      <c r="C96">
        <v>20698860</v>
      </c>
      <c r="D96" t="s">
        <v>696</v>
      </c>
      <c r="E96" t="s">
        <v>695</v>
      </c>
      <c r="F96" t="s">
        <v>694</v>
      </c>
    </row>
    <row r="97" spans="1:6" x14ac:dyDescent="0.25">
      <c r="A97" t="s">
        <v>693</v>
      </c>
      <c r="B97" t="s">
        <v>692</v>
      </c>
      <c r="C97">
        <v>16966290</v>
      </c>
      <c r="D97" t="s">
        <v>670</v>
      </c>
      <c r="E97" t="s">
        <v>691</v>
      </c>
      <c r="F97" t="s">
        <v>690</v>
      </c>
    </row>
    <row r="98" spans="1:6" x14ac:dyDescent="0.25">
      <c r="A98" t="s">
        <v>689</v>
      </c>
      <c r="B98" t="s">
        <v>688</v>
      </c>
      <c r="C98">
        <v>18836140</v>
      </c>
      <c r="D98" t="s">
        <v>687</v>
      </c>
      <c r="E98" t="s">
        <v>686</v>
      </c>
      <c r="F98" t="s">
        <v>685</v>
      </c>
    </row>
    <row r="99" spans="1:6" x14ac:dyDescent="0.25">
      <c r="A99" s="1">
        <v>45238</v>
      </c>
      <c r="B99" t="s">
        <v>684</v>
      </c>
      <c r="C99">
        <v>24355490</v>
      </c>
      <c r="D99" t="s">
        <v>683</v>
      </c>
      <c r="E99" t="s">
        <v>682</v>
      </c>
      <c r="F99" t="s">
        <v>681</v>
      </c>
    </row>
    <row r="100" spans="1:6" x14ac:dyDescent="0.25">
      <c r="A100" s="1">
        <v>45207</v>
      </c>
      <c r="B100" t="s">
        <v>680</v>
      </c>
      <c r="C100">
        <v>20113730</v>
      </c>
      <c r="D100" t="s">
        <v>679</v>
      </c>
      <c r="E100" t="s">
        <v>678</v>
      </c>
      <c r="F100" t="s">
        <v>434</v>
      </c>
    </row>
    <row r="101" spans="1:6" x14ac:dyDescent="0.25">
      <c r="A101" s="1">
        <v>45177</v>
      </c>
      <c r="B101" t="s">
        <v>677</v>
      </c>
      <c r="C101">
        <v>22373270</v>
      </c>
      <c r="D101" t="s">
        <v>676</v>
      </c>
      <c r="E101" t="s">
        <v>675</v>
      </c>
      <c r="F101" t="s">
        <v>674</v>
      </c>
    </row>
    <row r="102" spans="1:6" x14ac:dyDescent="0.25">
      <c r="A102" s="1">
        <v>45146</v>
      </c>
      <c r="B102" t="s">
        <v>673</v>
      </c>
      <c r="C102">
        <v>22327570</v>
      </c>
      <c r="D102" t="s">
        <v>672</v>
      </c>
      <c r="E102" t="s">
        <v>671</v>
      </c>
      <c r="F102" t="s">
        <v>670</v>
      </c>
    </row>
    <row r="103" spans="1:6" x14ac:dyDescent="0.25">
      <c r="A103" s="1">
        <v>45115</v>
      </c>
      <c r="B103" t="s">
        <v>669</v>
      </c>
      <c r="C103">
        <v>17741530</v>
      </c>
      <c r="D103" t="s">
        <v>668</v>
      </c>
      <c r="E103" t="s">
        <v>667</v>
      </c>
      <c r="F103" t="s">
        <v>666</v>
      </c>
    </row>
    <row r="104" spans="1:6" x14ac:dyDescent="0.25">
      <c r="A104" s="1">
        <v>45024</v>
      </c>
      <c r="B104" t="s">
        <v>665</v>
      </c>
      <c r="C104">
        <v>23741480</v>
      </c>
      <c r="D104" t="s">
        <v>664</v>
      </c>
      <c r="E104" t="s">
        <v>663</v>
      </c>
      <c r="F104" t="s">
        <v>662</v>
      </c>
    </row>
    <row r="105" spans="1:6" x14ac:dyDescent="0.25">
      <c r="A105" s="1">
        <v>44993</v>
      </c>
      <c r="B105" t="s">
        <v>661</v>
      </c>
      <c r="C105">
        <v>18360350</v>
      </c>
      <c r="D105" t="s">
        <v>660</v>
      </c>
      <c r="E105" t="s">
        <v>659</v>
      </c>
      <c r="F105" t="s">
        <v>658</v>
      </c>
    </row>
    <row r="106" spans="1:6" x14ac:dyDescent="0.25">
      <c r="A106" s="1">
        <v>44965</v>
      </c>
      <c r="B106" t="s">
        <v>657</v>
      </c>
      <c r="C106">
        <v>27761260</v>
      </c>
      <c r="D106" t="s">
        <v>656</v>
      </c>
      <c r="E106" t="s">
        <v>656</v>
      </c>
      <c r="F106" t="s">
        <v>655</v>
      </c>
    </row>
    <row r="107" spans="1:6" x14ac:dyDescent="0.25">
      <c r="A107" s="1">
        <v>44934</v>
      </c>
      <c r="B107" t="s">
        <v>654</v>
      </c>
      <c r="C107">
        <v>18381250</v>
      </c>
      <c r="D107" t="s">
        <v>653</v>
      </c>
      <c r="E107" t="s">
        <v>652</v>
      </c>
      <c r="F107" t="s">
        <v>651</v>
      </c>
    </row>
    <row r="108" spans="1:6" x14ac:dyDescent="0.25">
      <c r="A108" t="s">
        <v>650</v>
      </c>
      <c r="B108" t="s">
        <v>649</v>
      </c>
      <c r="C108">
        <v>25446020</v>
      </c>
      <c r="D108" t="s">
        <v>648</v>
      </c>
      <c r="E108" t="s">
        <v>647</v>
      </c>
      <c r="F108" t="s">
        <v>646</v>
      </c>
    </row>
    <row r="109" spans="1:6" x14ac:dyDescent="0.25">
      <c r="A109" t="s">
        <v>645</v>
      </c>
      <c r="B109" t="s">
        <v>644</v>
      </c>
      <c r="C109">
        <v>28484870</v>
      </c>
      <c r="D109" t="s">
        <v>643</v>
      </c>
      <c r="E109" t="s">
        <v>642</v>
      </c>
      <c r="F109" t="s">
        <v>641</v>
      </c>
    </row>
    <row r="110" spans="1:6" x14ac:dyDescent="0.25">
      <c r="A110" t="s">
        <v>640</v>
      </c>
      <c r="B110" t="s">
        <v>639</v>
      </c>
      <c r="C110">
        <v>39635260</v>
      </c>
      <c r="D110" t="s">
        <v>638</v>
      </c>
      <c r="E110" t="s">
        <v>637</v>
      </c>
      <c r="F110" t="s">
        <v>636</v>
      </c>
    </row>
    <row r="111" spans="1:6" x14ac:dyDescent="0.25">
      <c r="A111" t="s">
        <v>635</v>
      </c>
      <c r="B111" t="s">
        <v>634</v>
      </c>
      <c r="C111">
        <v>58383700</v>
      </c>
      <c r="D111" t="s">
        <v>633</v>
      </c>
      <c r="E111" t="s">
        <v>632</v>
      </c>
      <c r="F111" t="s">
        <v>631</v>
      </c>
    </row>
    <row r="112" spans="1:6" x14ac:dyDescent="0.25">
      <c r="A112" t="s">
        <v>630</v>
      </c>
      <c r="B112" t="s">
        <v>629</v>
      </c>
      <c r="C112">
        <v>41637740</v>
      </c>
      <c r="D112" t="s">
        <v>628</v>
      </c>
      <c r="E112" t="s">
        <v>627</v>
      </c>
      <c r="F112" t="s">
        <v>626</v>
      </c>
    </row>
    <row r="113" spans="1:6" x14ac:dyDescent="0.25">
      <c r="A113" t="s">
        <v>625</v>
      </c>
      <c r="B113" t="s">
        <v>624</v>
      </c>
      <c r="C113">
        <v>26719210</v>
      </c>
      <c r="D113" t="s">
        <v>623</v>
      </c>
      <c r="E113" t="s">
        <v>622</v>
      </c>
      <c r="F113" t="s">
        <v>621</v>
      </c>
    </row>
    <row r="114" spans="1:6" x14ac:dyDescent="0.25">
      <c r="A114" t="s">
        <v>620</v>
      </c>
      <c r="B114" t="s">
        <v>619</v>
      </c>
      <c r="C114">
        <v>69405380</v>
      </c>
      <c r="D114" t="s">
        <v>618</v>
      </c>
      <c r="E114" t="s">
        <v>617</v>
      </c>
      <c r="F114" t="s">
        <v>616</v>
      </c>
    </row>
    <row r="115" spans="1:6" x14ac:dyDescent="0.25">
      <c r="A115" t="s">
        <v>615</v>
      </c>
      <c r="B115" t="s">
        <v>614</v>
      </c>
      <c r="C115">
        <v>33778400</v>
      </c>
      <c r="D115" t="s">
        <v>613</v>
      </c>
      <c r="E115" t="s">
        <v>612</v>
      </c>
      <c r="F115" t="s">
        <v>611</v>
      </c>
    </row>
    <row r="116" spans="1:6" x14ac:dyDescent="0.25">
      <c r="A116" t="s">
        <v>610</v>
      </c>
      <c r="B116" t="s">
        <v>609</v>
      </c>
      <c r="C116">
        <v>39732900</v>
      </c>
      <c r="D116" t="s">
        <v>608</v>
      </c>
      <c r="E116" t="s">
        <v>607</v>
      </c>
      <c r="F116" t="s">
        <v>606</v>
      </c>
    </row>
    <row r="117" spans="1:6" x14ac:dyDescent="0.25">
      <c r="A117" t="s">
        <v>605</v>
      </c>
      <c r="B117" t="s">
        <v>604</v>
      </c>
      <c r="C117">
        <v>64872710</v>
      </c>
      <c r="D117" t="s">
        <v>603</v>
      </c>
      <c r="E117" t="s">
        <v>602</v>
      </c>
      <c r="F117" t="s">
        <v>601</v>
      </c>
    </row>
    <row r="118" spans="1:6" x14ac:dyDescent="0.25">
      <c r="A118" t="s">
        <v>600</v>
      </c>
      <c r="B118" t="s">
        <v>599</v>
      </c>
      <c r="C118">
        <v>20363930</v>
      </c>
      <c r="D118" t="s">
        <v>598</v>
      </c>
      <c r="E118" t="s">
        <v>597</v>
      </c>
      <c r="F118" t="s">
        <v>596</v>
      </c>
    </row>
    <row r="119" spans="1:6" x14ac:dyDescent="0.25">
      <c r="A119" t="s">
        <v>595</v>
      </c>
      <c r="B119" t="s">
        <v>594</v>
      </c>
      <c r="C119">
        <v>28352730</v>
      </c>
      <c r="D119" t="s">
        <v>593</v>
      </c>
      <c r="E119" t="s">
        <v>592</v>
      </c>
      <c r="F119" t="s">
        <v>591</v>
      </c>
    </row>
    <row r="120" spans="1:6" x14ac:dyDescent="0.25">
      <c r="A120" t="s">
        <v>590</v>
      </c>
      <c r="B120" t="s">
        <v>589</v>
      </c>
      <c r="C120">
        <v>20567160</v>
      </c>
      <c r="D120" t="s">
        <v>588</v>
      </c>
      <c r="E120" t="s">
        <v>587</v>
      </c>
      <c r="F120" t="s">
        <v>586</v>
      </c>
    </row>
    <row r="121" spans="1:6" x14ac:dyDescent="0.25">
      <c r="A121" s="1">
        <v>45267</v>
      </c>
      <c r="B121" t="s">
        <v>507</v>
      </c>
      <c r="C121">
        <v>29995260</v>
      </c>
      <c r="D121" t="s">
        <v>585</v>
      </c>
      <c r="E121" t="s">
        <v>584</v>
      </c>
      <c r="F121" t="s">
        <v>583</v>
      </c>
    </row>
    <row r="122" spans="1:6" x14ac:dyDescent="0.25">
      <c r="A122" s="1">
        <v>45237</v>
      </c>
      <c r="B122" t="s">
        <v>582</v>
      </c>
      <c r="C122">
        <v>26698220</v>
      </c>
      <c r="D122" t="s">
        <v>581</v>
      </c>
      <c r="E122" t="s">
        <v>580</v>
      </c>
      <c r="F122" t="s">
        <v>579</v>
      </c>
    </row>
    <row r="123" spans="1:6" x14ac:dyDescent="0.25">
      <c r="A123" s="1">
        <v>45206</v>
      </c>
      <c r="B123" t="s">
        <v>578</v>
      </c>
      <c r="C123">
        <v>32791450</v>
      </c>
      <c r="D123" t="s">
        <v>577</v>
      </c>
      <c r="E123" t="s">
        <v>458</v>
      </c>
      <c r="F123" t="s">
        <v>576</v>
      </c>
    </row>
    <row r="124" spans="1:6" x14ac:dyDescent="0.25">
      <c r="A124" s="1">
        <v>45114</v>
      </c>
      <c r="B124" t="s">
        <v>575</v>
      </c>
      <c r="C124">
        <v>21214820</v>
      </c>
      <c r="D124" t="s">
        <v>574</v>
      </c>
      <c r="E124" t="s">
        <v>573</v>
      </c>
      <c r="F124" t="s">
        <v>572</v>
      </c>
    </row>
    <row r="125" spans="1:6" x14ac:dyDescent="0.25">
      <c r="A125" s="1">
        <v>45084</v>
      </c>
      <c r="B125" t="s">
        <v>571</v>
      </c>
      <c r="C125">
        <v>28195530</v>
      </c>
      <c r="D125" t="s">
        <v>570</v>
      </c>
      <c r="E125" t="s">
        <v>569</v>
      </c>
      <c r="F125" t="s">
        <v>568</v>
      </c>
    </row>
    <row r="126" spans="1:6" x14ac:dyDescent="0.25">
      <c r="A126" s="1">
        <v>45053</v>
      </c>
      <c r="B126" t="s">
        <v>567</v>
      </c>
      <c r="C126">
        <v>18172380</v>
      </c>
      <c r="D126" t="s">
        <v>566</v>
      </c>
      <c r="E126" t="s">
        <v>565</v>
      </c>
      <c r="F126" t="s">
        <v>564</v>
      </c>
    </row>
    <row r="127" spans="1:6" x14ac:dyDescent="0.25">
      <c r="A127" s="1">
        <v>44992</v>
      </c>
      <c r="B127" t="s">
        <v>563</v>
      </c>
      <c r="C127">
        <v>12484240</v>
      </c>
      <c r="D127" t="s">
        <v>562</v>
      </c>
      <c r="E127" t="s">
        <v>561</v>
      </c>
      <c r="F127" t="s">
        <v>560</v>
      </c>
    </row>
    <row r="128" spans="1:6" x14ac:dyDescent="0.25">
      <c r="A128" t="s">
        <v>559</v>
      </c>
      <c r="B128" t="s">
        <v>558</v>
      </c>
      <c r="C128">
        <v>26832760</v>
      </c>
      <c r="D128" t="s">
        <v>557</v>
      </c>
      <c r="E128" t="s">
        <v>556</v>
      </c>
      <c r="F128" t="s">
        <v>507</v>
      </c>
    </row>
    <row r="129" spans="1:6" x14ac:dyDescent="0.25">
      <c r="A129" t="s">
        <v>555</v>
      </c>
      <c r="B129" t="s">
        <v>554</v>
      </c>
      <c r="C129">
        <v>16997040</v>
      </c>
      <c r="D129" t="s">
        <v>553</v>
      </c>
      <c r="E129" t="s">
        <v>538</v>
      </c>
      <c r="F129" t="s">
        <v>552</v>
      </c>
    </row>
    <row r="130" spans="1:6" x14ac:dyDescent="0.25">
      <c r="A130" t="s">
        <v>551</v>
      </c>
      <c r="B130" t="s">
        <v>550</v>
      </c>
      <c r="C130">
        <v>20259520</v>
      </c>
      <c r="D130" t="s">
        <v>549</v>
      </c>
      <c r="E130" t="s">
        <v>548</v>
      </c>
      <c r="F130" t="s">
        <v>547</v>
      </c>
    </row>
    <row r="131" spans="1:6" x14ac:dyDescent="0.25">
      <c r="A131" t="s">
        <v>546</v>
      </c>
      <c r="B131" t="s">
        <v>545</v>
      </c>
      <c r="C131">
        <v>24354110</v>
      </c>
      <c r="D131" t="s">
        <v>544</v>
      </c>
      <c r="E131" t="s">
        <v>543</v>
      </c>
      <c r="F131" t="s">
        <v>542</v>
      </c>
    </row>
    <row r="132" spans="1:6" x14ac:dyDescent="0.25">
      <c r="A132" t="s">
        <v>541</v>
      </c>
      <c r="B132" t="s">
        <v>540</v>
      </c>
      <c r="C132">
        <v>21520580</v>
      </c>
      <c r="D132" t="s">
        <v>539</v>
      </c>
      <c r="E132" t="s">
        <v>538</v>
      </c>
      <c r="F132" t="s">
        <v>537</v>
      </c>
    </row>
    <row r="133" spans="1:6" x14ac:dyDescent="0.25">
      <c r="A133" t="s">
        <v>536</v>
      </c>
      <c r="B133" t="s">
        <v>535</v>
      </c>
      <c r="C133">
        <v>23146900</v>
      </c>
      <c r="D133" t="s">
        <v>534</v>
      </c>
      <c r="E133" t="s">
        <v>533</v>
      </c>
      <c r="F133" t="s">
        <v>532</v>
      </c>
    </row>
    <row r="134" spans="1:6" x14ac:dyDescent="0.25">
      <c r="A134" t="s">
        <v>531</v>
      </c>
      <c r="B134" t="s">
        <v>530</v>
      </c>
      <c r="C134">
        <v>23556760</v>
      </c>
      <c r="D134" t="s">
        <v>529</v>
      </c>
      <c r="E134" t="s">
        <v>528</v>
      </c>
      <c r="F134" t="s">
        <v>527</v>
      </c>
    </row>
    <row r="135" spans="1:6" x14ac:dyDescent="0.25">
      <c r="A135" t="s">
        <v>526</v>
      </c>
      <c r="B135" t="s">
        <v>525</v>
      </c>
      <c r="C135">
        <v>25117800</v>
      </c>
      <c r="D135" t="s">
        <v>524</v>
      </c>
      <c r="E135" t="s">
        <v>523</v>
      </c>
      <c r="F135" t="s">
        <v>522</v>
      </c>
    </row>
    <row r="136" spans="1:6" x14ac:dyDescent="0.25">
      <c r="A136" t="s">
        <v>521</v>
      </c>
      <c r="B136" t="s">
        <v>520</v>
      </c>
      <c r="C136">
        <v>26375410</v>
      </c>
      <c r="D136" t="s">
        <v>519</v>
      </c>
      <c r="E136" t="s">
        <v>518</v>
      </c>
      <c r="F136" t="s">
        <v>517</v>
      </c>
    </row>
    <row r="137" spans="1:6" x14ac:dyDescent="0.25">
      <c r="A137" t="s">
        <v>516</v>
      </c>
      <c r="B137" t="s">
        <v>515</v>
      </c>
      <c r="C137">
        <v>46551990</v>
      </c>
      <c r="D137" t="s">
        <v>514</v>
      </c>
      <c r="E137" t="s">
        <v>513</v>
      </c>
      <c r="F137" t="s">
        <v>512</v>
      </c>
    </row>
    <row r="138" spans="1:6" x14ac:dyDescent="0.25">
      <c r="A138" t="s">
        <v>511</v>
      </c>
      <c r="B138" t="s">
        <v>510</v>
      </c>
      <c r="C138">
        <v>38899080</v>
      </c>
      <c r="D138" t="s">
        <v>509</v>
      </c>
      <c r="E138" t="s">
        <v>508</v>
      </c>
      <c r="F138" t="s">
        <v>507</v>
      </c>
    </row>
    <row r="139" spans="1:6" x14ac:dyDescent="0.25">
      <c r="A139" t="s">
        <v>506</v>
      </c>
      <c r="B139" t="s">
        <v>505</v>
      </c>
      <c r="C139">
        <v>26003790</v>
      </c>
      <c r="D139" t="s">
        <v>504</v>
      </c>
      <c r="E139" t="s">
        <v>503</v>
      </c>
      <c r="F139" t="s">
        <v>502</v>
      </c>
    </row>
    <row r="140" spans="1:6" x14ac:dyDescent="0.25">
      <c r="A140" t="s">
        <v>501</v>
      </c>
      <c r="B140" t="s">
        <v>500</v>
      </c>
      <c r="C140">
        <v>22951280</v>
      </c>
      <c r="D140" t="s">
        <v>499</v>
      </c>
      <c r="E140" t="s">
        <v>498</v>
      </c>
      <c r="F140" t="s">
        <v>497</v>
      </c>
    </row>
    <row r="141" spans="1:6" x14ac:dyDescent="0.25">
      <c r="A141" s="1">
        <v>45266</v>
      </c>
      <c r="B141" t="s">
        <v>496</v>
      </c>
      <c r="C141">
        <v>24306750</v>
      </c>
      <c r="D141" t="s">
        <v>495</v>
      </c>
      <c r="E141" t="s">
        <v>494</v>
      </c>
      <c r="F141" t="s">
        <v>493</v>
      </c>
    </row>
    <row r="142" spans="1:6" x14ac:dyDescent="0.25">
      <c r="A142" s="1">
        <v>45175</v>
      </c>
      <c r="B142" t="s">
        <v>492</v>
      </c>
      <c r="C142">
        <v>22528950</v>
      </c>
      <c r="D142" t="s">
        <v>491</v>
      </c>
      <c r="E142" t="s">
        <v>490</v>
      </c>
      <c r="F142" t="s">
        <v>489</v>
      </c>
    </row>
    <row r="143" spans="1:6" x14ac:dyDescent="0.25">
      <c r="A143" s="1">
        <v>45144</v>
      </c>
      <c r="B143" t="s">
        <v>488</v>
      </c>
      <c r="C143">
        <v>23277710</v>
      </c>
      <c r="D143" t="s">
        <v>487</v>
      </c>
      <c r="E143" t="s">
        <v>486</v>
      </c>
      <c r="F143" t="s">
        <v>485</v>
      </c>
    </row>
    <row r="144" spans="1:6" x14ac:dyDescent="0.25">
      <c r="A144" s="1">
        <v>45113</v>
      </c>
      <c r="B144" t="s">
        <v>484</v>
      </c>
      <c r="C144">
        <v>40717130</v>
      </c>
      <c r="D144" t="s">
        <v>483</v>
      </c>
      <c r="E144" t="s">
        <v>482</v>
      </c>
      <c r="F144" t="s">
        <v>481</v>
      </c>
    </row>
    <row r="145" spans="1:6" x14ac:dyDescent="0.25">
      <c r="A145" s="1">
        <v>45083</v>
      </c>
      <c r="B145" t="s">
        <v>480</v>
      </c>
      <c r="C145">
        <v>20396220</v>
      </c>
      <c r="D145" t="s">
        <v>479</v>
      </c>
      <c r="E145" t="s">
        <v>478</v>
      </c>
      <c r="F145" t="s">
        <v>477</v>
      </c>
    </row>
    <row r="146" spans="1:6" x14ac:dyDescent="0.25">
      <c r="A146" s="1">
        <v>45052</v>
      </c>
      <c r="B146" t="s">
        <v>462</v>
      </c>
      <c r="C146">
        <v>21307050</v>
      </c>
      <c r="D146" t="s">
        <v>476</v>
      </c>
      <c r="E146" t="s">
        <v>475</v>
      </c>
      <c r="F146" t="s">
        <v>474</v>
      </c>
    </row>
    <row r="147" spans="1:6" x14ac:dyDescent="0.25">
      <c r="A147" s="1">
        <v>44963</v>
      </c>
      <c r="B147" t="s">
        <v>473</v>
      </c>
      <c r="C147">
        <v>25873770</v>
      </c>
      <c r="D147" t="s">
        <v>472</v>
      </c>
      <c r="E147" t="s">
        <v>471</v>
      </c>
      <c r="F147" t="s">
        <v>470</v>
      </c>
    </row>
    <row r="148" spans="1:6" x14ac:dyDescent="0.25">
      <c r="A148" s="1">
        <v>44932</v>
      </c>
      <c r="B148" t="s">
        <v>469</v>
      </c>
      <c r="C148">
        <v>26773850</v>
      </c>
      <c r="D148" t="s">
        <v>468</v>
      </c>
      <c r="E148" t="s">
        <v>467</v>
      </c>
      <c r="F148" t="s">
        <v>466</v>
      </c>
    </row>
    <row r="149" spans="1:6" x14ac:dyDescent="0.25">
      <c r="A149" t="s">
        <v>465</v>
      </c>
      <c r="B149" t="s">
        <v>464</v>
      </c>
      <c r="C149">
        <v>45950550</v>
      </c>
      <c r="D149" t="s">
        <v>463</v>
      </c>
      <c r="E149" t="s">
        <v>462</v>
      </c>
      <c r="F149" t="s">
        <v>461</v>
      </c>
    </row>
    <row r="150" spans="1:6" x14ac:dyDescent="0.25">
      <c r="A150" t="s">
        <v>460</v>
      </c>
      <c r="B150" t="s">
        <v>459</v>
      </c>
      <c r="C150">
        <v>29503070</v>
      </c>
      <c r="D150" t="s">
        <v>458</v>
      </c>
      <c r="E150" t="s">
        <v>457</v>
      </c>
      <c r="F150" t="s">
        <v>456</v>
      </c>
    </row>
    <row r="151" spans="1:6" x14ac:dyDescent="0.25">
      <c r="A151" t="s">
        <v>455</v>
      </c>
      <c r="B151" t="s">
        <v>454</v>
      </c>
      <c r="C151">
        <v>36630630</v>
      </c>
      <c r="D151" t="s">
        <v>453</v>
      </c>
      <c r="E151" t="s">
        <v>452</v>
      </c>
      <c r="F151" t="s">
        <v>451</v>
      </c>
    </row>
    <row r="152" spans="1:6" x14ac:dyDescent="0.25">
      <c r="A152" t="s">
        <v>450</v>
      </c>
      <c r="B152" t="s">
        <v>449</v>
      </c>
      <c r="C152">
        <v>43301740</v>
      </c>
      <c r="D152" t="s">
        <v>448</v>
      </c>
      <c r="E152" t="s">
        <v>447</v>
      </c>
      <c r="F152" t="s">
        <v>446</v>
      </c>
    </row>
    <row r="153" spans="1:6" x14ac:dyDescent="0.25">
      <c r="A153" t="s">
        <v>445</v>
      </c>
      <c r="B153" t="s">
        <v>444</v>
      </c>
      <c r="C153">
        <v>23384890</v>
      </c>
      <c r="D153" t="s">
        <v>443</v>
      </c>
      <c r="E153" t="s">
        <v>442</v>
      </c>
      <c r="F153" t="s">
        <v>441</v>
      </c>
    </row>
    <row r="154" spans="1:6" x14ac:dyDescent="0.25">
      <c r="A154" t="s">
        <v>440</v>
      </c>
      <c r="B154" t="s">
        <v>439</v>
      </c>
      <c r="C154">
        <v>30797170</v>
      </c>
      <c r="D154" t="s">
        <v>438</v>
      </c>
      <c r="E154" t="s">
        <v>437</v>
      </c>
      <c r="F154" t="s">
        <v>436</v>
      </c>
    </row>
    <row r="155" spans="1:6" x14ac:dyDescent="0.25">
      <c r="A155" t="s">
        <v>435</v>
      </c>
      <c r="B155" t="s">
        <v>434</v>
      </c>
      <c r="C155">
        <v>24115660</v>
      </c>
      <c r="D155" t="s">
        <v>433</v>
      </c>
      <c r="E155" t="s">
        <v>432</v>
      </c>
      <c r="F155" t="s">
        <v>431</v>
      </c>
    </row>
    <row r="156" spans="1:6" x14ac:dyDescent="0.25">
      <c r="A156" t="s">
        <v>430</v>
      </c>
      <c r="B156" t="s">
        <v>429</v>
      </c>
      <c r="C156">
        <v>27546700</v>
      </c>
      <c r="D156" t="s">
        <v>428</v>
      </c>
      <c r="E156" t="s">
        <v>427</v>
      </c>
      <c r="F156" t="s">
        <v>426</v>
      </c>
    </row>
    <row r="157" spans="1:6" x14ac:dyDescent="0.25">
      <c r="A157" t="s">
        <v>425</v>
      </c>
      <c r="B157" t="s">
        <v>424</v>
      </c>
      <c r="C157">
        <v>27275990</v>
      </c>
      <c r="D157" t="s">
        <v>423</v>
      </c>
      <c r="E157" t="s">
        <v>422</v>
      </c>
      <c r="F157" t="s">
        <v>421</v>
      </c>
    </row>
    <row r="158" spans="1:6" x14ac:dyDescent="0.25">
      <c r="A158" t="s">
        <v>420</v>
      </c>
      <c r="B158" t="s">
        <v>419</v>
      </c>
      <c r="C158">
        <v>24315010</v>
      </c>
      <c r="D158" t="s">
        <v>418</v>
      </c>
      <c r="E158" t="s">
        <v>417</v>
      </c>
      <c r="F158" t="s">
        <v>416</v>
      </c>
    </row>
    <row r="159" spans="1:6" x14ac:dyDescent="0.25">
      <c r="A159" t="s">
        <v>415</v>
      </c>
      <c r="B159" t="s">
        <v>414</v>
      </c>
      <c r="C159">
        <v>26730350</v>
      </c>
      <c r="D159" t="s">
        <v>412</v>
      </c>
      <c r="E159" t="s">
        <v>413</v>
      </c>
      <c r="F159" t="s">
        <v>412</v>
      </c>
    </row>
    <row r="160" spans="1:6" x14ac:dyDescent="0.25">
      <c r="A160" t="s">
        <v>411</v>
      </c>
      <c r="B160" t="s">
        <v>410</v>
      </c>
      <c r="C160">
        <v>16336550</v>
      </c>
      <c r="D160" t="s">
        <v>409</v>
      </c>
      <c r="E160" t="s">
        <v>408</v>
      </c>
      <c r="F160" t="s">
        <v>407</v>
      </c>
    </row>
    <row r="161" spans="1:6" x14ac:dyDescent="0.25">
      <c r="A161" s="1">
        <v>45265</v>
      </c>
      <c r="B161" t="s">
        <v>406</v>
      </c>
      <c r="C161">
        <v>19774700</v>
      </c>
      <c r="D161" t="s">
        <v>405</v>
      </c>
      <c r="E161" t="s">
        <v>387</v>
      </c>
      <c r="F161" t="s">
        <v>404</v>
      </c>
    </row>
    <row r="162" spans="1:6" x14ac:dyDescent="0.25">
      <c r="A162" s="1">
        <v>45235</v>
      </c>
      <c r="B162" t="s">
        <v>403</v>
      </c>
      <c r="C162">
        <v>31680180</v>
      </c>
      <c r="D162" t="s">
        <v>402</v>
      </c>
      <c r="E162" t="s">
        <v>401</v>
      </c>
      <c r="F162" t="s">
        <v>400</v>
      </c>
    </row>
    <row r="163" spans="1:6" x14ac:dyDescent="0.25">
      <c r="A163" s="1">
        <v>45204</v>
      </c>
      <c r="B163" t="s">
        <v>399</v>
      </c>
      <c r="C163">
        <v>30078040</v>
      </c>
      <c r="D163" t="s">
        <v>398</v>
      </c>
      <c r="E163" t="s">
        <v>397</v>
      </c>
      <c r="F163" t="s">
        <v>396</v>
      </c>
    </row>
    <row r="164" spans="1:6" x14ac:dyDescent="0.25">
      <c r="A164" s="1">
        <v>45174</v>
      </c>
      <c r="B164" t="s">
        <v>395</v>
      </c>
      <c r="C164">
        <v>21340830</v>
      </c>
      <c r="D164" t="s">
        <v>394</v>
      </c>
      <c r="E164" t="s">
        <v>393</v>
      </c>
      <c r="F164" t="s">
        <v>392</v>
      </c>
    </row>
    <row r="165" spans="1:6" x14ac:dyDescent="0.25">
      <c r="A165" s="1">
        <v>45143</v>
      </c>
      <c r="B165" t="s">
        <v>391</v>
      </c>
      <c r="C165">
        <v>21318610</v>
      </c>
      <c r="D165" t="s">
        <v>390</v>
      </c>
      <c r="E165" t="s">
        <v>389</v>
      </c>
      <c r="F165" t="s">
        <v>388</v>
      </c>
    </row>
    <row r="166" spans="1:6" x14ac:dyDescent="0.25">
      <c r="A166" s="1">
        <v>45051</v>
      </c>
      <c r="B166" t="s">
        <v>387</v>
      </c>
      <c r="C166">
        <v>28197050</v>
      </c>
      <c r="D166" t="s">
        <v>386</v>
      </c>
      <c r="E166" t="s">
        <v>385</v>
      </c>
      <c r="F166" t="s">
        <v>384</v>
      </c>
    </row>
    <row r="167" spans="1:6" x14ac:dyDescent="0.25">
      <c r="A167" s="1">
        <v>45021</v>
      </c>
      <c r="B167" t="s">
        <v>376</v>
      </c>
      <c r="C167">
        <v>22519910</v>
      </c>
      <c r="D167" t="s">
        <v>383</v>
      </c>
      <c r="E167" t="s">
        <v>382</v>
      </c>
      <c r="F167" t="s">
        <v>381</v>
      </c>
    </row>
    <row r="168" spans="1:6" x14ac:dyDescent="0.25">
      <c r="A168" s="1">
        <v>44990</v>
      </c>
      <c r="B168" t="s">
        <v>380</v>
      </c>
      <c r="C168">
        <v>22360750</v>
      </c>
      <c r="D168" t="s">
        <v>379</v>
      </c>
      <c r="E168" t="s">
        <v>378</v>
      </c>
      <c r="F168" t="s">
        <v>377</v>
      </c>
    </row>
    <row r="169" spans="1:6" x14ac:dyDescent="0.25">
      <c r="A169" s="1">
        <v>44962</v>
      </c>
      <c r="B169" t="s">
        <v>376</v>
      </c>
      <c r="C169">
        <v>26404430</v>
      </c>
      <c r="D169" t="s">
        <v>375</v>
      </c>
      <c r="E169" t="s">
        <v>374</v>
      </c>
      <c r="F169" t="s">
        <v>373</v>
      </c>
    </row>
    <row r="170" spans="1:6" x14ac:dyDescent="0.25">
      <c r="A170" s="1">
        <v>44931</v>
      </c>
      <c r="B170" t="s">
        <v>372</v>
      </c>
      <c r="C170">
        <v>21294120</v>
      </c>
      <c r="D170" t="s">
        <v>371</v>
      </c>
      <c r="E170" t="s">
        <v>370</v>
      </c>
      <c r="F170" t="s">
        <v>369</v>
      </c>
    </row>
    <row r="171" spans="1:6" x14ac:dyDescent="0.25">
      <c r="A171" t="s">
        <v>368</v>
      </c>
      <c r="B171" t="s">
        <v>367</v>
      </c>
      <c r="C171">
        <v>36469610</v>
      </c>
      <c r="D171" t="s">
        <v>366</v>
      </c>
      <c r="E171" t="s">
        <v>365</v>
      </c>
      <c r="F171" t="s">
        <v>364</v>
      </c>
    </row>
    <row r="172" spans="1:6" x14ac:dyDescent="0.25">
      <c r="A172" t="s">
        <v>363</v>
      </c>
      <c r="B172" t="s">
        <v>362</v>
      </c>
      <c r="C172">
        <v>46462640</v>
      </c>
      <c r="D172" t="s">
        <v>361</v>
      </c>
      <c r="E172" t="s">
        <v>360</v>
      </c>
      <c r="F172" t="s">
        <v>359</v>
      </c>
    </row>
    <row r="173" spans="1:6" x14ac:dyDescent="0.25">
      <c r="A173" t="s">
        <v>358</v>
      </c>
      <c r="B173" t="s">
        <v>357</v>
      </c>
      <c r="C173">
        <v>64599180</v>
      </c>
      <c r="D173" t="s">
        <v>356</v>
      </c>
      <c r="E173" t="s">
        <v>355</v>
      </c>
      <c r="F173" t="s">
        <v>354</v>
      </c>
    </row>
    <row r="174" spans="1:6" x14ac:dyDescent="0.25">
      <c r="A174" t="s">
        <v>353</v>
      </c>
      <c r="B174" t="s">
        <v>352</v>
      </c>
      <c r="C174">
        <v>45772240</v>
      </c>
      <c r="D174" t="s">
        <v>351</v>
      </c>
      <c r="E174" t="s">
        <v>350</v>
      </c>
      <c r="F174" t="s">
        <v>349</v>
      </c>
    </row>
    <row r="175" spans="1:6" x14ac:dyDescent="0.25">
      <c r="A175" t="s">
        <v>348</v>
      </c>
      <c r="B175" t="s">
        <v>347</v>
      </c>
      <c r="C175">
        <v>26611010</v>
      </c>
      <c r="D175" t="s">
        <v>346</v>
      </c>
      <c r="E175" t="s">
        <v>345</v>
      </c>
      <c r="F175" t="s">
        <v>344</v>
      </c>
    </row>
    <row r="176" spans="1:6" x14ac:dyDescent="0.25">
      <c r="A176" t="s">
        <v>343</v>
      </c>
      <c r="B176" t="s">
        <v>342</v>
      </c>
      <c r="C176">
        <v>21676390</v>
      </c>
      <c r="D176" t="s">
        <v>341</v>
      </c>
      <c r="E176" t="s">
        <v>340</v>
      </c>
      <c r="F176" t="s">
        <v>339</v>
      </c>
    </row>
    <row r="177" spans="1:6" x14ac:dyDescent="0.25">
      <c r="A177" t="s">
        <v>338</v>
      </c>
      <c r="B177" t="s">
        <v>337</v>
      </c>
      <c r="C177">
        <v>23244360</v>
      </c>
      <c r="D177" t="s">
        <v>336</v>
      </c>
      <c r="E177" t="s">
        <v>335</v>
      </c>
      <c r="F177" t="s">
        <v>334</v>
      </c>
    </row>
    <row r="178" spans="1:6" x14ac:dyDescent="0.25">
      <c r="A178" t="s">
        <v>333</v>
      </c>
      <c r="B178" t="s">
        <v>332</v>
      </c>
      <c r="C178">
        <v>17150270</v>
      </c>
      <c r="D178" t="s">
        <v>331</v>
      </c>
      <c r="E178" t="s">
        <v>330</v>
      </c>
      <c r="F178" t="s">
        <v>329</v>
      </c>
    </row>
    <row r="179" spans="1:6" x14ac:dyDescent="0.25">
      <c r="A179" t="s">
        <v>328</v>
      </c>
      <c r="B179" t="s">
        <v>327</v>
      </c>
      <c r="C179">
        <v>20161850</v>
      </c>
      <c r="D179" t="s">
        <v>326</v>
      </c>
      <c r="E179" t="s">
        <v>325</v>
      </c>
      <c r="F179" t="s">
        <v>308</v>
      </c>
    </row>
    <row r="180" spans="1:6" x14ac:dyDescent="0.25">
      <c r="A180" t="s">
        <v>324</v>
      </c>
      <c r="B180" t="s">
        <v>323</v>
      </c>
      <c r="C180">
        <v>23836220</v>
      </c>
      <c r="D180" t="s">
        <v>322</v>
      </c>
      <c r="E180" t="s">
        <v>298</v>
      </c>
      <c r="F180" t="s">
        <v>321</v>
      </c>
    </row>
    <row r="181" spans="1:6" x14ac:dyDescent="0.25">
      <c r="A181" t="s">
        <v>320</v>
      </c>
      <c r="B181" t="s">
        <v>319</v>
      </c>
      <c r="C181">
        <v>20987920</v>
      </c>
      <c r="D181" t="s">
        <v>318</v>
      </c>
      <c r="E181" t="s">
        <v>317</v>
      </c>
      <c r="F181" t="s">
        <v>316</v>
      </c>
    </row>
    <row r="182" spans="1:6" x14ac:dyDescent="0.25">
      <c r="A182" t="s">
        <v>315</v>
      </c>
      <c r="B182" t="s">
        <v>314</v>
      </c>
      <c r="C182">
        <v>24222680</v>
      </c>
      <c r="D182" t="s">
        <v>313</v>
      </c>
      <c r="E182" t="s">
        <v>312</v>
      </c>
      <c r="F182" t="s">
        <v>311</v>
      </c>
    </row>
    <row r="183" spans="1:6" x14ac:dyDescent="0.25">
      <c r="A183" s="1">
        <v>45264</v>
      </c>
      <c r="B183" t="s">
        <v>310</v>
      </c>
      <c r="C183">
        <v>27403430</v>
      </c>
      <c r="D183" t="s">
        <v>309</v>
      </c>
      <c r="E183" t="s">
        <v>308</v>
      </c>
      <c r="F183" t="s">
        <v>307</v>
      </c>
    </row>
    <row r="184" spans="1:6" x14ac:dyDescent="0.25">
      <c r="A184" s="1">
        <v>45234</v>
      </c>
      <c r="B184" t="s">
        <v>306</v>
      </c>
      <c r="C184">
        <v>27276590</v>
      </c>
      <c r="D184" t="s">
        <v>305</v>
      </c>
      <c r="E184" t="s">
        <v>304</v>
      </c>
      <c r="F184" t="s">
        <v>303</v>
      </c>
    </row>
    <row r="185" spans="1:6" x14ac:dyDescent="0.25">
      <c r="A185" s="1">
        <v>45203</v>
      </c>
      <c r="B185" t="s">
        <v>302</v>
      </c>
      <c r="C185">
        <v>23102990</v>
      </c>
      <c r="D185" t="s">
        <v>301</v>
      </c>
      <c r="E185" t="s">
        <v>300</v>
      </c>
      <c r="F185" t="s">
        <v>299</v>
      </c>
    </row>
    <row r="186" spans="1:6" x14ac:dyDescent="0.25">
      <c r="A186" s="1">
        <v>45081</v>
      </c>
      <c r="B186" t="s">
        <v>298</v>
      </c>
      <c r="C186">
        <v>29770330</v>
      </c>
      <c r="D186" t="s">
        <v>297</v>
      </c>
      <c r="E186" t="s">
        <v>296</v>
      </c>
      <c r="F186" t="s">
        <v>295</v>
      </c>
    </row>
    <row r="187" spans="1:6" x14ac:dyDescent="0.25">
      <c r="A187" s="1">
        <v>45050</v>
      </c>
      <c r="B187" t="s">
        <v>294</v>
      </c>
      <c r="C187">
        <v>22064770</v>
      </c>
      <c r="D187" t="s">
        <v>293</v>
      </c>
      <c r="E187" t="s">
        <v>292</v>
      </c>
      <c r="F187" t="s">
        <v>291</v>
      </c>
    </row>
    <row r="188" spans="1:6" x14ac:dyDescent="0.25">
      <c r="A188" s="1">
        <v>45020</v>
      </c>
      <c r="B188" t="s">
        <v>290</v>
      </c>
      <c r="C188">
        <v>25824300</v>
      </c>
      <c r="D188" t="s">
        <v>287</v>
      </c>
      <c r="E188" t="s">
        <v>289</v>
      </c>
      <c r="F188" t="s">
        <v>288</v>
      </c>
    </row>
    <row r="189" spans="1:6" x14ac:dyDescent="0.25">
      <c r="A189" s="1">
        <v>44989</v>
      </c>
      <c r="B189" t="s">
        <v>287</v>
      </c>
      <c r="C189">
        <v>24883340</v>
      </c>
      <c r="D189" t="s">
        <v>286</v>
      </c>
      <c r="E189" t="s">
        <v>285</v>
      </c>
      <c r="F189" t="s">
        <v>284</v>
      </c>
    </row>
    <row r="190" spans="1:6" x14ac:dyDescent="0.25">
      <c r="A190" t="s">
        <v>283</v>
      </c>
      <c r="B190" t="s">
        <v>282</v>
      </c>
      <c r="C190">
        <v>32765980</v>
      </c>
      <c r="D190" t="s">
        <v>281</v>
      </c>
      <c r="E190" t="s">
        <v>280</v>
      </c>
      <c r="F190" t="s">
        <v>279</v>
      </c>
    </row>
    <row r="191" spans="1:6" x14ac:dyDescent="0.25">
      <c r="A191" t="s">
        <v>278</v>
      </c>
      <c r="B191" t="s">
        <v>277</v>
      </c>
      <c r="C191">
        <v>25053410</v>
      </c>
      <c r="D191" t="s">
        <v>276</v>
      </c>
      <c r="E191" t="s">
        <v>275</v>
      </c>
      <c r="F191" t="s">
        <v>274</v>
      </c>
    </row>
    <row r="192" spans="1:6" x14ac:dyDescent="0.25">
      <c r="A192" t="s">
        <v>273</v>
      </c>
      <c r="B192" t="s">
        <v>272</v>
      </c>
      <c r="C192">
        <v>25087030</v>
      </c>
      <c r="D192" t="s">
        <v>271</v>
      </c>
      <c r="E192" t="s">
        <v>270</v>
      </c>
      <c r="F192" t="s">
        <v>269</v>
      </c>
    </row>
    <row r="193" spans="1:6" x14ac:dyDescent="0.25">
      <c r="A193" t="s">
        <v>268</v>
      </c>
      <c r="B193" t="s">
        <v>267</v>
      </c>
      <c r="C193">
        <v>21878650</v>
      </c>
      <c r="D193" t="s">
        <v>266</v>
      </c>
      <c r="E193" t="s">
        <v>265</v>
      </c>
      <c r="F193" t="s">
        <v>264</v>
      </c>
    </row>
    <row r="194" spans="1:6" x14ac:dyDescent="0.25">
      <c r="A194" t="s">
        <v>263</v>
      </c>
      <c r="B194" t="s">
        <v>262</v>
      </c>
      <c r="C194">
        <v>26840210</v>
      </c>
      <c r="D194" t="s">
        <v>261</v>
      </c>
      <c r="E194" t="s">
        <v>260</v>
      </c>
      <c r="F194" t="s">
        <v>259</v>
      </c>
    </row>
    <row r="195" spans="1:6" x14ac:dyDescent="0.25">
      <c r="A195" t="s">
        <v>258</v>
      </c>
      <c r="B195" t="s">
        <v>257</v>
      </c>
      <c r="C195">
        <v>28199960</v>
      </c>
      <c r="D195" t="s">
        <v>256</v>
      </c>
      <c r="E195" t="s">
        <v>255</v>
      </c>
      <c r="F195" t="s">
        <v>254</v>
      </c>
    </row>
    <row r="196" spans="1:6" x14ac:dyDescent="0.25">
      <c r="A196" t="s">
        <v>253</v>
      </c>
      <c r="B196" t="s">
        <v>252</v>
      </c>
      <c r="C196">
        <v>36610880</v>
      </c>
      <c r="D196" t="s">
        <v>251</v>
      </c>
      <c r="E196" t="s">
        <v>250</v>
      </c>
      <c r="F196" t="s">
        <v>249</v>
      </c>
    </row>
    <row r="197" spans="1:6" x14ac:dyDescent="0.25">
      <c r="A197" t="s">
        <v>248</v>
      </c>
      <c r="B197" t="s">
        <v>247</v>
      </c>
      <c r="C197">
        <v>34873330</v>
      </c>
      <c r="D197" t="s">
        <v>246</v>
      </c>
      <c r="E197" t="s">
        <v>245</v>
      </c>
      <c r="F197" t="s">
        <v>244</v>
      </c>
    </row>
    <row r="198" spans="1:6" x14ac:dyDescent="0.25">
      <c r="A198" t="s">
        <v>243</v>
      </c>
      <c r="B198" t="s">
        <v>242</v>
      </c>
      <c r="C198">
        <v>34558700</v>
      </c>
      <c r="D198" t="s">
        <v>241</v>
      </c>
      <c r="E198" t="s">
        <v>240</v>
      </c>
      <c r="F198" t="s">
        <v>239</v>
      </c>
    </row>
    <row r="199" spans="1:6" x14ac:dyDescent="0.25">
      <c r="A199" t="s">
        <v>238</v>
      </c>
      <c r="B199" t="s">
        <v>237</v>
      </c>
      <c r="C199">
        <v>43466650</v>
      </c>
      <c r="D199" t="s">
        <v>236</v>
      </c>
      <c r="E199" t="s">
        <v>235</v>
      </c>
      <c r="F199" t="s">
        <v>234</v>
      </c>
    </row>
    <row r="200" spans="1:6" x14ac:dyDescent="0.25">
      <c r="A200" t="s">
        <v>233</v>
      </c>
      <c r="B200" t="s">
        <v>232</v>
      </c>
      <c r="C200">
        <v>69527370</v>
      </c>
      <c r="D200" t="s">
        <v>231</v>
      </c>
      <c r="E200" t="s">
        <v>230</v>
      </c>
      <c r="F200" t="s">
        <v>229</v>
      </c>
    </row>
    <row r="201" spans="1:6" x14ac:dyDescent="0.25">
      <c r="A201" t="s">
        <v>228</v>
      </c>
      <c r="B201" t="s">
        <v>227</v>
      </c>
      <c r="C201">
        <v>54832140</v>
      </c>
      <c r="D201" t="s">
        <v>226</v>
      </c>
      <c r="E201" t="s">
        <v>225</v>
      </c>
      <c r="F201" t="s">
        <v>224</v>
      </c>
    </row>
    <row r="202" spans="1:6" x14ac:dyDescent="0.25">
      <c r="A202" t="s">
        <v>223</v>
      </c>
      <c r="B202" t="s">
        <v>222</v>
      </c>
      <c r="C202">
        <v>46028050</v>
      </c>
      <c r="D202" t="s">
        <v>221</v>
      </c>
      <c r="E202" t="s">
        <v>220</v>
      </c>
      <c r="F202" t="s">
        <v>219</v>
      </c>
    </row>
    <row r="203" spans="1:6" x14ac:dyDescent="0.25">
      <c r="A203" t="s">
        <v>218</v>
      </c>
      <c r="B203" t="s">
        <v>217</v>
      </c>
      <c r="C203">
        <v>33620290</v>
      </c>
      <c r="D203" t="s">
        <v>216</v>
      </c>
      <c r="E203" t="s">
        <v>215</v>
      </c>
      <c r="F203" t="s">
        <v>214</v>
      </c>
    </row>
    <row r="204" spans="1:6" x14ac:dyDescent="0.25">
      <c r="A204" t="s">
        <v>213</v>
      </c>
      <c r="B204" t="s">
        <v>212</v>
      </c>
      <c r="C204">
        <v>33339720</v>
      </c>
      <c r="D204" t="s">
        <v>211</v>
      </c>
      <c r="E204" t="s">
        <v>210</v>
      </c>
      <c r="F204" t="s">
        <v>209</v>
      </c>
    </row>
    <row r="205" spans="1:6" x14ac:dyDescent="0.25">
      <c r="A205" s="1">
        <v>45202</v>
      </c>
      <c r="B205" t="s">
        <v>208</v>
      </c>
      <c r="C205">
        <v>28333930</v>
      </c>
      <c r="D205" t="s">
        <v>207</v>
      </c>
      <c r="E205" t="s">
        <v>206</v>
      </c>
      <c r="F205" t="s">
        <v>205</v>
      </c>
    </row>
    <row r="206" spans="1:6" x14ac:dyDescent="0.25">
      <c r="A206" s="1">
        <v>45172</v>
      </c>
      <c r="B206" t="s">
        <v>204</v>
      </c>
      <c r="C206">
        <v>26653390</v>
      </c>
      <c r="D206" t="s">
        <v>203</v>
      </c>
      <c r="E206" t="s">
        <v>202</v>
      </c>
      <c r="F206" t="s">
        <v>201</v>
      </c>
    </row>
    <row r="207" spans="1:6" x14ac:dyDescent="0.25">
      <c r="A207" s="1">
        <v>45141</v>
      </c>
      <c r="B207" t="s">
        <v>200</v>
      </c>
      <c r="C207">
        <v>17340220</v>
      </c>
      <c r="D207" t="s">
        <v>199</v>
      </c>
      <c r="E207" t="s">
        <v>198</v>
      </c>
      <c r="F207" t="s">
        <v>197</v>
      </c>
    </row>
    <row r="208" spans="1:6" x14ac:dyDescent="0.25">
      <c r="A208" s="1">
        <v>45110</v>
      </c>
      <c r="B208" t="s">
        <v>196</v>
      </c>
      <c r="C208">
        <v>21473180</v>
      </c>
      <c r="D208" t="s">
        <v>195</v>
      </c>
      <c r="E208" t="s">
        <v>194</v>
      </c>
      <c r="F208" t="s">
        <v>193</v>
      </c>
    </row>
    <row r="209" spans="1:6" x14ac:dyDescent="0.25">
      <c r="A209" s="1">
        <v>45080</v>
      </c>
      <c r="B209" t="s">
        <v>192</v>
      </c>
      <c r="C209">
        <v>24109850</v>
      </c>
      <c r="D209" t="s">
        <v>191</v>
      </c>
      <c r="E209" t="s">
        <v>190</v>
      </c>
      <c r="F209" t="s">
        <v>189</v>
      </c>
    </row>
    <row r="210" spans="1:6" x14ac:dyDescent="0.25">
      <c r="A210" s="1">
        <v>44988</v>
      </c>
      <c r="B210" t="s">
        <v>188</v>
      </c>
      <c r="C210">
        <v>30760140</v>
      </c>
      <c r="D210" t="s">
        <v>187</v>
      </c>
      <c r="E210" t="s">
        <v>186</v>
      </c>
      <c r="F210" t="s">
        <v>185</v>
      </c>
    </row>
    <row r="211" spans="1:6" x14ac:dyDescent="0.25">
      <c r="A211" s="1">
        <v>44960</v>
      </c>
      <c r="B211" t="s">
        <v>184</v>
      </c>
      <c r="C211">
        <v>24833650</v>
      </c>
      <c r="D211" t="s">
        <v>183</v>
      </c>
      <c r="E211" t="s">
        <v>182</v>
      </c>
      <c r="F211" t="s">
        <v>181</v>
      </c>
    </row>
    <row r="212" spans="1:6" x14ac:dyDescent="0.25">
      <c r="A212" s="1">
        <v>44929</v>
      </c>
      <c r="B212" t="s">
        <v>180</v>
      </c>
      <c r="C212">
        <v>27565260</v>
      </c>
      <c r="D212" t="s">
        <v>179</v>
      </c>
      <c r="E212" t="s">
        <v>178</v>
      </c>
      <c r="F212" t="s">
        <v>177</v>
      </c>
    </row>
    <row r="213" spans="1:6" x14ac:dyDescent="0.25">
      <c r="A213" t="s">
        <v>176</v>
      </c>
      <c r="B213" t="s">
        <v>175</v>
      </c>
      <c r="C213">
        <v>22490950</v>
      </c>
      <c r="D213" t="s">
        <v>174</v>
      </c>
      <c r="E213" t="s">
        <v>173</v>
      </c>
      <c r="F213" t="s">
        <v>172</v>
      </c>
    </row>
    <row r="214" spans="1:6" x14ac:dyDescent="0.25">
      <c r="A214" t="s">
        <v>171</v>
      </c>
      <c r="B214" t="s">
        <v>170</v>
      </c>
      <c r="C214">
        <v>21190040</v>
      </c>
      <c r="D214" t="s">
        <v>169</v>
      </c>
      <c r="E214" t="s">
        <v>168</v>
      </c>
      <c r="F214" t="s">
        <v>167</v>
      </c>
    </row>
    <row r="215" spans="1:6" x14ac:dyDescent="0.25">
      <c r="A215" t="s">
        <v>166</v>
      </c>
      <c r="B215" t="s">
        <v>165</v>
      </c>
      <c r="C215">
        <v>24990910</v>
      </c>
      <c r="D215" t="s">
        <v>164</v>
      </c>
      <c r="E215" t="s">
        <v>163</v>
      </c>
      <c r="F215" t="s">
        <v>162</v>
      </c>
    </row>
    <row r="216" spans="1:6" x14ac:dyDescent="0.25">
      <c r="A216" t="s">
        <v>161</v>
      </c>
      <c r="B216" t="s">
        <v>160</v>
      </c>
      <c r="C216">
        <v>29219100</v>
      </c>
      <c r="D216" t="s">
        <v>159</v>
      </c>
      <c r="E216" t="s">
        <v>158</v>
      </c>
      <c r="F216" t="s">
        <v>157</v>
      </c>
    </row>
    <row r="217" spans="1:6" x14ac:dyDescent="0.25">
      <c r="A217" t="s">
        <v>156</v>
      </c>
      <c r="B217" t="s">
        <v>155</v>
      </c>
      <c r="C217">
        <v>22491060</v>
      </c>
      <c r="D217" t="s">
        <v>154</v>
      </c>
      <c r="E217" t="s">
        <v>153</v>
      </c>
      <c r="F217" t="s">
        <v>152</v>
      </c>
    </row>
    <row r="218" spans="1:6" x14ac:dyDescent="0.25">
      <c r="A218" t="s">
        <v>151</v>
      </c>
      <c r="B218" t="s">
        <v>150</v>
      </c>
      <c r="C218">
        <v>28397440</v>
      </c>
      <c r="D218" t="s">
        <v>149</v>
      </c>
      <c r="E218" t="s">
        <v>148</v>
      </c>
      <c r="F218" t="s">
        <v>147</v>
      </c>
    </row>
    <row r="219" spans="1:6" x14ac:dyDescent="0.25">
      <c r="A219" t="s">
        <v>146</v>
      </c>
      <c r="B219" t="s">
        <v>145</v>
      </c>
      <c r="C219">
        <v>30000060</v>
      </c>
      <c r="D219" t="s">
        <v>144</v>
      </c>
      <c r="E219" t="s">
        <v>143</v>
      </c>
      <c r="F219" t="s">
        <v>142</v>
      </c>
    </row>
    <row r="220" spans="1:6" x14ac:dyDescent="0.25">
      <c r="A220" t="s">
        <v>141</v>
      </c>
      <c r="B220" t="s">
        <v>140</v>
      </c>
      <c r="C220">
        <v>29603620</v>
      </c>
      <c r="D220" t="s">
        <v>139</v>
      </c>
      <c r="E220" t="s">
        <v>138</v>
      </c>
      <c r="F220" t="s">
        <v>137</v>
      </c>
    </row>
    <row r="221" spans="1:6" x14ac:dyDescent="0.25">
      <c r="A221" t="s">
        <v>136</v>
      </c>
      <c r="B221" t="s">
        <v>135</v>
      </c>
      <c r="C221">
        <v>28962160</v>
      </c>
      <c r="D221" t="s">
        <v>134</v>
      </c>
      <c r="E221" t="s">
        <v>133</v>
      </c>
      <c r="F221" t="s">
        <v>132</v>
      </c>
    </row>
    <row r="222" spans="1:6" x14ac:dyDescent="0.25">
      <c r="A222" t="s">
        <v>131</v>
      </c>
      <c r="B222" t="s">
        <v>130</v>
      </c>
      <c r="C222">
        <v>37047920</v>
      </c>
      <c r="D222" t="s">
        <v>129</v>
      </c>
      <c r="E222" t="s">
        <v>128</v>
      </c>
      <c r="F222" t="s">
        <v>127</v>
      </c>
    </row>
    <row r="223" spans="1:6" x14ac:dyDescent="0.25">
      <c r="A223" t="s">
        <v>126</v>
      </c>
      <c r="B223" t="s">
        <v>125</v>
      </c>
      <c r="C223">
        <v>44630920</v>
      </c>
      <c r="D223" t="s">
        <v>124</v>
      </c>
      <c r="E223" t="s">
        <v>123</v>
      </c>
      <c r="F223" t="s">
        <v>122</v>
      </c>
    </row>
    <row r="224" spans="1:6" x14ac:dyDescent="0.25">
      <c r="A224" s="1">
        <v>45201</v>
      </c>
      <c r="B224" t="s">
        <v>121</v>
      </c>
      <c r="C224">
        <v>25818490</v>
      </c>
      <c r="D224" t="s">
        <v>120</v>
      </c>
      <c r="E224" t="s">
        <v>119</v>
      </c>
      <c r="F224" t="s">
        <v>118</v>
      </c>
    </row>
    <row r="225" spans="1:6" x14ac:dyDescent="0.25">
      <c r="A225" s="1">
        <v>45171</v>
      </c>
      <c r="B225" t="s">
        <v>117</v>
      </c>
      <c r="C225">
        <v>42375100</v>
      </c>
      <c r="D225" t="s">
        <v>116</v>
      </c>
      <c r="E225" t="s">
        <v>115</v>
      </c>
      <c r="F225" t="s">
        <v>114</v>
      </c>
    </row>
    <row r="226" spans="1:6" x14ac:dyDescent="0.25">
      <c r="A226" s="1">
        <v>45140</v>
      </c>
      <c r="B226" t="s">
        <v>113</v>
      </c>
      <c r="C226">
        <v>54686050</v>
      </c>
      <c r="D226" t="s">
        <v>112</v>
      </c>
      <c r="E226" t="s">
        <v>111</v>
      </c>
      <c r="F226" t="s">
        <v>110</v>
      </c>
    </row>
    <row r="227" spans="1:6" x14ac:dyDescent="0.25">
      <c r="A227" s="1">
        <v>45109</v>
      </c>
      <c r="B227" t="s">
        <v>109</v>
      </c>
      <c r="C227">
        <v>50841370</v>
      </c>
      <c r="D227" t="s">
        <v>108</v>
      </c>
      <c r="E227" t="s">
        <v>107</v>
      </c>
      <c r="F227" t="s">
        <v>106</v>
      </c>
    </row>
    <row r="228" spans="1:6" x14ac:dyDescent="0.25">
      <c r="A228" s="1">
        <v>45079</v>
      </c>
      <c r="B228" t="s">
        <v>105</v>
      </c>
      <c r="C228">
        <v>22518000</v>
      </c>
      <c r="D228" t="s">
        <v>104</v>
      </c>
      <c r="E228" t="s">
        <v>103</v>
      </c>
      <c r="F228" t="s">
        <v>102</v>
      </c>
    </row>
    <row r="229" spans="1:6" x14ac:dyDescent="0.25">
      <c r="A229" s="1">
        <v>44987</v>
      </c>
      <c r="B229" t="s">
        <v>101</v>
      </c>
      <c r="C229">
        <v>29077260</v>
      </c>
      <c r="D229" t="s">
        <v>100</v>
      </c>
      <c r="E229" t="s">
        <v>99</v>
      </c>
      <c r="F229" t="s">
        <v>98</v>
      </c>
    </row>
    <row r="230" spans="1:6" x14ac:dyDescent="0.25">
      <c r="A230" s="1">
        <v>44959</v>
      </c>
      <c r="B230" t="s">
        <v>97</v>
      </c>
      <c r="C230">
        <v>39940440</v>
      </c>
      <c r="D230" t="s">
        <v>96</v>
      </c>
      <c r="E230" t="s">
        <v>95</v>
      </c>
      <c r="F230" t="s">
        <v>94</v>
      </c>
    </row>
    <row r="231" spans="1:6" x14ac:dyDescent="0.25">
      <c r="A231" s="1">
        <v>44928</v>
      </c>
      <c r="B231" t="s">
        <v>93</v>
      </c>
      <c r="C231">
        <v>31259910</v>
      </c>
      <c r="D231" t="s">
        <v>74</v>
      </c>
      <c r="E231" t="s">
        <v>92</v>
      </c>
      <c r="F231" t="s">
        <v>91</v>
      </c>
    </row>
    <row r="232" spans="1:6" x14ac:dyDescent="0.25">
      <c r="A232" t="s">
        <v>90</v>
      </c>
      <c r="B232" t="s">
        <v>89</v>
      </c>
      <c r="C232">
        <v>26541070</v>
      </c>
      <c r="D232" t="s">
        <v>88</v>
      </c>
      <c r="E232" t="s">
        <v>87</v>
      </c>
      <c r="F232" t="s">
        <v>86</v>
      </c>
    </row>
    <row r="233" spans="1:6" x14ac:dyDescent="0.25">
      <c r="A233" t="s">
        <v>85</v>
      </c>
      <c r="B233" t="s">
        <v>84</v>
      </c>
      <c r="C233">
        <v>25867370</v>
      </c>
      <c r="D233" t="s">
        <v>83</v>
      </c>
      <c r="E233" t="s">
        <v>82</v>
      </c>
      <c r="F233" t="s">
        <v>81</v>
      </c>
    </row>
    <row r="234" spans="1:6" x14ac:dyDescent="0.25">
      <c r="A234" t="s">
        <v>80</v>
      </c>
      <c r="B234" t="s">
        <v>79</v>
      </c>
      <c r="C234">
        <v>26498940</v>
      </c>
      <c r="D234" t="s">
        <v>78</v>
      </c>
      <c r="E234" t="s">
        <v>77</v>
      </c>
      <c r="F234" t="s">
        <v>76</v>
      </c>
    </row>
    <row r="235" spans="1:6" x14ac:dyDescent="0.25">
      <c r="A235" t="s">
        <v>75</v>
      </c>
      <c r="B235" t="s">
        <v>74</v>
      </c>
      <c r="C235">
        <v>33454490</v>
      </c>
      <c r="D235" t="s">
        <v>73</v>
      </c>
      <c r="E235" t="s">
        <v>72</v>
      </c>
      <c r="F235" t="s">
        <v>71</v>
      </c>
    </row>
    <row r="236" spans="1:6" x14ac:dyDescent="0.25">
      <c r="A236" t="s">
        <v>70</v>
      </c>
      <c r="B236" t="s">
        <v>69</v>
      </c>
      <c r="C236">
        <v>66526640</v>
      </c>
      <c r="D236" t="s">
        <v>68</v>
      </c>
      <c r="E236" t="s">
        <v>67</v>
      </c>
      <c r="F236" t="s">
        <v>66</v>
      </c>
    </row>
    <row r="237" spans="1:6" x14ac:dyDescent="0.25">
      <c r="A237" t="s">
        <v>65</v>
      </c>
      <c r="B237" t="s">
        <v>64</v>
      </c>
      <c r="C237">
        <v>40234440</v>
      </c>
      <c r="D237" t="s">
        <v>63</v>
      </c>
      <c r="E237" t="s">
        <v>62</v>
      </c>
      <c r="F237" t="s">
        <v>61</v>
      </c>
    </row>
    <row r="238" spans="1:6" x14ac:dyDescent="0.25">
      <c r="A238" t="s">
        <v>60</v>
      </c>
      <c r="B238" t="s">
        <v>59</v>
      </c>
      <c r="C238">
        <v>31933950</v>
      </c>
      <c r="D238" t="s">
        <v>58</v>
      </c>
      <c r="E238" t="s">
        <v>57</v>
      </c>
      <c r="F238" t="s">
        <v>56</v>
      </c>
    </row>
    <row r="239" spans="1:6" x14ac:dyDescent="0.25">
      <c r="A239" t="s">
        <v>55</v>
      </c>
      <c r="B239" t="s">
        <v>54</v>
      </c>
      <c r="C239">
        <v>35389810</v>
      </c>
      <c r="D239" t="s">
        <v>53</v>
      </c>
      <c r="E239" t="s">
        <v>52</v>
      </c>
      <c r="F239" t="s">
        <v>51</v>
      </c>
    </row>
    <row r="240" spans="1:6" x14ac:dyDescent="0.25">
      <c r="A240" t="s">
        <v>50</v>
      </c>
      <c r="B240" t="s">
        <v>49</v>
      </c>
      <c r="C240">
        <v>28623030</v>
      </c>
      <c r="D240" t="s">
        <v>48</v>
      </c>
      <c r="E240" t="s">
        <v>42</v>
      </c>
      <c r="F240" t="s">
        <v>47</v>
      </c>
    </row>
    <row r="241" spans="1:6" x14ac:dyDescent="0.25">
      <c r="A241" t="s">
        <v>46</v>
      </c>
      <c r="B241" t="s">
        <v>45</v>
      </c>
      <c r="C241">
        <v>30028690</v>
      </c>
      <c r="D241" t="s">
        <v>44</v>
      </c>
      <c r="E241" t="s">
        <v>43</v>
      </c>
      <c r="F241" t="s">
        <v>42</v>
      </c>
    </row>
    <row r="242" spans="1:6" x14ac:dyDescent="0.25">
      <c r="A242" t="s">
        <v>41</v>
      </c>
      <c r="B242" t="s">
        <v>40</v>
      </c>
      <c r="C242">
        <v>29831260</v>
      </c>
      <c r="D242" t="s">
        <v>39</v>
      </c>
      <c r="E242" t="s">
        <v>38</v>
      </c>
      <c r="F242" t="s">
        <v>37</v>
      </c>
    </row>
    <row r="243" spans="1:6" x14ac:dyDescent="0.25">
      <c r="A243" t="s">
        <v>36</v>
      </c>
      <c r="B243" t="s">
        <v>35</v>
      </c>
      <c r="C243">
        <v>21333270</v>
      </c>
      <c r="D243" t="s">
        <v>34</v>
      </c>
      <c r="E243" t="s">
        <v>33</v>
      </c>
      <c r="F243" t="s">
        <v>32</v>
      </c>
    </row>
    <row r="244" spans="1:6" x14ac:dyDescent="0.25">
      <c r="A244" s="1">
        <v>45261</v>
      </c>
      <c r="B244" t="s">
        <v>31</v>
      </c>
      <c r="C244">
        <v>27269490</v>
      </c>
      <c r="D244" t="s">
        <v>30</v>
      </c>
      <c r="E244" t="s">
        <v>29</v>
      </c>
      <c r="F244" t="s">
        <v>28</v>
      </c>
    </row>
    <row r="245" spans="1:6" x14ac:dyDescent="0.25">
      <c r="A245" s="1">
        <v>45231</v>
      </c>
      <c r="B245" t="s">
        <v>27</v>
      </c>
      <c r="C245">
        <v>28669330</v>
      </c>
      <c r="D245" t="s">
        <v>26</v>
      </c>
      <c r="E245" t="s">
        <v>25</v>
      </c>
      <c r="F245" t="s">
        <v>24</v>
      </c>
    </row>
    <row r="246" spans="1:6" x14ac:dyDescent="0.25">
      <c r="A246" s="1">
        <v>45200</v>
      </c>
      <c r="B246" t="s">
        <v>23</v>
      </c>
      <c r="C246">
        <v>27033880</v>
      </c>
      <c r="D246" t="s">
        <v>22</v>
      </c>
      <c r="E246" t="s">
        <v>21</v>
      </c>
      <c r="F246" t="s">
        <v>20</v>
      </c>
    </row>
    <row r="247" spans="1:6" x14ac:dyDescent="0.25">
      <c r="A247" s="1">
        <v>45170</v>
      </c>
      <c r="B247" t="s">
        <v>19</v>
      </c>
      <c r="C247">
        <v>27369780</v>
      </c>
      <c r="D247" t="s">
        <v>18</v>
      </c>
      <c r="E247" t="s">
        <v>17</v>
      </c>
      <c r="F247" t="s">
        <v>16</v>
      </c>
    </row>
    <row r="248" spans="1:6" x14ac:dyDescent="0.25">
      <c r="A248" s="1">
        <v>45078</v>
      </c>
      <c r="B248" t="s">
        <v>15</v>
      </c>
      <c r="C248">
        <v>43613570</v>
      </c>
      <c r="D248" t="s">
        <v>14</v>
      </c>
      <c r="E248" t="s">
        <v>13</v>
      </c>
      <c r="F248" t="s">
        <v>12</v>
      </c>
    </row>
    <row r="249" spans="1:6" x14ac:dyDescent="0.25">
      <c r="A249" s="1">
        <v>45047</v>
      </c>
      <c r="B249" t="s">
        <v>11</v>
      </c>
      <c r="C249">
        <v>39585620</v>
      </c>
      <c r="D249" t="s">
        <v>10</v>
      </c>
      <c r="E249" t="s">
        <v>9</v>
      </c>
      <c r="F249" t="s">
        <v>8</v>
      </c>
    </row>
    <row r="250" spans="1:6" x14ac:dyDescent="0.25">
      <c r="A250" s="1">
        <v>45017</v>
      </c>
      <c r="B250" t="s">
        <v>7</v>
      </c>
      <c r="C250">
        <v>50623390</v>
      </c>
      <c r="D250" t="s">
        <v>6</v>
      </c>
      <c r="E250" t="s">
        <v>5</v>
      </c>
      <c r="F250" t="s">
        <v>4</v>
      </c>
    </row>
    <row r="251" spans="1:6" x14ac:dyDescent="0.25">
      <c r="A251" s="1">
        <v>44986</v>
      </c>
      <c r="B251" t="s">
        <v>3</v>
      </c>
      <c r="C251">
        <v>25740040</v>
      </c>
      <c r="D251" t="s">
        <v>2</v>
      </c>
      <c r="E251" t="s">
        <v>1</v>
      </c>
      <c r="F25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AB04-454D-4A21-B201-62628E3BF466}">
  <dimension ref="A1:E7"/>
  <sheetViews>
    <sheetView workbookViewId="0">
      <selection activeCell="I7" sqref="I7"/>
    </sheetView>
  </sheetViews>
  <sheetFormatPr defaultRowHeight="15" x14ac:dyDescent="0.25"/>
  <cols>
    <col min="1" max="1" width="17.140625" customWidth="1"/>
    <col min="5" max="5" width="25.140625" customWidth="1"/>
  </cols>
  <sheetData>
    <row r="1" spans="1:5" x14ac:dyDescent="0.25">
      <c r="A1" s="21" t="s">
        <v>1118</v>
      </c>
      <c r="B1" s="22"/>
      <c r="C1" s="22"/>
      <c r="D1" s="22"/>
      <c r="E1" s="23"/>
    </row>
    <row r="2" spans="1:5" x14ac:dyDescent="0.25">
      <c r="A2" s="24">
        <v>4.2000000000000003E-2</v>
      </c>
      <c r="E2" s="25"/>
    </row>
    <row r="3" spans="1:5" x14ac:dyDescent="0.25">
      <c r="A3" s="26"/>
      <c r="E3" s="25"/>
    </row>
    <row r="4" spans="1:5" x14ac:dyDescent="0.25">
      <c r="A4" s="31" t="s">
        <v>1125</v>
      </c>
      <c r="B4" s="27"/>
      <c r="C4" s="27"/>
      <c r="D4" s="27"/>
      <c r="E4" s="28"/>
    </row>
    <row r="6" spans="1:5" x14ac:dyDescent="0.25">
      <c r="A6" t="s">
        <v>1119</v>
      </c>
    </row>
    <row r="7" spans="1:5" x14ac:dyDescent="0.25">
      <c r="A7">
        <v>250</v>
      </c>
    </row>
  </sheetData>
  <hyperlinks>
    <hyperlink ref="A4" r:id="rId1" xr:uid="{23DB9EB1-CEF4-4AE7-B84B-3E59B34CE4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34E3-FDE1-4E0F-A66B-5E16B37EDBCB}">
  <dimension ref="A1:P251"/>
  <sheetViews>
    <sheetView tabSelected="1" topLeftCell="F1" workbookViewId="0">
      <selection activeCell="I17" sqref="I17:M20"/>
    </sheetView>
  </sheetViews>
  <sheetFormatPr defaultRowHeight="15" x14ac:dyDescent="0.25"/>
  <cols>
    <col min="1" max="1" width="10.7109375" bestFit="1" customWidth="1"/>
    <col min="4" max="4" width="17" bestFit="1" customWidth="1"/>
    <col min="5" max="5" width="18.85546875" bestFit="1" customWidth="1"/>
    <col min="6" max="6" width="11.85546875" bestFit="1" customWidth="1"/>
  </cols>
  <sheetData>
    <row r="1" spans="1:16" x14ac:dyDescent="0.25">
      <c r="A1" t="s">
        <v>1114</v>
      </c>
      <c r="B1" t="s">
        <v>1113</v>
      </c>
      <c r="D1" s="8" t="s">
        <v>1117</v>
      </c>
      <c r="E1" s="9" t="s">
        <v>1116</v>
      </c>
      <c r="F1" s="8" t="s">
        <v>1115</v>
      </c>
      <c r="I1" s="5" t="s">
        <v>1120</v>
      </c>
      <c r="J1" s="10"/>
      <c r="K1" s="10" t="s">
        <v>1121</v>
      </c>
      <c r="L1" s="11"/>
    </row>
    <row r="2" spans="1:16" x14ac:dyDescent="0.25">
      <c r="A2" t="s">
        <v>1108</v>
      </c>
      <c r="B2" t="s">
        <v>1107</v>
      </c>
      <c r="D2" s="3" t="str" cm="1">
        <f t="array" ref="D2:D251">SUBSTITUTE(B2:B251,"$","")</f>
        <v>376.04</v>
      </c>
      <c r="E2" s="6" t="str" cm="1">
        <f t="array" ref="E2:E250">SUBSTITUTE(B3:B251,"$","")</f>
        <v>375.28</v>
      </c>
      <c r="F2" s="7" cm="1">
        <f t="array" ref="F2:F251">IFERROR((close_td-close_ystd)/close_ystd,"")</f>
        <v>2.0251545512685138E-3</v>
      </c>
      <c r="I2" s="19">
        <f>AVERAGE(daily_r)</f>
        <v>1.9362605858790365E-3</v>
      </c>
      <c r="J2" s="20"/>
      <c r="K2" s="20">
        <f>_xlfn.STDEV.S(daily_r)</f>
        <v>1.5831984831166004E-2</v>
      </c>
      <c r="L2" s="13"/>
    </row>
    <row r="3" spans="1:16" x14ac:dyDescent="0.25">
      <c r="A3" t="s">
        <v>1103</v>
      </c>
      <c r="B3" t="s">
        <v>1102</v>
      </c>
      <c r="D3" s="3" t="str">
        <v>375.28</v>
      </c>
      <c r="E3" s="6" t="str">
        <v>374.07</v>
      </c>
      <c r="F3" s="7">
        <v>3.2346886946292928E-3</v>
      </c>
      <c r="I3" s="32"/>
      <c r="J3" s="32"/>
      <c r="K3" s="32"/>
      <c r="L3" s="32"/>
      <c r="M3" s="32"/>
    </row>
    <row r="4" spans="1:16" x14ac:dyDescent="0.25">
      <c r="A4" t="s">
        <v>1098</v>
      </c>
      <c r="B4" t="s">
        <v>1097</v>
      </c>
      <c r="D4" s="3" t="str">
        <v>374.07</v>
      </c>
      <c r="E4" s="6" t="str">
        <v>374.66</v>
      </c>
      <c r="F4" s="7">
        <v>-1.5747611167459344E-3</v>
      </c>
      <c r="I4" s="32"/>
      <c r="J4" s="32"/>
      <c r="K4" s="32"/>
      <c r="L4" s="32"/>
      <c r="M4" s="32"/>
    </row>
    <row r="5" spans="1:16" x14ac:dyDescent="0.25">
      <c r="A5" t="s">
        <v>1093</v>
      </c>
      <c r="B5" t="s">
        <v>1092</v>
      </c>
      <c r="D5" s="3" t="str">
        <v>374.66</v>
      </c>
      <c r="E5" s="6" t="str">
        <v>374.58</v>
      </c>
      <c r="F5" s="7">
        <v>2.1357253457216332E-4</v>
      </c>
      <c r="I5" s="32"/>
      <c r="J5" s="32"/>
      <c r="K5" s="32"/>
      <c r="L5" s="32"/>
      <c r="M5" s="32"/>
    </row>
    <row r="6" spans="1:16" x14ac:dyDescent="0.25">
      <c r="A6" t="s">
        <v>1089</v>
      </c>
      <c r="B6" t="s">
        <v>1088</v>
      </c>
      <c r="D6" s="3" t="str">
        <v>374.58</v>
      </c>
      <c r="E6" s="6" t="str">
        <v>373.54</v>
      </c>
      <c r="F6" s="7">
        <v>2.7841730470631351E-3</v>
      </c>
      <c r="I6" s="32"/>
      <c r="J6" s="32"/>
      <c r="K6" s="32"/>
      <c r="L6" s="32"/>
      <c r="M6" s="32"/>
    </row>
    <row r="7" spans="1:16" x14ac:dyDescent="0.25">
      <c r="A7" t="s">
        <v>1084</v>
      </c>
      <c r="B7" t="s">
        <v>1036</v>
      </c>
      <c r="D7" s="3" t="str">
        <v>373.54</v>
      </c>
      <c r="E7" s="6" t="str">
        <v>370.62</v>
      </c>
      <c r="F7" s="7">
        <v>7.8786897630997131E-3</v>
      </c>
    </row>
    <row r="8" spans="1:16" x14ac:dyDescent="0.25">
      <c r="A8" t="s">
        <v>1080</v>
      </c>
      <c r="B8" t="s">
        <v>1079</v>
      </c>
      <c r="D8" s="3" t="str">
        <v>370.62</v>
      </c>
      <c r="E8" s="6" t="str">
        <v>373.26</v>
      </c>
      <c r="F8" s="7">
        <v>-7.0728178749396835E-3</v>
      </c>
      <c r="I8" s="5" t="s">
        <v>1122</v>
      </c>
      <c r="J8" s="10"/>
      <c r="K8" s="10" t="s">
        <v>1123</v>
      </c>
      <c r="L8" s="11"/>
    </row>
    <row r="9" spans="1:16" x14ac:dyDescent="0.25">
      <c r="A9" t="s">
        <v>1075</v>
      </c>
      <c r="B9" t="s">
        <v>1073</v>
      </c>
      <c r="D9" s="3" t="str">
        <v>373.26</v>
      </c>
      <c r="E9" s="6" t="str">
        <v>372.65</v>
      </c>
      <c r="F9" s="7">
        <v>1.6369247282973667E-3</v>
      </c>
      <c r="I9" s="19">
        <f>trading_days*Avg_Daily_Return</f>
        <v>0.48406514646975912</v>
      </c>
      <c r="J9" s="12"/>
      <c r="K9" s="20">
        <f>SQRT(trading_days)*Daily_Volatility</f>
        <v>0.25032565973860454</v>
      </c>
      <c r="L9" s="13"/>
    </row>
    <row r="10" spans="1:16" x14ac:dyDescent="0.25">
      <c r="A10" t="s">
        <v>1071</v>
      </c>
      <c r="B10" t="s">
        <v>1070</v>
      </c>
      <c r="D10" s="3" t="str">
        <v>372.65</v>
      </c>
      <c r="E10" s="6" t="str">
        <v>370.73</v>
      </c>
      <c r="F10" s="7">
        <v>5.1789712189462926E-3</v>
      </c>
      <c r="I10" s="32" t="s">
        <v>1122</v>
      </c>
      <c r="J10" s="32"/>
      <c r="K10" s="32"/>
      <c r="L10" s="32"/>
      <c r="M10" s="32" t="s">
        <v>1126</v>
      </c>
      <c r="N10" s="32"/>
      <c r="O10" s="32"/>
      <c r="P10" s="32"/>
    </row>
    <row r="11" spans="1:16" x14ac:dyDescent="0.25">
      <c r="A11" t="s">
        <v>1066</v>
      </c>
      <c r="B11" t="s">
        <v>1065</v>
      </c>
      <c r="D11" s="3" t="str">
        <v>370.73</v>
      </c>
      <c r="E11" s="6" t="str">
        <v>365.93</v>
      </c>
      <c r="F11" s="7">
        <v>1.311726286448231E-2</v>
      </c>
      <c r="I11" s="32" t="str">
        <f ca="1">_xlfn.FORMULATEXT(Annualized_Return)</f>
        <v>=trading_days*Avg_Daily_Return</v>
      </c>
      <c r="J11" s="32"/>
      <c r="K11" s="32"/>
      <c r="L11" s="32"/>
      <c r="M11" s="32" t="str">
        <f ca="1">_xlfn.FORMULATEXT(Annualized_Volatiliy)</f>
        <v>=SQRT(trading_days)*Daily_Volatility</v>
      </c>
      <c r="N11" s="32"/>
      <c r="O11" s="32"/>
      <c r="P11" s="32"/>
    </row>
    <row r="12" spans="1:16" x14ac:dyDescent="0.25">
      <c r="A12" t="s">
        <v>1061</v>
      </c>
      <c r="B12" t="s">
        <v>1060</v>
      </c>
      <c r="D12" s="3" t="str">
        <v>365.93</v>
      </c>
      <c r="E12" s="6" t="str">
        <v>374.37</v>
      </c>
      <c r="F12" s="7">
        <v>-2.254454149638058E-2</v>
      </c>
      <c r="I12" s="32"/>
      <c r="J12" s="32"/>
      <c r="K12" s="32"/>
      <c r="L12" s="32"/>
      <c r="M12" s="32"/>
      <c r="N12" s="32"/>
      <c r="O12" s="32"/>
      <c r="P12" s="32"/>
    </row>
    <row r="13" spans="1:16" x14ac:dyDescent="0.25">
      <c r="A13" t="s">
        <v>1056</v>
      </c>
      <c r="B13" t="s">
        <v>980</v>
      </c>
      <c r="D13" s="3" t="str">
        <v>374.37</v>
      </c>
      <c r="E13" s="6" t="str">
        <v>374.38</v>
      </c>
      <c r="F13" s="7">
        <v>-2.6710828569877944E-5</v>
      </c>
      <c r="I13" s="32"/>
      <c r="J13" s="32"/>
      <c r="K13" s="32"/>
      <c r="L13" s="32"/>
      <c r="M13" s="32"/>
      <c r="N13" s="32"/>
      <c r="O13" s="32"/>
      <c r="P13" s="32"/>
    </row>
    <row r="14" spans="1:16" x14ac:dyDescent="0.25">
      <c r="A14" s="1">
        <v>45272</v>
      </c>
      <c r="B14" t="s">
        <v>1052</v>
      </c>
      <c r="D14" s="3" t="str">
        <v>374.38</v>
      </c>
      <c r="E14" s="6" t="str">
        <v>371.30</v>
      </c>
      <c r="F14" s="7">
        <v>8.2951791004578085E-3</v>
      </c>
    </row>
    <row r="15" spans="1:16" x14ac:dyDescent="0.25">
      <c r="A15" s="1">
        <v>45242</v>
      </c>
      <c r="B15" t="s">
        <v>1048</v>
      </c>
      <c r="D15" s="3" t="str">
        <v>371.30</v>
      </c>
      <c r="E15" s="6" t="str">
        <v>374.23</v>
      </c>
      <c r="F15" s="7">
        <v>-7.8294097212944086E-3</v>
      </c>
      <c r="I15" s="14" t="s">
        <v>1124</v>
      </c>
      <c r="J15" s="15"/>
      <c r="K15" s="16"/>
    </row>
    <row r="16" spans="1:16" x14ac:dyDescent="0.25">
      <c r="A16" s="1">
        <v>45150</v>
      </c>
      <c r="B16" t="s">
        <v>1044</v>
      </c>
      <c r="D16" s="3" t="str">
        <v>374.23</v>
      </c>
      <c r="E16" s="6" t="str">
        <v>370.95</v>
      </c>
      <c r="F16" s="7">
        <v>8.8421620164443448E-3</v>
      </c>
      <c r="I16" s="17">
        <f>(Annualized_Return-rf)/Annualized_Volatiliy</f>
        <v>1.7659601773600562</v>
      </c>
      <c r="J16" s="2"/>
      <c r="K16" s="18"/>
    </row>
    <row r="17" spans="1:13" x14ac:dyDescent="0.25">
      <c r="A17" s="1">
        <v>45119</v>
      </c>
      <c r="B17" t="s">
        <v>1041</v>
      </c>
      <c r="D17" s="3" t="str">
        <v>370.95</v>
      </c>
      <c r="E17" s="6" t="str">
        <v>368.80</v>
      </c>
      <c r="F17" s="7">
        <v>5.8297180043383329E-3</v>
      </c>
      <c r="I17" s="32" t="str">
        <f ca="1">_xlfn.FORMULATEXT(I16)</f>
        <v>=(Annualized_Return-rf)/Annualized_Volatiliy</v>
      </c>
      <c r="J17" s="32"/>
      <c r="K17" s="32"/>
      <c r="L17" s="32"/>
      <c r="M17" s="32"/>
    </row>
    <row r="18" spans="1:13" x14ac:dyDescent="0.25">
      <c r="A18" s="1">
        <v>45089</v>
      </c>
      <c r="B18" t="s">
        <v>1037</v>
      </c>
      <c r="D18" s="3" t="str">
        <v>368.80</v>
      </c>
      <c r="E18" s="6" t="str">
        <v>372.52</v>
      </c>
      <c r="F18" s="7">
        <v>-9.9860410179318446E-3</v>
      </c>
      <c r="I18" s="32"/>
      <c r="J18" s="32"/>
      <c r="K18" s="32"/>
      <c r="L18" s="32"/>
      <c r="M18" s="32"/>
    </row>
    <row r="19" spans="1:13" x14ac:dyDescent="0.25">
      <c r="A19" s="1">
        <v>45058</v>
      </c>
      <c r="B19" t="s">
        <v>1033</v>
      </c>
      <c r="D19" s="3" t="str">
        <v>372.52</v>
      </c>
      <c r="E19" s="6" t="str">
        <v>369.14</v>
      </c>
      <c r="F19" s="7">
        <v>9.1564176193314074E-3</v>
      </c>
      <c r="I19" s="32"/>
      <c r="J19" s="32"/>
      <c r="K19" s="32"/>
      <c r="L19" s="32"/>
      <c r="M19" s="32"/>
    </row>
    <row r="20" spans="1:13" x14ac:dyDescent="0.25">
      <c r="A20" s="1">
        <v>45028</v>
      </c>
      <c r="B20" t="s">
        <v>1029</v>
      </c>
      <c r="D20" s="3" t="str">
        <v>369.14</v>
      </c>
      <c r="E20" s="6" t="str">
        <v>374.51</v>
      </c>
      <c r="F20" s="7">
        <v>-1.4338735948305798E-2</v>
      </c>
      <c r="I20" s="32"/>
      <c r="J20" s="32"/>
      <c r="K20" s="32"/>
      <c r="L20" s="32"/>
      <c r="M20" s="32"/>
    </row>
    <row r="21" spans="1:13" x14ac:dyDescent="0.25">
      <c r="A21" s="1">
        <v>44938</v>
      </c>
      <c r="B21" t="s">
        <v>1025</v>
      </c>
      <c r="D21" s="3" t="str">
        <v>374.51</v>
      </c>
      <c r="E21" s="6" t="str">
        <v>378.91</v>
      </c>
      <c r="F21" s="7">
        <v>-1.1612256208598437E-2</v>
      </c>
    </row>
    <row r="22" spans="1:13" x14ac:dyDescent="0.25">
      <c r="A22" t="s">
        <v>1022</v>
      </c>
      <c r="B22" t="s">
        <v>1021</v>
      </c>
      <c r="D22" s="3" t="str">
        <v>378.91</v>
      </c>
      <c r="E22" s="6" t="str">
        <v>378.85</v>
      </c>
      <c r="F22" s="7">
        <v>1.5837402665963381E-4</v>
      </c>
    </row>
    <row r="23" spans="1:13" x14ac:dyDescent="0.25">
      <c r="A23" t="s">
        <v>1017</v>
      </c>
      <c r="B23" t="s">
        <v>1016</v>
      </c>
      <c r="D23" s="3" t="str">
        <v>378.85</v>
      </c>
      <c r="E23" s="6" t="str">
        <v>382.70</v>
      </c>
      <c r="F23" s="7">
        <v>-1.0060099294486454E-2</v>
      </c>
    </row>
    <row r="24" spans="1:13" x14ac:dyDescent="0.25">
      <c r="A24" t="s">
        <v>1013</v>
      </c>
      <c r="B24" t="s">
        <v>1012</v>
      </c>
      <c r="D24" s="3" t="str">
        <v>382.70</v>
      </c>
      <c r="E24" s="6" t="str">
        <v>378.61</v>
      </c>
      <c r="F24" s="7">
        <v>1.0802672935210308E-2</v>
      </c>
    </row>
    <row r="25" spans="1:13" x14ac:dyDescent="0.25">
      <c r="A25" t="s">
        <v>1008</v>
      </c>
      <c r="B25" t="s">
        <v>1007</v>
      </c>
      <c r="D25" s="3" t="str">
        <v>378.61</v>
      </c>
      <c r="E25" s="6" t="str">
        <v>377.43</v>
      </c>
      <c r="F25" s="7">
        <v>3.1264075457700948E-3</v>
      </c>
    </row>
    <row r="26" spans="1:13" x14ac:dyDescent="0.25">
      <c r="A26" t="s">
        <v>1003</v>
      </c>
      <c r="B26" t="s">
        <v>1002</v>
      </c>
      <c r="D26" s="3" t="str">
        <v>377.43</v>
      </c>
      <c r="E26" s="6" t="str">
        <v>377.85</v>
      </c>
      <c r="F26" s="7">
        <v>-1.1115522032553022E-3</v>
      </c>
    </row>
    <row r="27" spans="1:13" x14ac:dyDescent="0.25">
      <c r="A27" t="s">
        <v>998</v>
      </c>
      <c r="B27" t="s">
        <v>997</v>
      </c>
      <c r="D27" s="3" t="str">
        <v>377.85</v>
      </c>
      <c r="E27" s="6" t="str">
        <v>373.07</v>
      </c>
      <c r="F27" s="7">
        <v>1.2812608893773366E-2</v>
      </c>
    </row>
    <row r="28" spans="1:13" x14ac:dyDescent="0.25">
      <c r="A28" t="s">
        <v>993</v>
      </c>
      <c r="B28" t="s">
        <v>992</v>
      </c>
      <c r="D28" s="3" t="str">
        <v>373.07</v>
      </c>
      <c r="E28" s="6" t="str">
        <v>377.44</v>
      </c>
      <c r="F28" s="7">
        <v>-1.1577999152183141E-2</v>
      </c>
    </row>
    <row r="29" spans="1:13" x14ac:dyDescent="0.25">
      <c r="A29" t="s">
        <v>988</v>
      </c>
      <c r="B29" t="s">
        <v>987</v>
      </c>
      <c r="D29" s="3" t="str">
        <v>377.44</v>
      </c>
      <c r="E29" s="6" t="str">
        <v>369.85</v>
      </c>
      <c r="F29" s="7">
        <v>2.0521833175611667E-2</v>
      </c>
    </row>
    <row r="30" spans="1:13" x14ac:dyDescent="0.25">
      <c r="A30" t="s">
        <v>983</v>
      </c>
      <c r="B30" t="s">
        <v>982</v>
      </c>
      <c r="D30" s="3" t="str">
        <v>369.85</v>
      </c>
      <c r="E30" s="6" t="str">
        <v>376.17</v>
      </c>
      <c r="F30" s="7">
        <v>-1.6800914480155232E-2</v>
      </c>
    </row>
    <row r="31" spans="1:13" x14ac:dyDescent="0.25">
      <c r="A31" t="s">
        <v>978</v>
      </c>
      <c r="B31" t="s">
        <v>977</v>
      </c>
      <c r="D31" s="3" t="str">
        <v>376.17</v>
      </c>
      <c r="E31" s="6" t="str">
        <v>369.67</v>
      </c>
      <c r="F31" s="7">
        <v>1.7583249925609327E-2</v>
      </c>
    </row>
    <row r="32" spans="1:13" x14ac:dyDescent="0.25">
      <c r="A32" t="s">
        <v>973</v>
      </c>
      <c r="B32" t="s">
        <v>959</v>
      </c>
      <c r="D32" s="3" t="str">
        <v>369.67</v>
      </c>
      <c r="E32" s="6" t="str">
        <v>370.27</v>
      </c>
      <c r="F32" s="7">
        <v>-1.6204391390065788E-3</v>
      </c>
    </row>
    <row r="33" spans="1:6" x14ac:dyDescent="0.25">
      <c r="A33" t="s">
        <v>969</v>
      </c>
      <c r="B33" t="s">
        <v>968</v>
      </c>
      <c r="D33" s="3" t="str">
        <v>370.27</v>
      </c>
      <c r="E33" s="6" t="str">
        <v>366.68</v>
      </c>
      <c r="F33" s="7">
        <v>9.790553070797358E-3</v>
      </c>
    </row>
    <row r="34" spans="1:6" x14ac:dyDescent="0.25">
      <c r="A34" t="s">
        <v>964</v>
      </c>
      <c r="B34" t="s">
        <v>963</v>
      </c>
      <c r="D34" s="3" t="str">
        <v>366.68</v>
      </c>
      <c r="E34" s="6" t="str">
        <v>369.67</v>
      </c>
      <c r="F34" s="7">
        <v>-8.0882949657803144E-3</v>
      </c>
    </row>
    <row r="35" spans="1:6" x14ac:dyDescent="0.25">
      <c r="A35" s="1">
        <v>45210</v>
      </c>
      <c r="B35" t="s">
        <v>959</v>
      </c>
      <c r="D35" s="3" t="str">
        <v>369.67</v>
      </c>
      <c r="E35" s="6" t="str">
        <v>360.69</v>
      </c>
      <c r="F35" s="7">
        <v>2.4896725720147547E-2</v>
      </c>
    </row>
    <row r="36" spans="1:6" x14ac:dyDescent="0.25">
      <c r="A36" s="1">
        <v>45180</v>
      </c>
      <c r="B36" t="s">
        <v>955</v>
      </c>
      <c r="D36" s="3" t="str">
        <v>360.69</v>
      </c>
      <c r="E36" s="6" t="str">
        <v>363.20</v>
      </c>
      <c r="F36" s="7">
        <v>-6.9107929515418252E-3</v>
      </c>
    </row>
    <row r="37" spans="1:6" x14ac:dyDescent="0.25">
      <c r="A37" s="1">
        <v>45149</v>
      </c>
      <c r="B37" t="s">
        <v>951</v>
      </c>
      <c r="D37" s="3" t="str">
        <v>363.20</v>
      </c>
      <c r="E37" s="6" t="str">
        <v>360.53</v>
      </c>
      <c r="F37" s="7">
        <v>7.4057637367209829E-3</v>
      </c>
    </row>
    <row r="38" spans="1:6" x14ac:dyDescent="0.25">
      <c r="A38" s="1">
        <v>45118</v>
      </c>
      <c r="B38" t="s">
        <v>947</v>
      </c>
      <c r="D38" s="3" t="str">
        <v>360.53</v>
      </c>
      <c r="E38" s="6" t="str">
        <v>356.53</v>
      </c>
      <c r="F38" s="7">
        <v>1.1219252236838416E-2</v>
      </c>
    </row>
    <row r="39" spans="1:6" x14ac:dyDescent="0.25">
      <c r="A39" s="1">
        <v>45088</v>
      </c>
      <c r="B39" t="s">
        <v>944</v>
      </c>
      <c r="D39" s="3" t="str">
        <v>356.53</v>
      </c>
      <c r="E39" s="6" t="str">
        <v>352.80</v>
      </c>
      <c r="F39" s="7">
        <v>1.0572562358276534E-2</v>
      </c>
    </row>
    <row r="40" spans="1:6" x14ac:dyDescent="0.25">
      <c r="A40" s="1">
        <v>44996</v>
      </c>
      <c r="B40" t="s">
        <v>940</v>
      </c>
      <c r="D40" s="3" t="str">
        <v>352.80</v>
      </c>
      <c r="E40" s="6" t="str">
        <v>348.32</v>
      </c>
      <c r="F40" s="7">
        <v>1.2861736334405197E-2</v>
      </c>
    </row>
    <row r="41" spans="1:6" x14ac:dyDescent="0.25">
      <c r="A41" s="1">
        <v>44968</v>
      </c>
      <c r="B41" t="s">
        <v>936</v>
      </c>
      <c r="D41" s="3" t="str">
        <v>348.32</v>
      </c>
      <c r="E41" s="6" t="str">
        <v>346.07</v>
      </c>
      <c r="F41" s="7">
        <v>6.5015748259022741E-3</v>
      </c>
    </row>
    <row r="42" spans="1:6" x14ac:dyDescent="0.25">
      <c r="A42" s="1">
        <v>44937</v>
      </c>
      <c r="B42" t="s">
        <v>932</v>
      </c>
      <c r="D42" s="3" t="str">
        <v>346.07</v>
      </c>
      <c r="E42" s="6" t="str">
        <v>338.11</v>
      </c>
      <c r="F42" s="7">
        <v>2.3542634054006032E-2</v>
      </c>
    </row>
    <row r="43" spans="1:6" x14ac:dyDescent="0.25">
      <c r="A43" t="s">
        <v>928</v>
      </c>
      <c r="B43" t="s">
        <v>927</v>
      </c>
      <c r="D43" s="3" t="str">
        <v>338.11</v>
      </c>
      <c r="E43" s="6" t="str">
        <v>337.31</v>
      </c>
      <c r="F43" s="7">
        <v>2.3717055527556589E-3</v>
      </c>
    </row>
    <row r="44" spans="1:6" x14ac:dyDescent="0.25">
      <c r="A44" t="s">
        <v>923</v>
      </c>
      <c r="B44" t="s">
        <v>922</v>
      </c>
      <c r="D44" s="3" t="str">
        <v>337.31</v>
      </c>
      <c r="E44" s="6" t="str">
        <v>329.81</v>
      </c>
      <c r="F44" s="7">
        <v>2.2740365665079896E-2</v>
      </c>
    </row>
    <row r="45" spans="1:6" x14ac:dyDescent="0.25">
      <c r="A45" t="s">
        <v>919</v>
      </c>
      <c r="B45" t="s">
        <v>742</v>
      </c>
      <c r="D45" s="3" t="str">
        <v>329.81</v>
      </c>
      <c r="E45" s="6" t="str">
        <v>327.89</v>
      </c>
      <c r="F45" s="7">
        <v>5.8556223123609015E-3</v>
      </c>
    </row>
    <row r="46" spans="1:6" x14ac:dyDescent="0.25">
      <c r="A46" t="s">
        <v>915</v>
      </c>
      <c r="B46" t="s">
        <v>914</v>
      </c>
      <c r="D46" s="3" t="str">
        <v>327.89</v>
      </c>
      <c r="E46" s="6" t="str">
        <v>340.67</v>
      </c>
      <c r="F46" s="7">
        <v>-3.7514310036105405E-2</v>
      </c>
    </row>
    <row r="47" spans="1:6" x14ac:dyDescent="0.25">
      <c r="A47" t="s">
        <v>911</v>
      </c>
      <c r="B47" t="s">
        <v>910</v>
      </c>
      <c r="D47" s="3" t="str">
        <v>340.67</v>
      </c>
      <c r="E47" s="6" t="str">
        <v>330.53</v>
      </c>
      <c r="F47" s="7">
        <v>3.0678001996793162E-2</v>
      </c>
    </row>
    <row r="48" spans="1:6" x14ac:dyDescent="0.25">
      <c r="A48" t="s">
        <v>906</v>
      </c>
      <c r="B48" t="s">
        <v>905</v>
      </c>
      <c r="D48" s="3" t="str">
        <v>330.53</v>
      </c>
      <c r="E48" s="6" t="str">
        <v>329.32</v>
      </c>
      <c r="F48" s="7">
        <v>3.6742378233935976E-3</v>
      </c>
    </row>
    <row r="49" spans="1:6" x14ac:dyDescent="0.25">
      <c r="A49" t="s">
        <v>901</v>
      </c>
      <c r="B49" t="s">
        <v>900</v>
      </c>
      <c r="D49" s="3" t="str">
        <v>329.32</v>
      </c>
      <c r="E49" s="6" t="str">
        <v>326.67</v>
      </c>
      <c r="F49" s="7">
        <v>8.1121621207946165E-3</v>
      </c>
    </row>
    <row r="50" spans="1:6" x14ac:dyDescent="0.25">
      <c r="A50" t="s">
        <v>896</v>
      </c>
      <c r="B50" t="s">
        <v>895</v>
      </c>
      <c r="D50" s="3" t="str">
        <v>326.67</v>
      </c>
      <c r="E50" s="6" t="str">
        <v>331.32</v>
      </c>
      <c r="F50" s="7">
        <v>-1.403477001086556E-2</v>
      </c>
    </row>
    <row r="51" spans="1:6" x14ac:dyDescent="0.25">
      <c r="A51" t="s">
        <v>891</v>
      </c>
      <c r="B51" t="s">
        <v>890</v>
      </c>
      <c r="D51" s="3" t="str">
        <v>331.32</v>
      </c>
      <c r="E51" s="6" t="str">
        <v>330.11</v>
      </c>
      <c r="F51" s="7">
        <v>3.6654448517160327E-3</v>
      </c>
    </row>
    <row r="52" spans="1:6" x14ac:dyDescent="0.25">
      <c r="A52" t="s">
        <v>886</v>
      </c>
      <c r="B52" t="s">
        <v>669</v>
      </c>
      <c r="D52" s="3" t="str">
        <v>330.11</v>
      </c>
      <c r="E52" s="6" t="str">
        <v>332.06</v>
      </c>
      <c r="F52" s="7">
        <v>-5.8724326928867934E-3</v>
      </c>
    </row>
    <row r="53" spans="1:6" x14ac:dyDescent="0.25">
      <c r="A53" t="s">
        <v>882</v>
      </c>
      <c r="B53" t="s">
        <v>881</v>
      </c>
      <c r="D53" s="3" t="str">
        <v>332.06</v>
      </c>
      <c r="E53" s="6" t="str">
        <v>332.64</v>
      </c>
      <c r="F53" s="7">
        <v>-1.7436267436266959E-3</v>
      </c>
    </row>
    <row r="54" spans="1:6" x14ac:dyDescent="0.25">
      <c r="A54" t="s">
        <v>878</v>
      </c>
      <c r="B54" t="s">
        <v>877</v>
      </c>
      <c r="D54" s="3" t="str">
        <v>332.64</v>
      </c>
      <c r="E54" s="6" t="str">
        <v>327.73</v>
      </c>
      <c r="F54" s="7">
        <v>1.4981844811277479E-2</v>
      </c>
    </row>
    <row r="55" spans="1:6" x14ac:dyDescent="0.25">
      <c r="A55" t="s">
        <v>873</v>
      </c>
      <c r="B55" t="s">
        <v>872</v>
      </c>
      <c r="D55" s="3" t="str">
        <v>327.73</v>
      </c>
      <c r="E55" s="6" t="str">
        <v>331.16</v>
      </c>
      <c r="F55" s="7">
        <v>-1.0357531102790212E-2</v>
      </c>
    </row>
    <row r="56" spans="1:6" x14ac:dyDescent="0.25">
      <c r="A56" s="1">
        <v>45270</v>
      </c>
      <c r="B56" t="s">
        <v>869</v>
      </c>
      <c r="D56" s="3" t="str">
        <v>331.16</v>
      </c>
      <c r="E56" s="6" t="str">
        <v>332.42</v>
      </c>
      <c r="F56" s="7">
        <v>-3.7903856566993289E-3</v>
      </c>
    </row>
    <row r="57" spans="1:6" x14ac:dyDescent="0.25">
      <c r="A57" s="1">
        <v>45240</v>
      </c>
      <c r="B57" t="s">
        <v>865</v>
      </c>
      <c r="D57" s="3" t="str">
        <v>332.42</v>
      </c>
      <c r="E57" s="6" t="str">
        <v>328.39</v>
      </c>
      <c r="F57" s="7">
        <v>1.2271993666067876E-2</v>
      </c>
    </row>
    <row r="58" spans="1:6" x14ac:dyDescent="0.25">
      <c r="A58" s="1">
        <v>45209</v>
      </c>
      <c r="B58" t="s">
        <v>464</v>
      </c>
      <c r="D58" s="3" t="str">
        <v>328.39</v>
      </c>
      <c r="E58" s="6" t="str">
        <v>329.82</v>
      </c>
      <c r="F58" s="7">
        <v>-4.3356982596568037E-3</v>
      </c>
    </row>
    <row r="59" spans="1:6" x14ac:dyDescent="0.25">
      <c r="A59" s="1">
        <v>45179</v>
      </c>
      <c r="B59" t="s">
        <v>859</v>
      </c>
      <c r="D59" s="3" t="str">
        <v>329.82</v>
      </c>
      <c r="E59" s="6" t="str">
        <v>327.26</v>
      </c>
      <c r="F59" s="7">
        <v>7.822526431583458E-3</v>
      </c>
    </row>
    <row r="60" spans="1:6" x14ac:dyDescent="0.25">
      <c r="A60" s="1">
        <v>45087</v>
      </c>
      <c r="B60" t="s">
        <v>855</v>
      </c>
      <c r="D60" s="3" t="str">
        <v>327.26</v>
      </c>
      <c r="E60" s="6" t="str">
        <v>319.36</v>
      </c>
      <c r="F60" s="7">
        <v>2.4736973947895719E-2</v>
      </c>
    </row>
    <row r="61" spans="1:6" x14ac:dyDescent="0.25">
      <c r="A61" s="1">
        <v>45056</v>
      </c>
      <c r="B61" t="s">
        <v>851</v>
      </c>
      <c r="D61" s="3" t="str">
        <v>319.36</v>
      </c>
      <c r="E61" s="6" t="str">
        <v>318.955</v>
      </c>
      <c r="F61" s="7">
        <v>1.2697715978744011E-3</v>
      </c>
    </row>
    <row r="62" spans="1:6" x14ac:dyDescent="0.25">
      <c r="A62" s="1">
        <v>45026</v>
      </c>
      <c r="B62" t="s">
        <v>847</v>
      </c>
      <c r="D62" s="3" t="str">
        <v>318.955</v>
      </c>
      <c r="E62" s="6" t="str">
        <v>313.39</v>
      </c>
      <c r="F62" s="7">
        <v>1.7757426848335933E-2</v>
      </c>
    </row>
    <row r="63" spans="1:6" x14ac:dyDescent="0.25">
      <c r="A63" s="1">
        <v>44995</v>
      </c>
      <c r="B63" t="s">
        <v>844</v>
      </c>
      <c r="D63" s="3" t="str">
        <v>313.39</v>
      </c>
      <c r="E63" s="6" t="str">
        <v>321.80</v>
      </c>
      <c r="F63" s="7">
        <v>-2.613424487259175E-2</v>
      </c>
    </row>
    <row r="64" spans="1:6" x14ac:dyDescent="0.25">
      <c r="A64" s="1">
        <v>44967</v>
      </c>
      <c r="B64" t="s">
        <v>841</v>
      </c>
      <c r="D64" s="3" t="str">
        <v>321.80</v>
      </c>
      <c r="E64" s="6" t="str">
        <v>315.75</v>
      </c>
      <c r="F64" s="7">
        <v>1.9160728424386417E-2</v>
      </c>
    </row>
    <row r="65" spans="1:6" x14ac:dyDescent="0.25">
      <c r="A65" t="s">
        <v>837</v>
      </c>
      <c r="B65" t="s">
        <v>836</v>
      </c>
      <c r="D65" s="3" t="str">
        <v>315.75</v>
      </c>
      <c r="E65" s="6" t="str">
        <v>313.64</v>
      </c>
      <c r="F65" s="7">
        <v>6.7274582323683645E-3</v>
      </c>
    </row>
    <row r="66" spans="1:6" x14ac:dyDescent="0.25">
      <c r="A66" t="s">
        <v>832</v>
      </c>
      <c r="B66" t="s">
        <v>831</v>
      </c>
      <c r="D66" s="3" t="str">
        <v>313.64</v>
      </c>
      <c r="E66" s="6" t="str">
        <v>312.79</v>
      </c>
      <c r="F66" s="7">
        <v>2.71747818024862E-3</v>
      </c>
    </row>
    <row r="67" spans="1:6" x14ac:dyDescent="0.25">
      <c r="A67" t="s">
        <v>827</v>
      </c>
      <c r="B67" t="s">
        <v>826</v>
      </c>
      <c r="D67" s="3" t="str">
        <v>312.79</v>
      </c>
      <c r="E67" s="6" t="str">
        <v>312.14</v>
      </c>
      <c r="F67" s="7">
        <v>2.0823989235600505E-3</v>
      </c>
    </row>
    <row r="68" spans="1:6" x14ac:dyDescent="0.25">
      <c r="A68" t="s">
        <v>822</v>
      </c>
      <c r="B68" t="s">
        <v>821</v>
      </c>
      <c r="D68" s="3" t="str">
        <v>312.14</v>
      </c>
      <c r="E68" s="6" t="str">
        <v>317.54</v>
      </c>
      <c r="F68" s="7">
        <v>-1.70057315613782E-2</v>
      </c>
    </row>
    <row r="69" spans="1:6" x14ac:dyDescent="0.25">
      <c r="A69" t="s">
        <v>817</v>
      </c>
      <c r="B69" t="s">
        <v>816</v>
      </c>
      <c r="D69" s="3" t="str">
        <v>317.54</v>
      </c>
      <c r="E69" s="6" t="str">
        <v>317.01</v>
      </c>
      <c r="F69" s="7">
        <v>1.6718715497934752E-3</v>
      </c>
    </row>
    <row r="70" spans="1:6" x14ac:dyDescent="0.25">
      <c r="A70" t="s">
        <v>813</v>
      </c>
      <c r="B70" t="s">
        <v>812</v>
      </c>
      <c r="D70" s="3" t="str">
        <v>317.01</v>
      </c>
      <c r="E70" s="6" t="str">
        <v>319.53</v>
      </c>
      <c r="F70" s="7">
        <v>-7.8865834193971827E-3</v>
      </c>
    </row>
    <row r="71" spans="1:6" x14ac:dyDescent="0.25">
      <c r="A71" t="s">
        <v>808</v>
      </c>
      <c r="B71" t="s">
        <v>807</v>
      </c>
      <c r="D71" s="3" t="str">
        <v>319.53</v>
      </c>
      <c r="E71" s="6" t="str">
        <v>320.77</v>
      </c>
      <c r="F71" s="7">
        <v>-3.8656981637934006E-3</v>
      </c>
    </row>
    <row r="72" spans="1:6" x14ac:dyDescent="0.25">
      <c r="A72" t="s">
        <v>803</v>
      </c>
      <c r="B72" t="s">
        <v>802</v>
      </c>
      <c r="D72" s="3" t="str">
        <v>320.77</v>
      </c>
      <c r="E72" s="6" t="str">
        <v>328.65</v>
      </c>
      <c r="F72" s="7">
        <v>-2.3976875095085944E-2</v>
      </c>
    </row>
    <row r="73" spans="1:6" x14ac:dyDescent="0.25">
      <c r="A73" t="s">
        <v>798</v>
      </c>
      <c r="B73" t="s">
        <v>797</v>
      </c>
      <c r="D73" s="3" t="str">
        <v>328.65</v>
      </c>
      <c r="E73" s="6" t="str">
        <v>329.06</v>
      </c>
      <c r="F73" s="7">
        <v>-1.245973378715204E-3</v>
      </c>
    </row>
    <row r="74" spans="1:6" x14ac:dyDescent="0.25">
      <c r="A74" t="s">
        <v>793</v>
      </c>
      <c r="B74" t="s">
        <v>792</v>
      </c>
      <c r="D74" s="3" t="str">
        <v>329.06</v>
      </c>
      <c r="E74" s="6" t="str">
        <v>330.22</v>
      </c>
      <c r="F74" s="7">
        <v>-3.5128096420568859E-3</v>
      </c>
    </row>
    <row r="75" spans="1:6" x14ac:dyDescent="0.25">
      <c r="A75" t="s">
        <v>788</v>
      </c>
      <c r="B75" t="s">
        <v>787</v>
      </c>
      <c r="D75" s="3" t="str">
        <v>330.22</v>
      </c>
      <c r="E75" s="6" t="str">
        <v>338.70</v>
      </c>
      <c r="F75" s="7">
        <v>-2.5036905816356543E-2</v>
      </c>
    </row>
    <row r="76" spans="1:6" x14ac:dyDescent="0.25">
      <c r="A76" t="s">
        <v>784</v>
      </c>
      <c r="B76" t="s">
        <v>783</v>
      </c>
      <c r="D76" s="3" t="str">
        <v>338.70</v>
      </c>
      <c r="E76" s="6" t="str">
        <v>336.06</v>
      </c>
      <c r="F76" s="7">
        <v>7.8557400464202409E-3</v>
      </c>
    </row>
    <row r="77" spans="1:6" x14ac:dyDescent="0.25">
      <c r="A77" t="s">
        <v>779</v>
      </c>
      <c r="B77" t="s">
        <v>778</v>
      </c>
      <c r="D77" s="3" t="str">
        <v>336.06</v>
      </c>
      <c r="E77" s="6" t="str">
        <v>331.77</v>
      </c>
      <c r="F77" s="7">
        <v>1.2930644723754471E-2</v>
      </c>
    </row>
    <row r="78" spans="1:6" x14ac:dyDescent="0.25">
      <c r="A78" s="1">
        <v>45269</v>
      </c>
      <c r="B78" t="s">
        <v>775</v>
      </c>
      <c r="D78" s="3" t="str">
        <v>331.77</v>
      </c>
      <c r="E78" s="6" t="str">
        <v>337.94</v>
      </c>
      <c r="F78" s="7">
        <v>-1.8257678877907368E-2</v>
      </c>
    </row>
    <row r="79" spans="1:6" x14ac:dyDescent="0.25">
      <c r="A79" s="1">
        <v>45239</v>
      </c>
      <c r="B79" t="s">
        <v>771</v>
      </c>
      <c r="D79" s="3" t="str">
        <v>337.94</v>
      </c>
      <c r="E79" s="6" t="str">
        <v>334.27</v>
      </c>
      <c r="F79" s="7">
        <v>1.0979148592455249E-2</v>
      </c>
    </row>
    <row r="80" spans="1:6" x14ac:dyDescent="0.25">
      <c r="A80" s="1">
        <v>45147</v>
      </c>
      <c r="B80" t="s">
        <v>767</v>
      </c>
      <c r="D80" s="3" t="str">
        <v>334.27</v>
      </c>
      <c r="E80" s="6" t="str">
        <v>329.91</v>
      </c>
      <c r="F80" s="7">
        <v>1.3215725500894051E-2</v>
      </c>
    </row>
    <row r="81" spans="1:6" x14ac:dyDescent="0.25">
      <c r="A81" s="1">
        <v>45116</v>
      </c>
      <c r="B81" t="s">
        <v>763</v>
      </c>
      <c r="D81" s="3" t="str">
        <v>329.91</v>
      </c>
      <c r="E81" s="6" t="str">
        <v>332.88</v>
      </c>
      <c r="F81" s="7">
        <v>-8.9221341023791468E-3</v>
      </c>
    </row>
    <row r="82" spans="1:6" x14ac:dyDescent="0.25">
      <c r="A82" s="1">
        <v>45086</v>
      </c>
      <c r="B82" t="s">
        <v>759</v>
      </c>
      <c r="D82" s="3" t="str">
        <v>332.88</v>
      </c>
      <c r="E82" s="6" t="str">
        <v>333.55</v>
      </c>
      <c r="F82" s="7">
        <v>-2.0086943486734101E-3</v>
      </c>
    </row>
    <row r="83" spans="1:6" x14ac:dyDescent="0.25">
      <c r="A83" s="1">
        <v>45055</v>
      </c>
      <c r="B83" t="s">
        <v>755</v>
      </c>
      <c r="D83" s="3" t="str">
        <v>333.55</v>
      </c>
      <c r="E83" s="6" t="str">
        <v>328.66</v>
      </c>
      <c r="F83" s="7">
        <v>1.4878597943163105E-2</v>
      </c>
    </row>
    <row r="84" spans="1:6" x14ac:dyDescent="0.25">
      <c r="A84" s="1">
        <v>44935</v>
      </c>
      <c r="B84" t="s">
        <v>752</v>
      </c>
      <c r="D84" s="3" t="str">
        <v>328.66</v>
      </c>
      <c r="E84" s="6" t="str">
        <v>327.76</v>
      </c>
      <c r="F84" s="7">
        <v>2.7459116426654692E-3</v>
      </c>
    </row>
    <row r="85" spans="1:6" x14ac:dyDescent="0.25">
      <c r="A85" t="s">
        <v>749</v>
      </c>
      <c r="B85" t="s">
        <v>748</v>
      </c>
      <c r="D85" s="3" t="str">
        <v>327.76</v>
      </c>
      <c r="E85" s="6" t="str">
        <v>328.79</v>
      </c>
      <c r="F85" s="7">
        <v>-3.1326986830500607E-3</v>
      </c>
    </row>
    <row r="86" spans="1:6" x14ac:dyDescent="0.25">
      <c r="A86" t="s">
        <v>745</v>
      </c>
      <c r="B86" t="s">
        <v>744</v>
      </c>
      <c r="D86" s="3" t="str">
        <v>328.79</v>
      </c>
      <c r="E86" s="6" t="str">
        <v>328.41</v>
      </c>
      <c r="F86" s="7">
        <v>1.1570902225876052E-3</v>
      </c>
    </row>
    <row r="87" spans="1:6" x14ac:dyDescent="0.25">
      <c r="A87" t="s">
        <v>740</v>
      </c>
      <c r="B87" t="s">
        <v>739</v>
      </c>
      <c r="D87" s="3" t="str">
        <v>328.41</v>
      </c>
      <c r="E87" s="6" t="str">
        <v>323.70</v>
      </c>
      <c r="F87" s="7">
        <v>1.4550509731232735E-2</v>
      </c>
    </row>
    <row r="88" spans="1:6" x14ac:dyDescent="0.25">
      <c r="A88" t="s">
        <v>737</v>
      </c>
      <c r="B88" t="s">
        <v>736</v>
      </c>
      <c r="D88" s="3" t="str">
        <v>323.70</v>
      </c>
      <c r="E88" s="6" t="str">
        <v>322.98</v>
      </c>
      <c r="F88" s="7">
        <v>2.2292402006315265E-3</v>
      </c>
    </row>
    <row r="89" spans="1:6" x14ac:dyDescent="0.25">
      <c r="A89" t="s">
        <v>732</v>
      </c>
      <c r="B89" t="s">
        <v>731</v>
      </c>
      <c r="D89" s="3" t="str">
        <v>322.98</v>
      </c>
      <c r="E89" s="6" t="str">
        <v>319.97</v>
      </c>
      <c r="F89" s="7">
        <v>9.407131918617341E-3</v>
      </c>
    </row>
    <row r="90" spans="1:6" x14ac:dyDescent="0.25">
      <c r="A90" t="s">
        <v>727</v>
      </c>
      <c r="B90" t="s">
        <v>726</v>
      </c>
      <c r="D90" s="3" t="str">
        <v>319.97</v>
      </c>
      <c r="E90" s="6" t="str">
        <v>327.00</v>
      </c>
      <c r="F90" s="7">
        <v>-2.149847094801215E-2</v>
      </c>
    </row>
    <row r="91" spans="1:6" x14ac:dyDescent="0.25">
      <c r="A91" t="s">
        <v>722</v>
      </c>
      <c r="B91" t="s">
        <v>579</v>
      </c>
      <c r="D91" s="3" t="str">
        <v>327.00</v>
      </c>
      <c r="E91" s="6" t="str">
        <v>322.46</v>
      </c>
      <c r="F91" s="7">
        <v>1.4079265645351426E-2</v>
      </c>
    </row>
    <row r="92" spans="1:6" x14ac:dyDescent="0.25">
      <c r="A92" t="s">
        <v>718</v>
      </c>
      <c r="B92" t="s">
        <v>717</v>
      </c>
      <c r="D92" s="3" t="str">
        <v>322.46</v>
      </c>
      <c r="E92" s="6" t="str">
        <v>321.88</v>
      </c>
      <c r="F92" s="7">
        <v>1.8019137566794585E-3</v>
      </c>
    </row>
    <row r="93" spans="1:6" x14ac:dyDescent="0.25">
      <c r="A93" t="s">
        <v>713</v>
      </c>
      <c r="B93" t="s">
        <v>712</v>
      </c>
      <c r="D93" s="3" t="str">
        <v>321.88</v>
      </c>
      <c r="E93" s="6" t="str">
        <v>316.48</v>
      </c>
      <c r="F93" s="7">
        <v>1.7062689585439765E-2</v>
      </c>
    </row>
    <row r="94" spans="1:6" x14ac:dyDescent="0.25">
      <c r="A94" t="s">
        <v>708</v>
      </c>
      <c r="B94" t="s">
        <v>707</v>
      </c>
      <c r="D94" s="3" t="str">
        <v>316.48</v>
      </c>
      <c r="E94" s="6" t="str">
        <v>316.88</v>
      </c>
      <c r="F94" s="7">
        <v>-1.2623074981064669E-3</v>
      </c>
    </row>
    <row r="95" spans="1:6" x14ac:dyDescent="0.25">
      <c r="A95" t="s">
        <v>703</v>
      </c>
      <c r="B95" t="s">
        <v>702</v>
      </c>
      <c r="D95" s="3" t="str">
        <v>316.88</v>
      </c>
      <c r="E95" s="6" t="str">
        <v>320.40</v>
      </c>
      <c r="F95" s="7">
        <v>-1.0986267166042391E-2</v>
      </c>
    </row>
    <row r="96" spans="1:6" x14ac:dyDescent="0.25">
      <c r="A96" t="s">
        <v>698</v>
      </c>
      <c r="B96" t="s">
        <v>697</v>
      </c>
      <c r="D96" s="3" t="str">
        <v>320.40</v>
      </c>
      <c r="E96" s="6" t="str">
        <v>321.86</v>
      </c>
      <c r="F96" s="7">
        <v>-4.5361337227367068E-3</v>
      </c>
    </row>
    <row r="97" spans="1:6" x14ac:dyDescent="0.25">
      <c r="A97" t="s">
        <v>693</v>
      </c>
      <c r="B97" t="s">
        <v>692</v>
      </c>
      <c r="D97" s="3" t="str">
        <v>321.86</v>
      </c>
      <c r="E97" s="6" t="str">
        <v>324.04</v>
      </c>
      <c r="F97" s="7">
        <v>-6.7275644982101182E-3</v>
      </c>
    </row>
    <row r="98" spans="1:6" x14ac:dyDescent="0.25">
      <c r="A98" t="s">
        <v>689</v>
      </c>
      <c r="B98" t="s">
        <v>688</v>
      </c>
      <c r="D98" s="3" t="str">
        <v>324.04</v>
      </c>
      <c r="E98" s="6" t="str">
        <v>321.01</v>
      </c>
      <c r="F98" s="7">
        <v>9.4389582879038959E-3</v>
      </c>
    </row>
    <row r="99" spans="1:6" x14ac:dyDescent="0.25">
      <c r="A99" s="1">
        <v>45238</v>
      </c>
      <c r="B99" t="s">
        <v>684</v>
      </c>
      <c r="D99" s="3" t="str">
        <v>321.01</v>
      </c>
      <c r="E99" s="6" t="str">
        <v>322.93</v>
      </c>
      <c r="F99" s="7">
        <v>-5.9455609574830953E-3</v>
      </c>
    </row>
    <row r="100" spans="1:6" x14ac:dyDescent="0.25">
      <c r="A100" s="1">
        <v>45207</v>
      </c>
      <c r="B100" t="s">
        <v>680</v>
      </c>
      <c r="D100" s="3" t="str">
        <v>322.93</v>
      </c>
      <c r="E100" s="6" t="str">
        <v>322.23</v>
      </c>
      <c r="F100" s="7">
        <v>2.1723613567948006E-3</v>
      </c>
    </row>
    <row r="101" spans="1:6" x14ac:dyDescent="0.25">
      <c r="A101" s="1">
        <v>45177</v>
      </c>
      <c r="B101" t="s">
        <v>677</v>
      </c>
      <c r="D101" s="3" t="str">
        <v>322.23</v>
      </c>
      <c r="E101" s="6" t="str">
        <v>326.05</v>
      </c>
      <c r="F101" s="7">
        <v>-1.1715994479374308E-2</v>
      </c>
    </row>
    <row r="102" spans="1:6" x14ac:dyDescent="0.25">
      <c r="A102" s="1">
        <v>45146</v>
      </c>
      <c r="B102" t="s">
        <v>673</v>
      </c>
      <c r="D102" s="3" t="str">
        <v>326.05</v>
      </c>
      <c r="E102" s="6" t="str">
        <v>330.11</v>
      </c>
      <c r="F102" s="7">
        <v>-1.229893065947715E-2</v>
      </c>
    </row>
    <row r="103" spans="1:6" x14ac:dyDescent="0.25">
      <c r="A103" s="1">
        <v>45115</v>
      </c>
      <c r="B103" t="s">
        <v>669</v>
      </c>
      <c r="D103" s="3" t="str">
        <v>330.11</v>
      </c>
      <c r="E103" s="6" t="str">
        <v>327.78</v>
      </c>
      <c r="F103" s="7">
        <v>7.1084263835500677E-3</v>
      </c>
    </row>
    <row r="104" spans="1:6" x14ac:dyDescent="0.25">
      <c r="A104" s="1">
        <v>45024</v>
      </c>
      <c r="B104" t="s">
        <v>665</v>
      </c>
      <c r="D104" s="3" t="str">
        <v>327.78</v>
      </c>
      <c r="E104" s="6" t="str">
        <v>326.66</v>
      </c>
      <c r="F104" s="7">
        <v>3.428641400844755E-3</v>
      </c>
    </row>
    <row r="105" spans="1:6" x14ac:dyDescent="0.25">
      <c r="A105" s="1">
        <v>44993</v>
      </c>
      <c r="B105" t="s">
        <v>661</v>
      </c>
      <c r="D105" s="3" t="str">
        <v>326.66</v>
      </c>
      <c r="E105" s="6" t="str">
        <v>327.50</v>
      </c>
      <c r="F105" s="7">
        <v>-2.5648854961831296E-3</v>
      </c>
    </row>
    <row r="106" spans="1:6" x14ac:dyDescent="0.25">
      <c r="A106" s="1">
        <v>44965</v>
      </c>
      <c r="B106" t="s">
        <v>657</v>
      </c>
      <c r="D106" s="3" t="str">
        <v>327.50</v>
      </c>
      <c r="E106" s="6" t="str">
        <v>336.34</v>
      </c>
      <c r="F106" s="7">
        <v>-2.6282927989534327E-2</v>
      </c>
    </row>
    <row r="107" spans="1:6" x14ac:dyDescent="0.25">
      <c r="A107" s="1">
        <v>44934</v>
      </c>
      <c r="B107" t="s">
        <v>654</v>
      </c>
      <c r="D107" s="3" t="str">
        <v>336.34</v>
      </c>
      <c r="E107" s="6" t="str">
        <v>335.92</v>
      </c>
      <c r="F107" s="7">
        <v>1.250297689926051E-3</v>
      </c>
    </row>
    <row r="108" spans="1:6" x14ac:dyDescent="0.25">
      <c r="A108" t="s">
        <v>650</v>
      </c>
      <c r="B108" t="s">
        <v>649</v>
      </c>
      <c r="D108" s="3" t="str">
        <v>335.92</v>
      </c>
      <c r="E108" s="6" t="str">
        <v>338.37</v>
      </c>
      <c r="F108" s="7">
        <v>-7.2405946153618487E-3</v>
      </c>
    </row>
    <row r="109" spans="1:6" x14ac:dyDescent="0.25">
      <c r="A109" t="s">
        <v>645</v>
      </c>
      <c r="B109" t="s">
        <v>644</v>
      </c>
      <c r="D109" s="3" t="str">
        <v>338.37</v>
      </c>
      <c r="E109" s="6" t="str">
        <v>330.72</v>
      </c>
      <c r="F109" s="7">
        <v>2.3131349782293108E-2</v>
      </c>
    </row>
    <row r="110" spans="1:6" x14ac:dyDescent="0.25">
      <c r="A110" t="s">
        <v>640</v>
      </c>
      <c r="B110" t="s">
        <v>639</v>
      </c>
      <c r="D110" s="3" t="str">
        <v>330.72</v>
      </c>
      <c r="E110" s="6" t="str">
        <v>337.77</v>
      </c>
      <c r="F110" s="7">
        <v>-2.0872191135979972E-2</v>
      </c>
    </row>
    <row r="111" spans="1:6" x14ac:dyDescent="0.25">
      <c r="A111" t="s">
        <v>635</v>
      </c>
      <c r="B111" t="s">
        <v>634</v>
      </c>
      <c r="D111" s="3" t="str">
        <v>337.77</v>
      </c>
      <c r="E111" s="6" t="str">
        <v>350.98</v>
      </c>
      <c r="F111" s="7">
        <v>-3.7637472220639456E-2</v>
      </c>
    </row>
    <row r="112" spans="1:6" x14ac:dyDescent="0.25">
      <c r="A112" t="s">
        <v>630</v>
      </c>
      <c r="B112" t="s">
        <v>629</v>
      </c>
      <c r="D112" s="3" t="str">
        <v>350.98</v>
      </c>
      <c r="E112" s="6" t="str">
        <v>345.11</v>
      </c>
      <c r="F112" s="7">
        <v>1.7009069572020526E-2</v>
      </c>
    </row>
    <row r="113" spans="1:6" x14ac:dyDescent="0.25">
      <c r="A113" t="s">
        <v>625</v>
      </c>
      <c r="B113" t="s">
        <v>624</v>
      </c>
      <c r="D113" s="3" t="str">
        <v>345.11</v>
      </c>
      <c r="E113" s="6" t="str">
        <v>343.77</v>
      </c>
      <c r="F113" s="7">
        <v>3.8979550280711867E-3</v>
      </c>
    </row>
    <row r="114" spans="1:6" x14ac:dyDescent="0.25">
      <c r="A114" t="s">
        <v>620</v>
      </c>
      <c r="B114" t="s">
        <v>619</v>
      </c>
      <c r="D114" s="3" t="str">
        <v>343.77</v>
      </c>
      <c r="E114" s="6" t="str">
        <v>346.87</v>
      </c>
      <c r="F114" s="7">
        <v>-8.937065759506509E-3</v>
      </c>
    </row>
    <row r="115" spans="1:6" x14ac:dyDescent="0.25">
      <c r="A115" t="s">
        <v>615</v>
      </c>
      <c r="B115" t="s">
        <v>614</v>
      </c>
      <c r="D115" s="3" t="str">
        <v>346.87</v>
      </c>
      <c r="E115" s="6" t="str">
        <v>355.08</v>
      </c>
      <c r="F115" s="7">
        <v>-2.312155007322288E-2</v>
      </c>
    </row>
    <row r="116" spans="1:6" x14ac:dyDescent="0.25">
      <c r="A116" t="s">
        <v>610</v>
      </c>
      <c r="B116" t="s">
        <v>609</v>
      </c>
      <c r="D116" s="3" t="str">
        <v>355.08</v>
      </c>
      <c r="E116" s="6" t="str">
        <v>359.49</v>
      </c>
      <c r="F116" s="7">
        <v>-1.2267378786614439E-2</v>
      </c>
    </row>
    <row r="117" spans="1:6" x14ac:dyDescent="0.25">
      <c r="A117" t="s">
        <v>605</v>
      </c>
      <c r="B117" t="s">
        <v>604</v>
      </c>
      <c r="D117" s="3" t="str">
        <v>359.49</v>
      </c>
      <c r="E117" s="6" t="str">
        <v>345.73</v>
      </c>
      <c r="F117" s="7">
        <v>3.9799843808752469E-2</v>
      </c>
    </row>
    <row r="118" spans="1:6" x14ac:dyDescent="0.25">
      <c r="A118" t="s">
        <v>600</v>
      </c>
      <c r="B118" t="s">
        <v>599</v>
      </c>
      <c r="D118" s="3" t="str">
        <v>345.73</v>
      </c>
      <c r="E118" s="6" t="str">
        <v>345.24</v>
      </c>
      <c r="F118" s="7">
        <v>1.4193025141930515E-3</v>
      </c>
    </row>
    <row r="119" spans="1:6" x14ac:dyDescent="0.25">
      <c r="A119" t="s">
        <v>595</v>
      </c>
      <c r="B119" t="s">
        <v>594</v>
      </c>
      <c r="D119" s="3" t="str">
        <v>345.24</v>
      </c>
      <c r="E119" s="6" t="str">
        <v>342.66</v>
      </c>
      <c r="F119" s="7">
        <v>7.5293293643844744E-3</v>
      </c>
    </row>
    <row r="120" spans="1:6" x14ac:dyDescent="0.25">
      <c r="A120" t="s">
        <v>590</v>
      </c>
      <c r="B120" t="s">
        <v>589</v>
      </c>
      <c r="D120" s="3" t="str">
        <v>342.66</v>
      </c>
      <c r="E120" s="6" t="str">
        <v>337.20</v>
      </c>
      <c r="F120" s="7">
        <v>1.6192170818505446E-2</v>
      </c>
    </row>
    <row r="121" spans="1:6" x14ac:dyDescent="0.25">
      <c r="A121" s="1">
        <v>45267</v>
      </c>
      <c r="B121" t="s">
        <v>507</v>
      </c>
      <c r="D121" s="3" t="str">
        <v>337.20</v>
      </c>
      <c r="E121" s="6" t="str">
        <v>332.47</v>
      </c>
      <c r="F121" s="7">
        <v>1.4226847535115833E-2</v>
      </c>
    </row>
    <row r="122" spans="1:6" x14ac:dyDescent="0.25">
      <c r="A122" s="1">
        <v>45237</v>
      </c>
      <c r="B122" t="s">
        <v>582</v>
      </c>
      <c r="D122" s="3" t="str">
        <v>332.47</v>
      </c>
      <c r="E122" s="6" t="str">
        <v>331.83</v>
      </c>
      <c r="F122" s="7">
        <v>1.9286984299190647E-3</v>
      </c>
    </row>
    <row r="123" spans="1:6" x14ac:dyDescent="0.25">
      <c r="A123" s="1">
        <v>45206</v>
      </c>
      <c r="B123" t="s">
        <v>578</v>
      </c>
      <c r="D123" s="3" t="str">
        <v>331.83</v>
      </c>
      <c r="E123" s="6" t="str">
        <v>337.22</v>
      </c>
      <c r="F123" s="7">
        <v>-1.5983630864124437E-2</v>
      </c>
    </row>
    <row r="124" spans="1:6" x14ac:dyDescent="0.25">
      <c r="A124" s="1">
        <v>45114</v>
      </c>
      <c r="B124" t="s">
        <v>575</v>
      </c>
      <c r="D124" s="3" t="str">
        <v>337.22</v>
      </c>
      <c r="E124" s="6" t="str">
        <v>341.27</v>
      </c>
      <c r="F124" s="7">
        <v>-1.186743634072715E-2</v>
      </c>
    </row>
    <row r="125" spans="1:6" x14ac:dyDescent="0.25">
      <c r="A125" s="1">
        <v>45084</v>
      </c>
      <c r="B125" t="s">
        <v>571</v>
      </c>
      <c r="D125" s="3" t="str">
        <v>341.27</v>
      </c>
      <c r="E125" s="6" t="str">
        <v>338.15</v>
      </c>
      <c r="F125" s="7">
        <v>9.2266745527133064E-3</v>
      </c>
    </row>
    <row r="126" spans="1:6" x14ac:dyDescent="0.25">
      <c r="A126" s="1">
        <v>45053</v>
      </c>
      <c r="B126" t="s">
        <v>567</v>
      </c>
      <c r="D126" s="3" t="str">
        <v>338.15</v>
      </c>
      <c r="E126" s="6" t="str">
        <v>337.99</v>
      </c>
      <c r="F126" s="7">
        <v>4.7338678659122505E-4</v>
      </c>
    </row>
    <row r="127" spans="1:6" x14ac:dyDescent="0.25">
      <c r="A127" s="1">
        <v>44992</v>
      </c>
      <c r="B127" t="s">
        <v>563</v>
      </c>
      <c r="D127" s="3" t="str">
        <v>337.99</v>
      </c>
      <c r="E127" s="6" t="str">
        <v>340.54</v>
      </c>
      <c r="F127" s="7">
        <v>-7.4881071239795947E-3</v>
      </c>
    </row>
    <row r="128" spans="1:6" x14ac:dyDescent="0.25">
      <c r="A128" t="s">
        <v>559</v>
      </c>
      <c r="B128" t="s">
        <v>558</v>
      </c>
      <c r="D128" s="3" t="str">
        <v>340.54</v>
      </c>
      <c r="E128" s="6" t="str">
        <v>335.05</v>
      </c>
      <c r="F128" s="7">
        <v>1.6385614087449662E-2</v>
      </c>
    </row>
    <row r="129" spans="1:6" x14ac:dyDescent="0.25">
      <c r="A129" t="s">
        <v>555</v>
      </c>
      <c r="B129" t="s">
        <v>554</v>
      </c>
      <c r="D129" s="3" t="str">
        <v>335.05</v>
      </c>
      <c r="E129" s="6" t="str">
        <v>335.85</v>
      </c>
      <c r="F129" s="7">
        <v>-2.3820157808545819E-3</v>
      </c>
    </row>
    <row r="130" spans="1:6" x14ac:dyDescent="0.25">
      <c r="A130" t="s">
        <v>551</v>
      </c>
      <c r="B130" t="s">
        <v>550</v>
      </c>
      <c r="D130" s="3" t="str">
        <v>335.85</v>
      </c>
      <c r="E130" s="6" t="str">
        <v>334.57</v>
      </c>
      <c r="F130" s="7">
        <v>3.8258062587800149E-3</v>
      </c>
    </row>
    <row r="131" spans="1:6" x14ac:dyDescent="0.25">
      <c r="A131" t="s">
        <v>546</v>
      </c>
      <c r="B131" t="s">
        <v>545</v>
      </c>
      <c r="D131" s="3" t="str">
        <v>334.57</v>
      </c>
      <c r="E131" s="6" t="str">
        <v>328.60</v>
      </c>
      <c r="F131" s="7">
        <v>1.8167985392574467E-2</v>
      </c>
    </row>
    <row r="132" spans="1:6" x14ac:dyDescent="0.25">
      <c r="A132" t="s">
        <v>541</v>
      </c>
      <c r="B132" t="s">
        <v>540</v>
      </c>
      <c r="D132" s="3" t="str">
        <v>328.60</v>
      </c>
      <c r="E132" s="6" t="str">
        <v>335.02</v>
      </c>
      <c r="F132" s="7">
        <v>-1.9163035042683896E-2</v>
      </c>
    </row>
    <row r="133" spans="1:6" x14ac:dyDescent="0.25">
      <c r="A133" t="s">
        <v>536</v>
      </c>
      <c r="B133" t="s">
        <v>535</v>
      </c>
      <c r="D133" s="3" t="str">
        <v>335.02</v>
      </c>
      <c r="E133" s="6" t="str">
        <v>339.71</v>
      </c>
      <c r="F133" s="7">
        <v>-1.380589326189985E-2</v>
      </c>
    </row>
    <row r="134" spans="1:6" x14ac:dyDescent="0.25">
      <c r="A134" t="s">
        <v>531</v>
      </c>
      <c r="B134" t="s">
        <v>530</v>
      </c>
      <c r="D134" s="3" t="str">
        <v>339.71</v>
      </c>
      <c r="E134" s="6" t="str">
        <v>333.56</v>
      </c>
      <c r="F134" s="7">
        <v>1.8437462525482604E-2</v>
      </c>
    </row>
    <row r="135" spans="1:6" x14ac:dyDescent="0.25">
      <c r="A135" t="s">
        <v>526</v>
      </c>
      <c r="B135" t="s">
        <v>525</v>
      </c>
      <c r="D135" s="3" t="str">
        <v>333.56</v>
      </c>
      <c r="E135" s="6" t="str">
        <v>338.05</v>
      </c>
      <c r="F135" s="7">
        <v>-1.3282058867031531E-2</v>
      </c>
    </row>
    <row r="136" spans="1:6" x14ac:dyDescent="0.25">
      <c r="A136" t="s">
        <v>521</v>
      </c>
      <c r="B136" t="s">
        <v>520</v>
      </c>
      <c r="D136" s="3" t="str">
        <v>338.05</v>
      </c>
      <c r="E136" s="6" t="str">
        <v>342.33</v>
      </c>
      <c r="F136" s="7">
        <v>-1.2502556013203554E-2</v>
      </c>
    </row>
    <row r="137" spans="1:6" x14ac:dyDescent="0.25">
      <c r="A137" t="s">
        <v>516</v>
      </c>
      <c r="B137" t="s">
        <v>515</v>
      </c>
      <c r="D137" s="3" t="str">
        <v>342.33</v>
      </c>
      <c r="E137" s="6" t="str">
        <v>348.10</v>
      </c>
      <c r="F137" s="7">
        <v>-1.6575696638896978E-2</v>
      </c>
    </row>
    <row r="138" spans="1:6" x14ac:dyDescent="0.25">
      <c r="A138" t="s">
        <v>511</v>
      </c>
      <c r="B138" t="s">
        <v>510</v>
      </c>
      <c r="D138" s="3" t="str">
        <v>348.10</v>
      </c>
      <c r="E138" s="6" t="str">
        <v>337.34</v>
      </c>
      <c r="F138" s="7">
        <v>3.1896602833936229E-2</v>
      </c>
    </row>
    <row r="139" spans="1:6" x14ac:dyDescent="0.25">
      <c r="A139" t="s">
        <v>506</v>
      </c>
      <c r="B139" t="s">
        <v>505</v>
      </c>
      <c r="D139" s="3" t="str">
        <v>337.34</v>
      </c>
      <c r="E139" s="6" t="str">
        <v>334.29</v>
      </c>
      <c r="F139" s="7">
        <v>9.1238146519487702E-3</v>
      </c>
    </row>
    <row r="140" spans="1:6" x14ac:dyDescent="0.25">
      <c r="A140" t="s">
        <v>501</v>
      </c>
      <c r="B140" t="s">
        <v>500</v>
      </c>
      <c r="D140" s="3" t="str">
        <v>334.29</v>
      </c>
      <c r="E140" s="6" t="str">
        <v>331.85</v>
      </c>
      <c r="F140" s="7">
        <v>7.3527196022299159E-3</v>
      </c>
    </row>
    <row r="141" spans="1:6" x14ac:dyDescent="0.25">
      <c r="A141" s="1">
        <v>45266</v>
      </c>
      <c r="B141" t="s">
        <v>496</v>
      </c>
      <c r="D141" s="3" t="str">
        <v>331.85</v>
      </c>
      <c r="E141" s="6" t="str">
        <v>326.79</v>
      </c>
      <c r="F141" s="7">
        <v>1.5483949937268588E-2</v>
      </c>
    </row>
    <row r="142" spans="1:6" x14ac:dyDescent="0.25">
      <c r="A142" s="1">
        <v>45175</v>
      </c>
      <c r="B142" t="s">
        <v>492</v>
      </c>
      <c r="D142" s="3" t="str">
        <v>326.79</v>
      </c>
      <c r="E142" s="6" t="str">
        <v>325.26</v>
      </c>
      <c r="F142" s="7">
        <v>4.7039291643609102E-3</v>
      </c>
    </row>
    <row r="143" spans="1:6" x14ac:dyDescent="0.25">
      <c r="A143" s="1">
        <v>45144</v>
      </c>
      <c r="B143" t="s">
        <v>488</v>
      </c>
      <c r="D143" s="3" t="str">
        <v>325.26</v>
      </c>
      <c r="E143" s="6" t="str">
        <v>323.38</v>
      </c>
      <c r="F143" s="7">
        <v>5.8135939142803994E-3</v>
      </c>
    </row>
    <row r="144" spans="1:6" x14ac:dyDescent="0.25">
      <c r="A144" s="1">
        <v>45113</v>
      </c>
      <c r="B144" t="s">
        <v>484</v>
      </c>
      <c r="D144" s="3" t="str">
        <v>323.38</v>
      </c>
      <c r="E144" s="6" t="str">
        <v>333.68</v>
      </c>
      <c r="F144" s="7">
        <v>-3.0867897386717847E-2</v>
      </c>
    </row>
    <row r="145" spans="1:6" x14ac:dyDescent="0.25">
      <c r="A145" s="1">
        <v>45083</v>
      </c>
      <c r="B145" t="s">
        <v>480</v>
      </c>
      <c r="D145" s="3" t="str">
        <v>333.68</v>
      </c>
      <c r="E145" s="6" t="str">
        <v>335.94</v>
      </c>
      <c r="F145" s="7">
        <v>-6.7273917961540482E-3</v>
      </c>
    </row>
    <row r="146" spans="1:6" x14ac:dyDescent="0.25">
      <c r="A146" s="1">
        <v>45052</v>
      </c>
      <c r="B146" t="s">
        <v>462</v>
      </c>
      <c r="D146" s="3" t="str">
        <v>335.94</v>
      </c>
      <c r="E146" s="6" t="str">
        <v>335.40</v>
      </c>
      <c r="F146" s="7">
        <v>1.6100178890877176E-3</v>
      </c>
    </row>
    <row r="147" spans="1:6" x14ac:dyDescent="0.25">
      <c r="A147" s="1">
        <v>44963</v>
      </c>
      <c r="B147" t="s">
        <v>473</v>
      </c>
      <c r="D147" s="3" t="str">
        <v>335.40</v>
      </c>
      <c r="E147" s="6" t="str">
        <v>332.58</v>
      </c>
      <c r="F147" s="7">
        <v>8.4791629081724489E-3</v>
      </c>
    </row>
    <row r="148" spans="1:6" x14ac:dyDescent="0.25">
      <c r="A148" s="1">
        <v>44932</v>
      </c>
      <c r="B148" t="s">
        <v>469</v>
      </c>
      <c r="D148" s="3" t="str">
        <v>332.58</v>
      </c>
      <c r="E148" s="6" t="str">
        <v>328.39</v>
      </c>
      <c r="F148" s="7">
        <v>1.2759219221048137E-2</v>
      </c>
    </row>
    <row r="149" spans="1:6" x14ac:dyDescent="0.25">
      <c r="A149" t="s">
        <v>465</v>
      </c>
      <c r="B149" t="s">
        <v>464</v>
      </c>
      <c r="D149" s="3" t="str">
        <v>328.39</v>
      </c>
      <c r="E149" s="6" t="str">
        <v>331.21</v>
      </c>
      <c r="F149" s="7">
        <v>-8.5142356812897956E-3</v>
      </c>
    </row>
    <row r="150" spans="1:6" x14ac:dyDescent="0.25">
      <c r="A150" t="s">
        <v>460</v>
      </c>
      <c r="B150" t="s">
        <v>459</v>
      </c>
      <c r="D150" s="3" t="str">
        <v>331.21</v>
      </c>
      <c r="E150" s="6" t="str">
        <v>332.89</v>
      </c>
      <c r="F150" s="7">
        <v>-5.0467121271291025E-3</v>
      </c>
    </row>
    <row r="151" spans="1:6" x14ac:dyDescent="0.25">
      <c r="A151" t="s">
        <v>455</v>
      </c>
      <c r="B151" t="s">
        <v>454</v>
      </c>
      <c r="D151" s="3" t="str">
        <v>332.89</v>
      </c>
      <c r="E151" s="6" t="str">
        <v>325.92</v>
      </c>
      <c r="F151" s="7">
        <v>2.1385616102110854E-2</v>
      </c>
    </row>
    <row r="152" spans="1:6" x14ac:dyDescent="0.25">
      <c r="A152" t="s">
        <v>450</v>
      </c>
      <c r="B152" t="s">
        <v>449</v>
      </c>
      <c r="D152" s="3" t="str">
        <v>325.92</v>
      </c>
      <c r="E152" s="6" t="str">
        <v>313.85</v>
      </c>
      <c r="F152" s="7">
        <v>3.8457862036004438E-2</v>
      </c>
    </row>
    <row r="153" spans="1:6" x14ac:dyDescent="0.25">
      <c r="A153" t="s">
        <v>445</v>
      </c>
      <c r="B153" t="s">
        <v>444</v>
      </c>
      <c r="D153" s="3" t="str">
        <v>313.85</v>
      </c>
      <c r="E153" s="6" t="str">
        <v>315.26</v>
      </c>
      <c r="F153" s="7">
        <v>-4.4724988898051394E-3</v>
      </c>
    </row>
    <row r="154" spans="1:6" x14ac:dyDescent="0.25">
      <c r="A154" t="s">
        <v>440</v>
      </c>
      <c r="B154" t="s">
        <v>439</v>
      </c>
      <c r="D154" s="3" t="str">
        <v>315.26</v>
      </c>
      <c r="E154" s="6" t="str">
        <v>321.18</v>
      </c>
      <c r="F154" s="7">
        <v>-1.8432031882433576E-2</v>
      </c>
    </row>
    <row r="155" spans="1:6" x14ac:dyDescent="0.25">
      <c r="A155" t="s">
        <v>435</v>
      </c>
      <c r="B155" t="s">
        <v>434</v>
      </c>
      <c r="D155" s="3" t="str">
        <v>321.18</v>
      </c>
      <c r="E155" s="6" t="str">
        <v>318.34</v>
      </c>
      <c r="F155" s="7">
        <v>8.9212791355155873E-3</v>
      </c>
    </row>
    <row r="156" spans="1:6" x14ac:dyDescent="0.25">
      <c r="A156" t="s">
        <v>430</v>
      </c>
      <c r="B156" t="s">
        <v>429</v>
      </c>
      <c r="D156" s="3" t="str">
        <v>318.34</v>
      </c>
      <c r="E156" s="6" t="str">
        <v>318.52</v>
      </c>
      <c r="F156" s="7">
        <v>-5.6511365063420451E-4</v>
      </c>
    </row>
    <row r="157" spans="1:6" x14ac:dyDescent="0.25">
      <c r="A157" t="s">
        <v>425</v>
      </c>
      <c r="B157" t="s">
        <v>424</v>
      </c>
      <c r="D157" s="3" t="str">
        <v>318.52</v>
      </c>
      <c r="E157" s="6" t="str">
        <v>314.00</v>
      </c>
      <c r="F157" s="7">
        <v>1.4394904458598668E-2</v>
      </c>
    </row>
    <row r="158" spans="1:6" x14ac:dyDescent="0.25">
      <c r="A158" t="s">
        <v>420</v>
      </c>
      <c r="B158" t="s">
        <v>419</v>
      </c>
      <c r="D158" s="3" t="str">
        <v>314.00</v>
      </c>
      <c r="E158" s="6" t="str">
        <v>311.74</v>
      </c>
      <c r="F158" s="7">
        <v>7.2496311028420824E-3</v>
      </c>
    </row>
    <row r="159" spans="1:6" x14ac:dyDescent="0.25">
      <c r="A159" t="s">
        <v>415</v>
      </c>
      <c r="B159" t="s">
        <v>414</v>
      </c>
      <c r="D159" s="3" t="str">
        <v>311.74</v>
      </c>
      <c r="E159" s="6" t="str">
        <v>309.46</v>
      </c>
      <c r="F159" s="7">
        <v>7.3676727202224186E-3</v>
      </c>
    </row>
    <row r="160" spans="1:6" x14ac:dyDescent="0.25">
      <c r="A160" t="s">
        <v>411</v>
      </c>
      <c r="B160" t="s">
        <v>410</v>
      </c>
      <c r="D160" s="3" t="str">
        <v>309.46</v>
      </c>
      <c r="E160" s="6" t="str">
        <v>308.97</v>
      </c>
      <c r="F160" s="7">
        <v>1.5859144900797883E-3</v>
      </c>
    </row>
    <row r="161" spans="1:6" x14ac:dyDescent="0.25">
      <c r="A161" s="1">
        <v>45265</v>
      </c>
      <c r="B161" t="s">
        <v>406</v>
      </c>
      <c r="D161" s="3" t="str">
        <v>308.97</v>
      </c>
      <c r="E161" s="6" t="str">
        <v>310.11</v>
      </c>
      <c r="F161" s="7">
        <v>-3.6761149269613565E-3</v>
      </c>
    </row>
    <row r="162" spans="1:6" x14ac:dyDescent="0.25">
      <c r="A162" s="1">
        <v>45235</v>
      </c>
      <c r="B162" t="s">
        <v>403</v>
      </c>
      <c r="D162" s="3" t="str">
        <v>310.11</v>
      </c>
      <c r="E162" s="6" t="str">
        <v>312.31</v>
      </c>
      <c r="F162" s="7">
        <v>-7.0442829240177666E-3</v>
      </c>
    </row>
    <row r="163" spans="1:6" x14ac:dyDescent="0.25">
      <c r="A163" s="1">
        <v>45204</v>
      </c>
      <c r="B163" t="s">
        <v>399</v>
      </c>
      <c r="D163" s="3" t="str">
        <v>312.31</v>
      </c>
      <c r="E163" s="6" t="str">
        <v>307.00</v>
      </c>
      <c r="F163" s="7">
        <v>1.7296416938110758E-2</v>
      </c>
    </row>
    <row r="164" spans="1:6" x14ac:dyDescent="0.25">
      <c r="A164" s="1">
        <v>45174</v>
      </c>
      <c r="B164" t="s">
        <v>395</v>
      </c>
      <c r="D164" s="3" t="str">
        <v>307.00</v>
      </c>
      <c r="E164" s="6" t="str">
        <v>308.65</v>
      </c>
      <c r="F164" s="7">
        <v>-5.3458610076137286E-3</v>
      </c>
    </row>
    <row r="165" spans="1:6" x14ac:dyDescent="0.25">
      <c r="A165" s="1">
        <v>45143</v>
      </c>
      <c r="B165" t="s">
        <v>391</v>
      </c>
      <c r="D165" s="3" t="str">
        <v>308.65</v>
      </c>
      <c r="E165" s="6" t="str">
        <v>310.65</v>
      </c>
      <c r="F165" s="7">
        <v>-6.4381136327056176E-3</v>
      </c>
    </row>
    <row r="166" spans="1:6" x14ac:dyDescent="0.25">
      <c r="A166" s="1">
        <v>45051</v>
      </c>
      <c r="B166" t="s">
        <v>387</v>
      </c>
      <c r="D166" s="3" t="str">
        <v>310.65</v>
      </c>
      <c r="E166" s="6" t="str">
        <v>305.41</v>
      </c>
      <c r="F166" s="7">
        <v>1.7157264005762587E-2</v>
      </c>
    </row>
    <row r="167" spans="1:6" x14ac:dyDescent="0.25">
      <c r="A167" s="1">
        <v>45021</v>
      </c>
      <c r="B167" t="s">
        <v>376</v>
      </c>
      <c r="D167" s="3" t="str">
        <v>305.41</v>
      </c>
      <c r="E167" s="6" t="str">
        <v>304.40</v>
      </c>
      <c r="F167" s="7">
        <v>3.3180026281210508E-3</v>
      </c>
    </row>
    <row r="168" spans="1:6" x14ac:dyDescent="0.25">
      <c r="A168" s="1">
        <v>44990</v>
      </c>
      <c r="B168" t="s">
        <v>380</v>
      </c>
      <c r="D168" s="3" t="str">
        <v>304.40</v>
      </c>
      <c r="E168" s="6" t="str">
        <v>305.41</v>
      </c>
      <c r="F168" s="7">
        <v>-3.3070298942406854E-3</v>
      </c>
    </row>
    <row r="169" spans="1:6" x14ac:dyDescent="0.25">
      <c r="A169" s="1">
        <v>44962</v>
      </c>
      <c r="B169" t="s">
        <v>376</v>
      </c>
      <c r="D169" s="3" t="str">
        <v>305.41</v>
      </c>
      <c r="E169" s="6" t="str">
        <v>305.56</v>
      </c>
      <c r="F169" s="7">
        <v>-4.9090195051700893E-4</v>
      </c>
    </row>
    <row r="170" spans="1:6" x14ac:dyDescent="0.25">
      <c r="A170" s="1">
        <v>44931</v>
      </c>
      <c r="B170" t="s">
        <v>372</v>
      </c>
      <c r="D170" s="3" t="str">
        <v>305.56</v>
      </c>
      <c r="E170" s="6" t="str">
        <v>307.26</v>
      </c>
      <c r="F170" s="7">
        <v>-5.5327735468332639E-3</v>
      </c>
    </row>
    <row r="171" spans="1:6" x14ac:dyDescent="0.25">
      <c r="A171" t="s">
        <v>368</v>
      </c>
      <c r="B171" t="s">
        <v>367</v>
      </c>
      <c r="D171" s="3" t="str">
        <v>307.26</v>
      </c>
      <c r="E171" s="6" t="str">
        <v>304.83</v>
      </c>
      <c r="F171" s="7">
        <v>7.9716563330381098E-3</v>
      </c>
    </row>
    <row r="172" spans="1:6" x14ac:dyDescent="0.25">
      <c r="A172" t="s">
        <v>363</v>
      </c>
      <c r="B172" t="s">
        <v>362</v>
      </c>
      <c r="D172" s="3" t="str">
        <v>304.83</v>
      </c>
      <c r="E172" s="6" t="str">
        <v>295.37</v>
      </c>
      <c r="F172" s="7">
        <v>3.2027626366929546E-2</v>
      </c>
    </row>
    <row r="173" spans="1:6" x14ac:dyDescent="0.25">
      <c r="A173" t="s">
        <v>358</v>
      </c>
      <c r="B173" t="s">
        <v>357</v>
      </c>
      <c r="D173" s="3" t="str">
        <v>295.37</v>
      </c>
      <c r="E173" s="6" t="str">
        <v>275.42</v>
      </c>
      <c r="F173" s="7">
        <v>7.2434826809962924E-2</v>
      </c>
    </row>
    <row r="174" spans="1:6" x14ac:dyDescent="0.25">
      <c r="A174" t="s">
        <v>353</v>
      </c>
      <c r="B174" t="s">
        <v>352</v>
      </c>
      <c r="D174" s="3" t="str">
        <v>275.42</v>
      </c>
      <c r="E174" s="6" t="str">
        <v>281.77</v>
      </c>
      <c r="F174" s="7">
        <v>-2.2536111012527827E-2</v>
      </c>
    </row>
    <row r="175" spans="1:6" x14ac:dyDescent="0.25">
      <c r="A175" t="s">
        <v>348</v>
      </c>
      <c r="B175" t="s">
        <v>347</v>
      </c>
      <c r="D175" s="3" t="str">
        <v>281.77</v>
      </c>
      <c r="E175" s="6" t="str">
        <v>285.76</v>
      </c>
      <c r="F175" s="7">
        <v>-1.3962765957446841E-2</v>
      </c>
    </row>
    <row r="176" spans="1:6" x14ac:dyDescent="0.25">
      <c r="A176" t="s">
        <v>343</v>
      </c>
      <c r="B176" t="s">
        <v>342</v>
      </c>
      <c r="D176" s="3" t="str">
        <v>285.76</v>
      </c>
      <c r="E176" s="6" t="str">
        <v>286.11</v>
      </c>
      <c r="F176" s="7">
        <v>-1.2233057215756972E-3</v>
      </c>
    </row>
    <row r="177" spans="1:6" x14ac:dyDescent="0.25">
      <c r="A177" t="s">
        <v>338</v>
      </c>
      <c r="B177" t="s">
        <v>337</v>
      </c>
      <c r="D177" s="3" t="str">
        <v>286.11</v>
      </c>
      <c r="E177" s="6" t="str">
        <v>288.45</v>
      </c>
      <c r="F177" s="7">
        <v>-8.1123244929796334E-3</v>
      </c>
    </row>
    <row r="178" spans="1:6" x14ac:dyDescent="0.25">
      <c r="A178" t="s">
        <v>333</v>
      </c>
      <c r="B178" t="s">
        <v>332</v>
      </c>
      <c r="D178" s="3" t="str">
        <v>288.45</v>
      </c>
      <c r="E178" s="6" t="str">
        <v>288.37</v>
      </c>
      <c r="F178" s="7">
        <v>2.7742136838084436E-4</v>
      </c>
    </row>
    <row r="179" spans="1:6" x14ac:dyDescent="0.25">
      <c r="A179" t="s">
        <v>328</v>
      </c>
      <c r="B179" t="s">
        <v>327</v>
      </c>
      <c r="D179" s="3" t="str">
        <v>288.37</v>
      </c>
      <c r="E179" s="6" t="str">
        <v>288.80</v>
      </c>
      <c r="F179" s="7">
        <v>-1.4889196675900512E-3</v>
      </c>
    </row>
    <row r="180" spans="1:6" x14ac:dyDescent="0.25">
      <c r="A180" t="s">
        <v>324</v>
      </c>
      <c r="B180" t="s">
        <v>323</v>
      </c>
      <c r="D180" s="3" t="str">
        <v>288.80</v>
      </c>
      <c r="E180" s="6" t="str">
        <v>286.14</v>
      </c>
      <c r="F180" s="7">
        <v>9.2961487383799012E-3</v>
      </c>
    </row>
    <row r="181" spans="1:6" x14ac:dyDescent="0.25">
      <c r="A181" t="s">
        <v>320</v>
      </c>
      <c r="B181" t="s">
        <v>319</v>
      </c>
      <c r="D181" s="3" t="str">
        <v>286.14</v>
      </c>
      <c r="E181" s="6" t="str">
        <v>289.84</v>
      </c>
      <c r="F181" s="7">
        <v>-1.2765663814518317E-2</v>
      </c>
    </row>
    <row r="182" spans="1:6" x14ac:dyDescent="0.25">
      <c r="A182" t="s">
        <v>315</v>
      </c>
      <c r="B182" t="s">
        <v>314</v>
      </c>
      <c r="D182" s="3" t="str">
        <v>289.84</v>
      </c>
      <c r="E182" s="6" t="str">
        <v>283.49</v>
      </c>
      <c r="F182" s="7">
        <v>2.2399379166813522E-2</v>
      </c>
    </row>
    <row r="183" spans="1:6" x14ac:dyDescent="0.25">
      <c r="A183" s="1">
        <v>45264</v>
      </c>
      <c r="B183" t="s">
        <v>310</v>
      </c>
      <c r="D183" s="3" t="str">
        <v>283.49</v>
      </c>
      <c r="E183" s="6" t="str">
        <v>282.83</v>
      </c>
      <c r="F183" s="7">
        <v>2.3335572605452924E-3</v>
      </c>
    </row>
    <row r="184" spans="1:6" x14ac:dyDescent="0.25">
      <c r="A184" s="1">
        <v>45234</v>
      </c>
      <c r="B184" t="s">
        <v>306</v>
      </c>
      <c r="D184" s="3" t="str">
        <v>282.83</v>
      </c>
      <c r="E184" s="6" t="str">
        <v>289.39</v>
      </c>
      <c r="F184" s="7">
        <v>-2.266837140191438E-2</v>
      </c>
    </row>
    <row r="185" spans="1:6" x14ac:dyDescent="0.25">
      <c r="A185" s="1">
        <v>45203</v>
      </c>
      <c r="B185" t="s">
        <v>302</v>
      </c>
      <c r="D185" s="3" t="str">
        <v>289.39</v>
      </c>
      <c r="E185" s="6" t="str">
        <v>291.60</v>
      </c>
      <c r="F185" s="7">
        <v>-7.5788751714678882E-3</v>
      </c>
    </row>
    <row r="186" spans="1:6" x14ac:dyDescent="0.25">
      <c r="A186" s="1">
        <v>45081</v>
      </c>
      <c r="B186" t="s">
        <v>298</v>
      </c>
      <c r="D186" s="3" t="str">
        <v>291.60</v>
      </c>
      <c r="E186" s="6" t="str">
        <v>284.34</v>
      </c>
      <c r="F186" s="7">
        <v>2.553281282971108E-2</v>
      </c>
    </row>
    <row r="187" spans="1:6" x14ac:dyDescent="0.25">
      <c r="A187" s="1">
        <v>45050</v>
      </c>
      <c r="B187" t="s">
        <v>294</v>
      </c>
      <c r="D187" s="3" t="str">
        <v>284.34</v>
      </c>
      <c r="E187" s="6" t="str">
        <v>287.18</v>
      </c>
      <c r="F187" s="7">
        <v>-9.889268054878584E-3</v>
      </c>
    </row>
    <row r="188" spans="1:6" x14ac:dyDescent="0.25">
      <c r="A188" s="1">
        <v>45020</v>
      </c>
      <c r="B188" t="s">
        <v>290</v>
      </c>
      <c r="D188" s="3" t="str">
        <v>287.18</v>
      </c>
      <c r="E188" s="6" t="str">
        <v>287.23</v>
      </c>
      <c r="F188" s="7">
        <v>-1.7407652404000755E-4</v>
      </c>
    </row>
    <row r="189" spans="1:6" x14ac:dyDescent="0.25">
      <c r="A189" s="1">
        <v>44989</v>
      </c>
      <c r="B189" t="s">
        <v>287</v>
      </c>
      <c r="D189" s="3" t="str">
        <v>287.23</v>
      </c>
      <c r="E189" s="6" t="str">
        <v>288.30</v>
      </c>
      <c r="F189" s="7">
        <v>-3.7114117238986927E-3</v>
      </c>
    </row>
    <row r="190" spans="1:6" x14ac:dyDescent="0.25">
      <c r="A190" t="s">
        <v>283</v>
      </c>
      <c r="B190" t="s">
        <v>282</v>
      </c>
      <c r="D190" s="3" t="str">
        <v>288.30</v>
      </c>
      <c r="E190" s="6" t="str">
        <v>284.05</v>
      </c>
      <c r="F190" s="7">
        <v>1.4962154550255236E-2</v>
      </c>
    </row>
    <row r="191" spans="1:6" x14ac:dyDescent="0.25">
      <c r="A191" t="s">
        <v>278</v>
      </c>
      <c r="B191" t="s">
        <v>277</v>
      </c>
      <c r="D191" s="3" t="str">
        <v>284.05</v>
      </c>
      <c r="E191" s="6" t="str">
        <v>280.51</v>
      </c>
      <c r="F191" s="7">
        <v>1.2619870949342343E-2</v>
      </c>
    </row>
    <row r="192" spans="1:6" x14ac:dyDescent="0.25">
      <c r="A192" t="s">
        <v>273</v>
      </c>
      <c r="B192" t="s">
        <v>272</v>
      </c>
      <c r="D192" s="3" t="str">
        <v>280.51</v>
      </c>
      <c r="E192" s="6" t="str">
        <v>275.23</v>
      </c>
      <c r="F192" s="7">
        <v>1.918395523743768E-2</v>
      </c>
    </row>
    <row r="193" spans="1:6" x14ac:dyDescent="0.25">
      <c r="A193" t="s">
        <v>268</v>
      </c>
      <c r="B193" t="s">
        <v>267</v>
      </c>
      <c r="D193" s="3" t="str">
        <v>275.23</v>
      </c>
      <c r="E193" s="6" t="str">
        <v>276.38</v>
      </c>
      <c r="F193" s="7">
        <v>-4.1609378392068064E-3</v>
      </c>
    </row>
    <row r="194" spans="1:6" x14ac:dyDescent="0.25">
      <c r="A194" t="s">
        <v>263</v>
      </c>
      <c r="B194" t="s">
        <v>262</v>
      </c>
      <c r="D194" s="3" t="str">
        <v>276.38</v>
      </c>
      <c r="E194" s="6" t="str">
        <v>280.57</v>
      </c>
      <c r="F194" s="7">
        <v>-1.49338845920804E-2</v>
      </c>
    </row>
    <row r="195" spans="1:6" x14ac:dyDescent="0.25">
      <c r="A195" t="s">
        <v>258</v>
      </c>
      <c r="B195" t="s">
        <v>257</v>
      </c>
      <c r="D195" s="3" t="str">
        <v>280.57</v>
      </c>
      <c r="E195" s="6" t="str">
        <v>277.66</v>
      </c>
      <c r="F195" s="7">
        <v>1.0480443708132132E-2</v>
      </c>
    </row>
    <row r="196" spans="1:6" x14ac:dyDescent="0.25">
      <c r="A196" t="s">
        <v>253</v>
      </c>
      <c r="B196" t="s">
        <v>252</v>
      </c>
      <c r="D196" s="3" t="str">
        <v>277.66</v>
      </c>
      <c r="E196" s="6" t="str">
        <v>272.29</v>
      </c>
      <c r="F196" s="7">
        <v>1.9721620331264476E-2</v>
      </c>
    </row>
    <row r="197" spans="1:6" x14ac:dyDescent="0.25">
      <c r="A197" t="s">
        <v>248</v>
      </c>
      <c r="B197" t="s">
        <v>247</v>
      </c>
      <c r="D197" s="3" t="str">
        <v>272.29</v>
      </c>
      <c r="E197" s="6" t="str">
        <v>273.78</v>
      </c>
      <c r="F197" s="7">
        <v>-5.4423259551462941E-3</v>
      </c>
    </row>
    <row r="198" spans="1:6" x14ac:dyDescent="0.25">
      <c r="A198" t="s">
        <v>243</v>
      </c>
      <c r="B198" t="s">
        <v>242</v>
      </c>
      <c r="D198" s="3" t="str">
        <v>273.78</v>
      </c>
      <c r="E198" s="6" t="str">
        <v>272.23</v>
      </c>
      <c r="F198" s="7">
        <v>5.6937148734524275E-3</v>
      </c>
    </row>
    <row r="199" spans="1:6" x14ac:dyDescent="0.25">
      <c r="A199" t="s">
        <v>238</v>
      </c>
      <c r="B199" t="s">
        <v>237</v>
      </c>
      <c r="D199" s="3" t="str">
        <v>272.23</v>
      </c>
      <c r="E199" s="6" t="str">
        <v>279.43</v>
      </c>
      <c r="F199" s="7">
        <v>-2.5766739433847434E-2</v>
      </c>
    </row>
    <row r="200" spans="1:6" x14ac:dyDescent="0.25">
      <c r="A200" t="s">
        <v>233</v>
      </c>
      <c r="B200" t="s">
        <v>232</v>
      </c>
      <c r="D200" s="3" t="str">
        <v>279.43</v>
      </c>
      <c r="E200" s="6" t="str">
        <v>276.20</v>
      </c>
      <c r="F200" s="7">
        <v>1.1694424330195578E-2</v>
      </c>
    </row>
    <row r="201" spans="1:6" x14ac:dyDescent="0.25">
      <c r="A201" t="s">
        <v>228</v>
      </c>
      <c r="B201" t="s">
        <v>227</v>
      </c>
      <c r="D201" s="3" t="str">
        <v>276.20</v>
      </c>
      <c r="E201" s="6" t="str">
        <v>265.44</v>
      </c>
      <c r="F201" s="7">
        <v>4.053646775165759E-2</v>
      </c>
    </row>
    <row r="202" spans="1:6" x14ac:dyDescent="0.25">
      <c r="A202" t="s">
        <v>223</v>
      </c>
      <c r="B202" t="s">
        <v>222</v>
      </c>
      <c r="D202" s="3" t="str">
        <v>265.44</v>
      </c>
      <c r="E202" s="6" t="str">
        <v>260.79</v>
      </c>
      <c r="F202" s="7">
        <v>1.7830438283676434E-2</v>
      </c>
    </row>
    <row r="203" spans="1:6" x14ac:dyDescent="0.25">
      <c r="A203" t="s">
        <v>218</v>
      </c>
      <c r="B203" t="s">
        <v>217</v>
      </c>
      <c r="D203" s="3" t="str">
        <v>260.79</v>
      </c>
      <c r="E203" s="6" t="str">
        <v>253.92</v>
      </c>
      <c r="F203" s="7">
        <v>2.7055765595463268E-2</v>
      </c>
    </row>
    <row r="204" spans="1:6" x14ac:dyDescent="0.25">
      <c r="A204" t="s">
        <v>213</v>
      </c>
      <c r="B204" t="s">
        <v>212</v>
      </c>
      <c r="D204" s="3" t="str">
        <v>253.92</v>
      </c>
      <c r="E204" s="6" t="str">
        <v>248.59</v>
      </c>
      <c r="F204" s="7">
        <v>2.1440926827305942E-2</v>
      </c>
    </row>
    <row r="205" spans="1:6" x14ac:dyDescent="0.25">
      <c r="A205" s="1">
        <v>45202</v>
      </c>
      <c r="B205" t="s">
        <v>208</v>
      </c>
      <c r="D205" s="3" t="str">
        <v>248.59</v>
      </c>
      <c r="E205" s="6" t="str">
        <v>252.32</v>
      </c>
      <c r="F205" s="7">
        <v>-1.4782815472415939E-2</v>
      </c>
    </row>
    <row r="206" spans="1:6" x14ac:dyDescent="0.25">
      <c r="A206" s="1">
        <v>45172</v>
      </c>
      <c r="B206" t="s">
        <v>204</v>
      </c>
      <c r="D206" s="3" t="str">
        <v>252.32</v>
      </c>
      <c r="E206" s="6" t="str">
        <v>253.70</v>
      </c>
      <c r="F206" s="7">
        <v>-5.4394954670870929E-3</v>
      </c>
    </row>
    <row r="207" spans="1:6" x14ac:dyDescent="0.25">
      <c r="A207" s="1">
        <v>45141</v>
      </c>
      <c r="B207" t="s">
        <v>200</v>
      </c>
      <c r="D207" s="3" t="str">
        <v>253.70</v>
      </c>
      <c r="E207" s="6" t="str">
        <v>254.15</v>
      </c>
      <c r="F207" s="7">
        <v>-1.7706079087153926E-3</v>
      </c>
    </row>
    <row r="208" spans="1:6" x14ac:dyDescent="0.25">
      <c r="A208" s="1">
        <v>45110</v>
      </c>
      <c r="B208" t="s">
        <v>196</v>
      </c>
      <c r="D208" s="3" t="str">
        <v>254.15</v>
      </c>
      <c r="E208" s="6" t="str">
        <v>256.87</v>
      </c>
      <c r="F208" s="7">
        <v>-1.0589013898080736E-2</v>
      </c>
    </row>
    <row r="209" spans="1:6" x14ac:dyDescent="0.25">
      <c r="A209" s="1">
        <v>45080</v>
      </c>
      <c r="B209" t="s">
        <v>192</v>
      </c>
      <c r="D209" s="3" t="str">
        <v>256.87</v>
      </c>
      <c r="E209" s="6" t="str">
        <v>255.29</v>
      </c>
      <c r="F209" s="7">
        <v>6.1890399153903897E-3</v>
      </c>
    </row>
    <row r="210" spans="1:6" x14ac:dyDescent="0.25">
      <c r="A210" s="1">
        <v>44988</v>
      </c>
      <c r="B210" t="s">
        <v>188</v>
      </c>
      <c r="D210" s="3" t="str">
        <v>255.29</v>
      </c>
      <c r="E210" s="6" t="str">
        <v>251.11</v>
      </c>
      <c r="F210" s="7">
        <v>1.6646091354386439E-2</v>
      </c>
    </row>
    <row r="211" spans="1:6" x14ac:dyDescent="0.25">
      <c r="A211" s="1">
        <v>44960</v>
      </c>
      <c r="B211" t="s">
        <v>184</v>
      </c>
      <c r="D211" s="3" t="str">
        <v>251.11</v>
      </c>
      <c r="E211" s="6" t="str">
        <v>246.27</v>
      </c>
      <c r="F211" s="7">
        <v>1.965322613391807E-2</v>
      </c>
    </row>
    <row r="212" spans="1:6" x14ac:dyDescent="0.25">
      <c r="A212" s="1">
        <v>44929</v>
      </c>
      <c r="B212" t="s">
        <v>180</v>
      </c>
      <c r="D212" s="3" t="str">
        <v>246.27</v>
      </c>
      <c r="E212" s="6" t="str">
        <v>249.42</v>
      </c>
      <c r="F212" s="7">
        <v>-1.26292999759441E-2</v>
      </c>
    </row>
    <row r="213" spans="1:6" x14ac:dyDescent="0.25">
      <c r="A213" t="s">
        <v>176</v>
      </c>
      <c r="B213" t="s">
        <v>175</v>
      </c>
      <c r="D213" s="3" t="str">
        <v>249.42</v>
      </c>
      <c r="E213" s="6" t="str">
        <v>250.16</v>
      </c>
      <c r="F213" s="7">
        <v>-2.9581068116405866E-3</v>
      </c>
    </row>
    <row r="214" spans="1:6" x14ac:dyDescent="0.25">
      <c r="A214" t="s">
        <v>171</v>
      </c>
      <c r="B214" t="s">
        <v>170</v>
      </c>
      <c r="D214" s="3" t="str">
        <v>250.16</v>
      </c>
      <c r="E214" s="6" t="str">
        <v>249.22</v>
      </c>
      <c r="F214" s="7">
        <v>3.7717679158975914E-3</v>
      </c>
    </row>
    <row r="215" spans="1:6" x14ac:dyDescent="0.25">
      <c r="A215" t="s">
        <v>166</v>
      </c>
      <c r="B215" t="s">
        <v>165</v>
      </c>
      <c r="D215" s="3" t="str">
        <v>249.22</v>
      </c>
      <c r="E215" s="6" t="str">
        <v>254.77</v>
      </c>
      <c r="F215" s="7">
        <v>-2.1784354515837857E-2</v>
      </c>
    </row>
    <row r="216" spans="1:6" x14ac:dyDescent="0.25">
      <c r="A216" t="s">
        <v>161</v>
      </c>
      <c r="B216" t="s">
        <v>160</v>
      </c>
      <c r="D216" s="3" t="str">
        <v>254.77</v>
      </c>
      <c r="E216" s="6" t="str">
        <v>251.51</v>
      </c>
      <c r="F216" s="7">
        <v>1.2961711263965725E-2</v>
      </c>
    </row>
    <row r="217" spans="1:6" x14ac:dyDescent="0.25">
      <c r="A217" t="s">
        <v>156</v>
      </c>
      <c r="B217" t="s">
        <v>155</v>
      </c>
      <c r="D217" s="3" t="str">
        <v>251.51</v>
      </c>
      <c r="E217" s="6" t="str">
        <v>252.67</v>
      </c>
      <c r="F217" s="7">
        <v>-4.590968456880503E-3</v>
      </c>
    </row>
    <row r="218" spans="1:6" x14ac:dyDescent="0.25">
      <c r="A218" t="s">
        <v>151</v>
      </c>
      <c r="B218" t="s">
        <v>150</v>
      </c>
      <c r="D218" s="3" t="str">
        <v>252.67</v>
      </c>
      <c r="E218" s="6" t="str">
        <v>258.06</v>
      </c>
      <c r="F218" s="7">
        <v>-2.0886615515771582E-2</v>
      </c>
    </row>
    <row r="219" spans="1:6" x14ac:dyDescent="0.25">
      <c r="A219" t="s">
        <v>146</v>
      </c>
      <c r="B219" t="s">
        <v>145</v>
      </c>
      <c r="D219" s="3" t="str">
        <v>258.06</v>
      </c>
      <c r="E219" s="6" t="str">
        <v>262.15</v>
      </c>
      <c r="F219" s="7">
        <v>-1.5601754720579727E-2</v>
      </c>
    </row>
    <row r="220" spans="1:6" x14ac:dyDescent="0.25">
      <c r="A220" t="s">
        <v>141</v>
      </c>
      <c r="B220" t="s">
        <v>140</v>
      </c>
      <c r="D220" s="3" t="str">
        <v>262.15</v>
      </c>
      <c r="E220" s="6" t="str">
        <v>269.32</v>
      </c>
      <c r="F220" s="7">
        <v>-2.662260507945944E-2</v>
      </c>
    </row>
    <row r="221" spans="1:6" x14ac:dyDescent="0.25">
      <c r="A221" t="s">
        <v>136</v>
      </c>
      <c r="B221" t="s">
        <v>135</v>
      </c>
      <c r="D221" s="3" t="str">
        <v>269.32</v>
      </c>
      <c r="E221" s="6" t="str">
        <v>272.17</v>
      </c>
      <c r="F221" s="7">
        <v>-1.0471396553624656E-2</v>
      </c>
    </row>
    <row r="222" spans="1:6" x14ac:dyDescent="0.25">
      <c r="A222" t="s">
        <v>131</v>
      </c>
      <c r="B222" t="s">
        <v>130</v>
      </c>
      <c r="D222" s="3" t="str">
        <v>272.17</v>
      </c>
      <c r="E222" s="6" t="str">
        <v>271.32</v>
      </c>
      <c r="F222" s="7">
        <v>3.1328320802005852E-3</v>
      </c>
    </row>
    <row r="223" spans="1:6" x14ac:dyDescent="0.25">
      <c r="A223" t="s">
        <v>126</v>
      </c>
      <c r="B223" t="s">
        <v>125</v>
      </c>
      <c r="D223" s="3" t="str">
        <v>271.32</v>
      </c>
      <c r="E223" s="6" t="str">
        <v>263.10</v>
      </c>
      <c r="F223" s="7">
        <v>3.1242873432154959E-2</v>
      </c>
    </row>
    <row r="224" spans="1:6" x14ac:dyDescent="0.25">
      <c r="A224" s="1">
        <v>45201</v>
      </c>
      <c r="B224" t="s">
        <v>121</v>
      </c>
      <c r="D224" s="3" t="str">
        <v>263.10</v>
      </c>
      <c r="E224" s="6" t="str">
        <v>263.62</v>
      </c>
      <c r="F224" s="7">
        <v>-1.9725362263863962E-3</v>
      </c>
    </row>
    <row r="225" spans="1:6" x14ac:dyDescent="0.25">
      <c r="A225" s="1">
        <v>45171</v>
      </c>
      <c r="B225" t="s">
        <v>117</v>
      </c>
      <c r="D225" s="3" t="str">
        <v>263.62</v>
      </c>
      <c r="E225" s="6" t="str">
        <v>266.73</v>
      </c>
      <c r="F225" s="7">
        <v>-1.1659730813931742E-2</v>
      </c>
    </row>
    <row r="226" spans="1:6" x14ac:dyDescent="0.25">
      <c r="A226" s="1">
        <v>45140</v>
      </c>
      <c r="B226" t="s">
        <v>113</v>
      </c>
      <c r="D226" s="3" t="str">
        <v>266.73</v>
      </c>
      <c r="E226" s="6" t="str">
        <v>267.56</v>
      </c>
      <c r="F226" s="7">
        <v>-3.1021079384062791E-3</v>
      </c>
    </row>
    <row r="227" spans="1:6" x14ac:dyDescent="0.25">
      <c r="A227" s="1">
        <v>45109</v>
      </c>
      <c r="B227" t="s">
        <v>109</v>
      </c>
      <c r="D227" s="3" t="str">
        <v>267.56</v>
      </c>
      <c r="E227" s="6" t="str">
        <v>256.77</v>
      </c>
      <c r="F227" s="7">
        <v>4.2022043073567869E-2</v>
      </c>
    </row>
    <row r="228" spans="1:6" x14ac:dyDescent="0.25">
      <c r="A228" s="1">
        <v>45079</v>
      </c>
      <c r="B228" t="s">
        <v>105</v>
      </c>
      <c r="D228" s="3" t="str">
        <v>256.77</v>
      </c>
      <c r="E228" s="6" t="str">
        <v>258.35</v>
      </c>
      <c r="F228" s="7">
        <v>-6.1157344687441098E-3</v>
      </c>
    </row>
    <row r="229" spans="1:6" x14ac:dyDescent="0.25">
      <c r="A229" s="1">
        <v>44987</v>
      </c>
      <c r="B229" t="s">
        <v>101</v>
      </c>
      <c r="D229" s="3" t="str">
        <v>258.35</v>
      </c>
      <c r="E229" s="6" t="str">
        <v>264.60</v>
      </c>
      <c r="F229" s="7">
        <v>-2.3620559334845047E-2</v>
      </c>
    </row>
    <row r="230" spans="1:6" x14ac:dyDescent="0.25">
      <c r="A230" s="1">
        <v>44959</v>
      </c>
      <c r="B230" t="s">
        <v>97</v>
      </c>
      <c r="D230" s="3" t="str">
        <v>264.60</v>
      </c>
      <c r="E230" s="6" t="str">
        <v>252.75</v>
      </c>
      <c r="F230" s="7">
        <v>4.6884272997032732E-2</v>
      </c>
    </row>
    <row r="231" spans="1:6" x14ac:dyDescent="0.25">
      <c r="A231" s="1">
        <v>44928</v>
      </c>
      <c r="B231" t="s">
        <v>93</v>
      </c>
      <c r="D231" s="3" t="str">
        <v>252.75</v>
      </c>
      <c r="E231" s="6" t="str">
        <v>247.81</v>
      </c>
      <c r="F231" s="7">
        <v>1.9934627335458609E-2</v>
      </c>
    </row>
    <row r="232" spans="1:6" x14ac:dyDescent="0.25">
      <c r="A232" t="s">
        <v>90</v>
      </c>
      <c r="B232" t="s">
        <v>89</v>
      </c>
      <c r="D232" s="3" t="str">
        <v>247.81</v>
      </c>
      <c r="E232" s="6" t="str">
        <v>242.71</v>
      </c>
      <c r="F232" s="7">
        <v>2.1012731243047235E-2</v>
      </c>
    </row>
    <row r="233" spans="1:6" x14ac:dyDescent="0.25">
      <c r="A233" t="s">
        <v>85</v>
      </c>
      <c r="B233" t="s">
        <v>84</v>
      </c>
      <c r="D233" s="3" t="str">
        <v>242.71</v>
      </c>
      <c r="E233" s="6" t="str">
        <v>248.16</v>
      </c>
      <c r="F233" s="7">
        <v>-2.1961637653126968E-2</v>
      </c>
    </row>
    <row r="234" spans="1:6" x14ac:dyDescent="0.25">
      <c r="A234" t="s">
        <v>80</v>
      </c>
      <c r="B234" t="s">
        <v>79</v>
      </c>
      <c r="D234" s="3" t="str">
        <v>248.16</v>
      </c>
      <c r="E234" s="6" t="str">
        <v>248.00</v>
      </c>
      <c r="F234" s="7">
        <v>6.4516129032256688E-4</v>
      </c>
    </row>
    <row r="235" spans="1:6" x14ac:dyDescent="0.25">
      <c r="A235" t="s">
        <v>75</v>
      </c>
      <c r="B235" t="s">
        <v>74</v>
      </c>
      <c r="D235" s="3" t="str">
        <v>248.00</v>
      </c>
      <c r="E235" s="6" t="str">
        <v>240.61</v>
      </c>
      <c r="F235" s="7">
        <v>3.0713602925896619E-2</v>
      </c>
    </row>
    <row r="236" spans="1:6" x14ac:dyDescent="0.25">
      <c r="A236" t="s">
        <v>70</v>
      </c>
      <c r="B236" t="s">
        <v>69</v>
      </c>
      <c r="D236" s="3" t="str">
        <v>240.61</v>
      </c>
      <c r="E236" s="6" t="str">
        <v>242.04</v>
      </c>
      <c r="F236" s="7">
        <v>-5.908114361262512E-3</v>
      </c>
    </row>
    <row r="237" spans="1:6" x14ac:dyDescent="0.25">
      <c r="A237" t="s">
        <v>65</v>
      </c>
      <c r="B237" t="s">
        <v>64</v>
      </c>
      <c r="D237" s="3" t="str">
        <v>242.04</v>
      </c>
      <c r="E237" s="6" t="str">
        <v>242.58</v>
      </c>
      <c r="F237" s="7">
        <v>-2.2260697501855901E-3</v>
      </c>
    </row>
    <row r="238" spans="1:6" x14ac:dyDescent="0.25">
      <c r="A238" t="s">
        <v>60</v>
      </c>
      <c r="B238" t="s">
        <v>59</v>
      </c>
      <c r="D238" s="3" t="str">
        <v>242.58</v>
      </c>
      <c r="E238" s="6" t="str">
        <v>240.22</v>
      </c>
      <c r="F238" s="7">
        <v>9.8243276996087484E-3</v>
      </c>
    </row>
    <row r="239" spans="1:6" x14ac:dyDescent="0.25">
      <c r="A239" t="s">
        <v>55</v>
      </c>
      <c r="B239" t="s">
        <v>54</v>
      </c>
      <c r="D239" s="3" t="str">
        <v>240.22</v>
      </c>
      <c r="E239" s="6" t="str">
        <v>231.93</v>
      </c>
      <c r="F239" s="7">
        <v>3.5743543310481574E-2</v>
      </c>
    </row>
    <row r="240" spans="1:6" x14ac:dyDescent="0.25">
      <c r="A240" t="s">
        <v>50</v>
      </c>
      <c r="B240" t="s">
        <v>49</v>
      </c>
      <c r="D240" s="3" t="str">
        <v>231.93</v>
      </c>
      <c r="E240" s="6" t="str">
        <v>235.81</v>
      </c>
      <c r="F240" s="7">
        <v>-1.6453924769941883E-2</v>
      </c>
    </row>
    <row r="241" spans="1:6" x14ac:dyDescent="0.25">
      <c r="A241" t="s">
        <v>46</v>
      </c>
      <c r="B241" t="s">
        <v>45</v>
      </c>
      <c r="D241" s="3" t="str">
        <v>235.81</v>
      </c>
      <c r="E241" s="6" t="str">
        <v>240.35</v>
      </c>
      <c r="F241" s="7">
        <v>-1.8889120033284759E-2</v>
      </c>
    </row>
    <row r="242" spans="1:6" x14ac:dyDescent="0.25">
      <c r="A242" t="s">
        <v>41</v>
      </c>
      <c r="B242" t="s">
        <v>40</v>
      </c>
      <c r="D242" s="3" t="str">
        <v>240.35</v>
      </c>
      <c r="E242" s="6" t="str">
        <v>239.23</v>
      </c>
      <c r="F242" s="7">
        <v>4.6816870793796959E-3</v>
      </c>
    </row>
    <row r="243" spans="1:6" x14ac:dyDescent="0.25">
      <c r="A243" t="s">
        <v>36</v>
      </c>
      <c r="B243" t="s">
        <v>35</v>
      </c>
      <c r="D243" s="3" t="str">
        <v>239.23</v>
      </c>
      <c r="E243" s="6" t="str">
        <v>238.51</v>
      </c>
      <c r="F243" s="7">
        <v>3.018741352563829E-3</v>
      </c>
    </row>
    <row r="244" spans="1:6" x14ac:dyDescent="0.25">
      <c r="A244" s="1">
        <v>45261</v>
      </c>
      <c r="B244" t="s">
        <v>31</v>
      </c>
      <c r="D244" s="3" t="str">
        <v>238.51</v>
      </c>
      <c r="E244" s="6" t="str">
        <v>235.77</v>
      </c>
      <c r="F244" s="7">
        <v>1.1621495525299999E-2</v>
      </c>
    </row>
    <row r="245" spans="1:6" x14ac:dyDescent="0.25">
      <c r="A245" s="1">
        <v>45231</v>
      </c>
      <c r="B245" t="s">
        <v>27</v>
      </c>
      <c r="D245" s="3" t="str">
        <v>235.77</v>
      </c>
      <c r="E245" s="6" t="str">
        <v>228.85</v>
      </c>
      <c r="F245" s="7">
        <v>3.0238147258029348E-2</v>
      </c>
    </row>
    <row r="246" spans="1:6" x14ac:dyDescent="0.25">
      <c r="A246" s="1">
        <v>45200</v>
      </c>
      <c r="B246" t="s">
        <v>23</v>
      </c>
      <c r="D246" s="3" t="str">
        <v>228.85</v>
      </c>
      <c r="E246" s="6" t="str">
        <v>227.12</v>
      </c>
      <c r="F246" s="7">
        <v>7.6171187037688878E-3</v>
      </c>
    </row>
    <row r="247" spans="1:6" x14ac:dyDescent="0.25">
      <c r="A247" s="1">
        <v>45170</v>
      </c>
      <c r="B247" t="s">
        <v>19</v>
      </c>
      <c r="D247" s="3" t="str">
        <v>227.12</v>
      </c>
      <c r="E247" s="6" t="str">
        <v>224.93</v>
      </c>
      <c r="F247" s="7">
        <v>9.7363624238651914E-3</v>
      </c>
    </row>
    <row r="248" spans="1:6" x14ac:dyDescent="0.25">
      <c r="A248" s="1">
        <v>45078</v>
      </c>
      <c r="B248" t="s">
        <v>15</v>
      </c>
      <c r="D248" s="3" t="str">
        <v>224.93</v>
      </c>
      <c r="E248" s="6" t="str">
        <v>222.31</v>
      </c>
      <c r="F248" s="7">
        <v>1.1785344788808442E-2</v>
      </c>
    </row>
    <row r="249" spans="1:6" x14ac:dyDescent="0.25">
      <c r="A249" s="1">
        <v>45047</v>
      </c>
      <c r="B249" t="s">
        <v>11</v>
      </c>
      <c r="D249" s="3" t="str">
        <v>222.31</v>
      </c>
      <c r="E249" s="6" t="str">
        <v>229.10</v>
      </c>
      <c r="F249" s="7">
        <v>-2.9637712789175E-2</v>
      </c>
    </row>
    <row r="250" spans="1:6" x14ac:dyDescent="0.25">
      <c r="A250" s="1">
        <v>45017</v>
      </c>
      <c r="B250" t="s">
        <v>7</v>
      </c>
      <c r="D250" s="3" t="str">
        <v>229.10</v>
      </c>
      <c r="E250" s="6" t="str">
        <v>239.58</v>
      </c>
      <c r="F250" s="7">
        <v>-4.3743217296936379E-2</v>
      </c>
    </row>
    <row r="251" spans="1:6" x14ac:dyDescent="0.25">
      <c r="A251" s="1">
        <v>44986</v>
      </c>
      <c r="B251" t="s">
        <v>3</v>
      </c>
      <c r="D251" s="4" t="str">
        <v>239.58</v>
      </c>
      <c r="E251" s="29"/>
      <c r="F251" s="30" t="str"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Data</vt:lpstr>
      <vt:lpstr>Assumptions</vt:lpstr>
      <vt:lpstr>Calculations</vt:lpstr>
      <vt:lpstr>Annualized_Return</vt:lpstr>
      <vt:lpstr>Annualized_Volatiliy</vt:lpstr>
      <vt:lpstr>Avg_Daily_Return</vt:lpstr>
      <vt:lpstr>close_td</vt:lpstr>
      <vt:lpstr>close_ystd</vt:lpstr>
      <vt:lpstr>daily_r</vt:lpstr>
      <vt:lpstr>Daily_Volatility</vt:lpstr>
      <vt:lpstr>rf</vt:lpstr>
      <vt:lpstr>trading_days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2024-07-12T14:10:51Z</dcterms:modified>
</cp:coreProperties>
</file>