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esktop\"/>
    </mc:Choice>
  </mc:AlternateContent>
  <xr:revisionPtr revIDLastSave="0" documentId="13_ncr:1_{4FA57C5B-956F-4EDA-951F-AA4C52BB8A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" sheetId="1" r:id="rId1"/>
    <sheet name="q1,2" sheetId="2" r:id="rId2"/>
    <sheet name="q3" sheetId="3" r:id="rId3"/>
  </sheets>
  <definedNames>
    <definedName name="_xlnm._FilterDatabase" localSheetId="1" hidden="1">'q1,2'!$A$1:$J$419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3" i="3"/>
  <c r="N2" i="3"/>
  <c r="K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M2" i="3" l="1"/>
  <c r="L2" i="3"/>
  <c r="O2" i="3"/>
</calcChain>
</file>

<file path=xl/sharedStrings.xml><?xml version="1.0" encoding="utf-8"?>
<sst xmlns="http://schemas.openxmlformats.org/spreadsheetml/2006/main" count="3797" uniqueCount="438">
  <si>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</si>
  <si>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</si>
  <si>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</si>
  <si>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</si>
  <si>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</si>
  <si>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</si>
  <si>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</si>
  <si>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</si>
  <si>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Fare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</si>
  <si>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</si>
  <si>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</si>
  <si>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</si>
  <si>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</si>
  <si>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</si>
  <si>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</si>
  <si>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</si>
  <si>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</si>
  <si>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</si>
  <si>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</si>
  <si>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</si>
  <si>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</si>
  <si>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</si>
  <si>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</si>
  <si>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</si>
  <si>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</si>
  <si>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</si>
  <si>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</si>
  <si>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</si>
  <si>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</si>
  <si>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</si>
  <si>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</si>
  <si>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</si>
  <si>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</si>
  <si>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</si>
  <si>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Assaf Khalil, Mrs. Mariana (Miriam")"</t>
  </si>
  <si>
    <t>Rothschild, Mr. Martin</t>
  </si>
  <si>
    <t>Olsen, Master. Artur Karl</t>
  </si>
  <si>
    <t>Flegenheim, Mrs. Alfred (Antoinette)</t>
  </si>
  <si>
    <t>Williams, Mr. Richard Norris II</t>
  </si>
  <si>
    <t>Ryerson, Mrs. Arthur Larned (Emily Maria Borie)</t>
  </si>
  <si>
    <t>Robins, Mr. Alexander A</t>
  </si>
  <si>
    <t>Ostby, Miss. Helene Ragnhild</t>
  </si>
  <si>
    <t>Daher, Mr. Shedid</t>
  </si>
  <si>
    <t>Brady, Mr. John Bertram</t>
  </si>
  <si>
    <t>Samaan, Mr. Elias</t>
  </si>
  <si>
    <t>Louch, Mr. Charles Alexander</t>
  </si>
  <si>
    <t>Jefferys, Mr. Clifford Thomas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</si>
  <si>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</si>
  <si>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</si>
  <si>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</si>
  <si>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</si>
  <si>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</si>
  <si>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</si>
  <si>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</si>
  <si>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</si>
  <si>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</si>
  <si>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</si>
  <si>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</si>
  <si>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Corbett, Mrs. Walter H (Irene Colvin)</t>
  </si>
  <si>
    <t>Kimball, Mrs. Edwin Nelson Jr (Gertrude Parsons)</t>
  </si>
  <si>
    <t>Peltomaki, Mr. Nikolai Johannes</t>
  </si>
  <si>
    <t>Chevre, Mr. Paul Romaine</t>
  </si>
  <si>
    <t>Shaughnessy, Mr. Patrick</t>
  </si>
  <si>
    <t>Bucknell, Mrs. William Robert (Emma Eliza Ward)</t>
  </si>
  <si>
    <t>Coutts, Mrs. William (Winnie Minnie" Treanor)"</t>
  </si>
  <si>
    <t>Smith, Mr. Lucien Philip</t>
  </si>
  <si>
    <t>Pulbaum, Mr. Franz</t>
  </si>
  <si>
    <t>Hocking, Miss. Ellen Nellie""</t>
  </si>
  <si>
    <t>Fortune, Miss. Ethel Flora</t>
  </si>
  <si>
    <t>Mangiavacchi, Mr. Serafino Emilio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</si>
  <si>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</si>
  <si>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</si>
  <si>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</si>
  <si>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</si>
  <si>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</si>
  <si>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</si>
  <si>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</si>
  <si>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</si>
  <si>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</si>
  <si>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</si>
  <si>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</si>
  <si>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</si>
  <si>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</si>
  <si>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</si>
  <si>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</si>
  <si>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</si>
  <si>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</si>
  <si>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</si>
  <si>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</si>
  <si>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</si>
  <si>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</si>
  <si>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</si>
  <si>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</si>
  <si>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</si>
  <si>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</si>
  <si>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</si>
  <si>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</si>
  <si>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</si>
  <si>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</si>
  <si>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</si>
  <si>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</si>
  <si>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</si>
  <si>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</si>
  <si>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</si>
  <si>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</si>
  <si>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</si>
  <si>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</si>
  <si>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</si>
  <si>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</si>
  <si>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</si>
  <si>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</si>
  <si>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</si>
  <si>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</si>
  <si>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Braf, Miss. Elin Ester Maria</t>
  </si>
  <si>
    <t>Nancarrow, Mr. William Henry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</si>
  <si>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</si>
  <si>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</si>
  <si>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</si>
  <si>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</si>
  <si>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</si>
  <si>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</si>
  <si>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</si>
  <si>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</si>
  <si>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</si>
  <si>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</si>
  <si>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</si>
  <si>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</si>
  <si>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</si>
  <si>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</si>
  <si>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</si>
  <si>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</si>
  <si>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</si>
  <si>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</si>
  <si>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</si>
  <si>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Chapman, Mrs. John Henry (Sara Elizabeth Lawry)</t>
  </si>
  <si>
    <t>Watt, Miss. Bertha J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</si>
  <si>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</si>
  <si>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</si>
  <si>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</si>
  <si>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</si>
  <si>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</si>
  <si>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</si>
  <si>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</si>
  <si>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</si>
  <si>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</si>
  <si>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</si>
  <si>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</si>
  <si>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</si>
  <si>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</si>
  <si>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</si>
  <si>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</si>
  <si>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</si>
  <si>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</si>
  <si>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</si>
  <si>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</si>
  <si>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</si>
  <si>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</si>
  <si>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</si>
  <si>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</si>
  <si>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</si>
  <si>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</si>
  <si>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</si>
  <si>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</si>
  <si>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</si>
  <si>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</si>
  <si>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</si>
  <si>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</si>
  <si>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</si>
  <si>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</si>
  <si>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</si>
  <si>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</si>
  <si>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Bird, Miss. Ellen</t>
  </si>
  <si>
    <t>Lundin, Miss. Olga Elida</t>
  </si>
  <si>
    <t>Borebank, Mr. John James</t>
  </si>
  <si>
    <t>Peacock, Mrs. Benjamin (Edith Nile)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</si>
  <si>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</si>
  <si>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</si>
  <si>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</si>
  <si>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</si>
  <si>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</si>
  <si>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</si>
  <si>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</si>
  <si>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Ford, Mr. Edward Watson</t>
  </si>
  <si>
    <t>Cassebeer, Mrs. Henry Arthur Jr (Eleanor Genevieve Fosdick)</t>
  </si>
  <si>
    <t>Hellstrom, Miss. Hilda Maria</t>
  </si>
  <si>
    <t>Lithman, Mr. Simon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</si>
  <si>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</si>
  <si>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</si>
  <si>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</si>
  <si>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</si>
  <si>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</si>
  <si>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</si>
  <si>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</si>
  <si>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</si>
  <si>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</si>
  <si>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</si>
  <si>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</si>
  <si>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</si>
  <si>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</si>
  <si>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</si>
  <si>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</si>
  <si>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</si>
  <si>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Davies, Mr. Joseph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</si>
  <si>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</si>
  <si>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</si>
  <si>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</si>
  <si>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</si>
  <si>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</si>
  <si>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</si>
  <si>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</si>
  <si>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</si>
  <si>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</si>
  <si>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</si>
  <si>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</si>
  <si>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</si>
  <si>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</si>
  <si>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</si>
  <si>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</si>
  <si>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</si>
  <si>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</si>
  <si>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Omont, Mr. Alfred Fernand</t>
  </si>
  <si>
    <t>McGowan, Miss. Katherine</t>
  </si>
  <si>
    <t>Collett, Mr. Sidney C Stuart</t>
  </si>
  <si>
    <t>Rosenbaum, Miss. Edith Louise</t>
  </si>
  <si>
    <t>Delalic, Mr. Redjo</t>
  </si>
  <si>
    <t>Andersen, Mr. Albert Karvin</t>
  </si>
  <si>
    <t>Finoli, Mr. Luigi</t>
  </si>
  <si>
    <t>Deacon, Mr. Percy William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</si>
  <si>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</si>
  <si>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</si>
  <si>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</si>
  <si>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</si>
  <si>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</si>
  <si>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</si>
  <si>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</si>
  <si>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</si>
  <si>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Reynolds, Mr. Harold J</t>
  </si>
  <si>
    <t>Cook, Mrs. (Selena Rogers)</t>
  </si>
  <si>
    <t>Karlsson, Mr. Einar Gervasius</t>
  </si>
  <si>
    <t>Candee, Mrs. Edward (Helen Churchill Hungerford)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</si>
  <si>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</si>
  <si>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</si>
  <si>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</si>
  <si>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</si>
  <si>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</si>
  <si>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</si>
  <si>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</si>
  <si>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</si>
  <si>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</si>
  <si>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</si>
  <si>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</si>
  <si>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</si>
  <si>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</si>
  <si>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</si>
  <si>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</si>
  <si>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</si>
  <si>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</si>
  <si>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</si>
  <si>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</si>
  <si>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</si>
  <si>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</si>
  <si>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</si>
  <si>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</si>
  <si>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</si>
  <si>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</si>
  <si>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</si>
  <si>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</si>
  <si>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Clark, Mr. Walter Miller</t>
  </si>
  <si>
    <t>Salander, Mr. Karl Johan</t>
  </si>
  <si>
    <t>Wenzel, Mr. Linhart</t>
  </si>
  <si>
    <t>MacKay, Mr. George William</t>
  </si>
  <si>
    <t>Mahon, Mr. John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</si>
  <si>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</si>
  <si>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</si>
  <si>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</si>
  <si>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</si>
  <si>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</si>
  <si>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</si>
  <si>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</si>
  <si>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</si>
  <si>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Lyntakoff, Mr. Stanko</t>
  </si>
  <si>
    <t>Chisholm, Mr. Roderick Robert Crispin</t>
  </si>
  <si>
    <t>Warren, Mr. Charles William</t>
  </si>
  <si>
    <t>Howard, Miss. May Elizabeth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</si>
  <si>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</si>
  <si>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</si>
  <si>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</si>
  <si>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</si>
  <si>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</si>
  <si>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</si>
  <si>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</si>
  <si>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</si>
  <si>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Faunthorpe, Mr. Harry</t>
  </si>
  <si>
    <t>Ware, Mr. John James</t>
  </si>
  <si>
    <t>Oxenham, Mr. Percy Thomas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</si>
  <si>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</si>
  <si>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</si>
  <si>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</si>
  <si>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</si>
  <si>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</si>
  <si>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</si>
  <si>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Franklin, Mr. Charles (Charles Fardon)</t>
  </si>
  <si>
    <t>Snyder, Mr. John Pillsbury</t>
  </si>
  <si>
    <t>Mardirosian, Mr. Sarkis</t>
  </si>
  <si>
    <t>Ford, Mr. Arthur</t>
  </si>
  <si>
    <t>Rheims, Mr. George Alexander Lucien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</si>
  <si>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</si>
  <si>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</si>
  <si>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</si>
  <si>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</si>
  <si>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</si>
  <si>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</si>
  <si>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</si>
  <si>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</si>
  <si>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</si>
  <si>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</si>
  <si>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</si>
  <si>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</si>
  <si>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</si>
  <si>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</si>
  <si>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</si>
  <si>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</si>
  <si>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</si>
  <si>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</si>
  <si>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</si>
  <si>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</si>
  <si>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</si>
  <si>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</si>
  <si>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Carr, Miss. Jeannie</t>
  </si>
  <si>
    <t>White, Mrs. John Stuart (Ella Holmes)</t>
  </si>
  <si>
    <t>Hagardon, Miss. Kate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</si>
  <si>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</si>
  <si>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</si>
  <si>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</si>
  <si>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</si>
  <si>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</si>
  <si>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</si>
  <si>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</si>
  <si>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</si>
  <si>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</si>
  <si>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</si>
  <si>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</si>
  <si>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</si>
  <si>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</si>
  <si>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</si>
  <si>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</si>
  <si>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</si>
  <si>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</si>
  <si>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</si>
  <si>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</si>
  <si>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</si>
  <si>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</si>
  <si>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</si>
  <si>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</si>
  <si>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</si>
  <si>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</si>
  <si>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</si>
  <si>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</si>
  <si>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</si>
  <si>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</si>
  <si>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</si>
  <si>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</si>
  <si>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</si>
  <si>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</si>
  <si>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</si>
  <si>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</si>
  <si>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</si>
  <si>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</si>
  <si>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</si>
  <si>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</si>
  <si>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</si>
  <si>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</si>
  <si>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</si>
  <si>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</si>
  <si>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</si>
  <si>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</si>
  <si>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</si>
  <si>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</si>
  <si>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</si>
  <si>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</si>
  <si>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</si>
  <si>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</si>
  <si>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</si>
  <si>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</si>
  <si>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</si>
  <si>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</si>
  <si>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</si>
  <si>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</si>
  <si>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</si>
  <si>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</si>
  <si>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</si>
  <si>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</si>
  <si>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</si>
  <si>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</si>
  <si>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</si>
  <si>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</si>
  <si>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</si>
  <si>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</si>
  <si>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</si>
  <si>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</si>
  <si>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</si>
  <si>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</si>
  <si>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</si>
  <si>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</si>
  <si>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</si>
  <si>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</si>
  <si>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</si>
  <si>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Abbott, Master. Eugene Joseph</t>
  </si>
  <si>
    <t>Gilbert, Mr. William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</si>
  <si>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</si>
  <si>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</si>
  <si>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</si>
  <si>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</si>
  <si>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</si>
  <si>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</si>
  <si>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</si>
  <si>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</si>
  <si>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</si>
  <si>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</si>
  <si>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</si>
  <si>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</si>
  <si>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</si>
  <si>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</si>
  <si>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</si>
  <si>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</si>
  <si>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</si>
  <si>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</si>
  <si>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</si>
  <si>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</si>
  <si>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Oliva y Ocana, Dona. Fermina</t>
  </si>
  <si>
    <t>Saether, Mr. Simon Sivertsen</t>
  </si>
  <si>
    <t>Ware, Mr. Frederick</t>
  </si>
  <si>
    <t>Peter, Master. Michael J</t>
  </si>
  <si>
    <t>Prefix</t>
  </si>
  <si>
    <t>First Name</t>
  </si>
  <si>
    <t>Last Name</t>
  </si>
  <si>
    <t>Maiden Name</t>
  </si>
  <si>
    <t>Clean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</si>
</sst>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9"/>
  <sheetViews>
    <sheetView tabSelected="1" workbookViewId="0">
      <selection activeCell="P12" sqref="P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t="s">
        <v>12</v>
      </c>
    </row>
    <row r="3" spans="1:10" x14ac:dyDescent="0.25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t="s">
        <v>15</v>
      </c>
    </row>
    <row r="4" spans="1:10" x14ac:dyDescent="0.25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t="s">
        <v>12</v>
      </c>
    </row>
    <row r="5" spans="1:10" x14ac:dyDescent="0.25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t="s">
        <v>15</v>
      </c>
    </row>
    <row r="6" spans="1:10" x14ac:dyDescent="0.25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t="s">
        <v>15</v>
      </c>
    </row>
    <row r="7" spans="1:10" x14ac:dyDescent="0.25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t="s">
        <v>15</v>
      </c>
    </row>
    <row r="8" spans="1:10" x14ac:dyDescent="0.25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t="s">
        <v>12</v>
      </c>
    </row>
    <row r="9" spans="1:10" x14ac:dyDescent="0.25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t="s">
        <v>15</v>
      </c>
    </row>
    <row r="10" spans="1:10" x14ac:dyDescent="0.25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t="s">
        <v>23</v>
      </c>
    </row>
    <row r="11" spans="1:10" x14ac:dyDescent="0.25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t="s">
        <v>15</v>
      </c>
    </row>
    <row r="12" spans="1:10" x14ac:dyDescent="0.25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t="s">
        <v>15</v>
      </c>
    </row>
    <row r="13" spans="1:10" x14ac:dyDescent="0.25">
      <c r="A13">
        <v>903</v>
      </c>
      <c r="B13">
        <v>0</v>
      </c>
      <c r="C13">
        <v>1</v>
      </c>
      <c r="D13" t="s">
        <v>26</v>
      </c>
      <c r="E13" t="s">
        <v>11</v>
      </c>
      <c r="F13">
        <v>46</v>
      </c>
      <c r="G13">
        <v>0</v>
      </c>
      <c r="H13">
        <v>0</v>
      </c>
      <c r="I13">
        <v>26</v>
      </c>
      <c r="J13" t="s">
        <v>15</v>
      </c>
    </row>
    <row r="14" spans="1:10" x14ac:dyDescent="0.25">
      <c r="A14">
        <v>904</v>
      </c>
      <c r="B14">
        <v>1</v>
      </c>
      <c r="C14">
        <v>1</v>
      </c>
      <c r="D14" t="s">
        <v>27</v>
      </c>
      <c r="E14" t="s">
        <v>14</v>
      </c>
      <c r="F14">
        <v>23</v>
      </c>
      <c r="G14">
        <v>1</v>
      </c>
      <c r="H14">
        <v>0</v>
      </c>
      <c r="I14">
        <v>82.2667</v>
      </c>
      <c r="J14" t="s">
        <v>15</v>
      </c>
    </row>
    <row r="15" spans="1:10" x14ac:dyDescent="0.25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t="s">
        <v>15</v>
      </c>
    </row>
    <row r="16" spans="1:10" x14ac:dyDescent="0.25">
      <c r="A16">
        <v>906</v>
      </c>
      <c r="B16">
        <v>1</v>
      </c>
      <c r="C16">
        <v>1</v>
      </c>
      <c r="D16" t="s">
        <v>29</v>
      </c>
      <c r="E16" t="s">
        <v>14</v>
      </c>
      <c r="F16">
        <v>47</v>
      </c>
      <c r="G16">
        <v>1</v>
      </c>
      <c r="H16">
        <v>0</v>
      </c>
      <c r="I16">
        <v>61.174999999999997</v>
      </c>
      <c r="J16" t="s">
        <v>15</v>
      </c>
    </row>
    <row r="17" spans="1:10" x14ac:dyDescent="0.25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t="s">
        <v>23</v>
      </c>
    </row>
    <row r="18" spans="1:10" x14ac:dyDescent="0.25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t="s">
        <v>12</v>
      </c>
    </row>
    <row r="19" spans="1:10" x14ac:dyDescent="0.25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t="s">
        <v>23</v>
      </c>
    </row>
    <row r="20" spans="1:10" x14ac:dyDescent="0.25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t="s">
        <v>15</v>
      </c>
    </row>
    <row r="21" spans="1:10" x14ac:dyDescent="0.25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t="s">
        <v>23</v>
      </c>
    </row>
    <row r="22" spans="1:10" x14ac:dyDescent="0.25">
      <c r="A22">
        <v>912</v>
      </c>
      <c r="B22">
        <v>0</v>
      </c>
      <c r="C22">
        <v>1</v>
      </c>
      <c r="D22" t="s">
        <v>35</v>
      </c>
      <c r="E22" t="s">
        <v>11</v>
      </c>
      <c r="F22">
        <v>55</v>
      </c>
      <c r="G22">
        <v>1</v>
      </c>
      <c r="H22">
        <v>0</v>
      </c>
      <c r="I22">
        <v>59.4</v>
      </c>
      <c r="J22" t="s">
        <v>23</v>
      </c>
    </row>
    <row r="23" spans="1:10" x14ac:dyDescent="0.25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t="s">
        <v>15</v>
      </c>
    </row>
    <row r="24" spans="1:10" x14ac:dyDescent="0.25">
      <c r="A24">
        <v>914</v>
      </c>
      <c r="B24">
        <v>1</v>
      </c>
      <c r="C24">
        <v>1</v>
      </c>
      <c r="D24" t="s">
        <v>37</v>
      </c>
      <c r="E24" t="s">
        <v>14</v>
      </c>
      <c r="G24">
        <v>0</v>
      </c>
      <c r="H24">
        <v>0</v>
      </c>
      <c r="I24">
        <v>31.683299999999999</v>
      </c>
      <c r="J24" t="s">
        <v>15</v>
      </c>
    </row>
    <row r="25" spans="1:10" x14ac:dyDescent="0.25">
      <c r="A25">
        <v>915</v>
      </c>
      <c r="B25">
        <v>0</v>
      </c>
      <c r="C25">
        <v>1</v>
      </c>
      <c r="D25" t="s">
        <v>38</v>
      </c>
      <c r="E25" t="s">
        <v>11</v>
      </c>
      <c r="F25">
        <v>21</v>
      </c>
      <c r="G25">
        <v>0</v>
      </c>
      <c r="H25">
        <v>1</v>
      </c>
      <c r="I25">
        <v>61.379199999999997</v>
      </c>
      <c r="J25" t="s">
        <v>23</v>
      </c>
    </row>
    <row r="26" spans="1:10" x14ac:dyDescent="0.25">
      <c r="A26">
        <v>916</v>
      </c>
      <c r="B26">
        <v>1</v>
      </c>
      <c r="C26">
        <v>1</v>
      </c>
      <c r="D26" t="s">
        <v>39</v>
      </c>
      <c r="E26" t="s">
        <v>14</v>
      </c>
      <c r="F26">
        <v>48</v>
      </c>
      <c r="G26">
        <v>1</v>
      </c>
      <c r="H26">
        <v>3</v>
      </c>
      <c r="I26">
        <v>262.375</v>
      </c>
      <c r="J26" t="s">
        <v>23</v>
      </c>
    </row>
    <row r="27" spans="1:10" x14ac:dyDescent="0.25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t="s">
        <v>15</v>
      </c>
    </row>
    <row r="28" spans="1:10" x14ac:dyDescent="0.25">
      <c r="A28">
        <v>918</v>
      </c>
      <c r="B28">
        <v>1</v>
      </c>
      <c r="C28">
        <v>1</v>
      </c>
      <c r="D28" t="s">
        <v>41</v>
      </c>
      <c r="E28" t="s">
        <v>14</v>
      </c>
      <c r="F28">
        <v>22</v>
      </c>
      <c r="G28">
        <v>0</v>
      </c>
      <c r="H28">
        <v>1</v>
      </c>
      <c r="I28">
        <v>61.979199999999999</v>
      </c>
      <c r="J28" t="s">
        <v>23</v>
      </c>
    </row>
    <row r="29" spans="1:10" x14ac:dyDescent="0.25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t="s">
        <v>23</v>
      </c>
    </row>
    <row r="30" spans="1:10" x14ac:dyDescent="0.25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t="s">
        <v>15</v>
      </c>
    </row>
    <row r="31" spans="1:10" x14ac:dyDescent="0.25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t="s">
        <v>23</v>
      </c>
    </row>
    <row r="32" spans="1:10" x14ac:dyDescent="0.25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t="s">
        <v>15</v>
      </c>
    </row>
    <row r="33" spans="1:10" x14ac:dyDescent="0.25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t="s">
        <v>15</v>
      </c>
    </row>
    <row r="34" spans="1:10" x14ac:dyDescent="0.25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t="s">
        <v>15</v>
      </c>
    </row>
    <row r="35" spans="1:10" x14ac:dyDescent="0.25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t="s">
        <v>15</v>
      </c>
    </row>
    <row r="36" spans="1:10" x14ac:dyDescent="0.25">
      <c r="A36">
        <v>926</v>
      </c>
      <c r="B36">
        <v>0</v>
      </c>
      <c r="C36">
        <v>1</v>
      </c>
      <c r="D36" t="s">
        <v>49</v>
      </c>
      <c r="E36" t="s">
        <v>11</v>
      </c>
      <c r="F36">
        <v>30</v>
      </c>
      <c r="G36">
        <v>1</v>
      </c>
      <c r="H36">
        <v>0</v>
      </c>
      <c r="I36">
        <v>57.75</v>
      </c>
      <c r="J36" t="s">
        <v>23</v>
      </c>
    </row>
    <row r="37" spans="1:10" x14ac:dyDescent="0.25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t="s">
        <v>23</v>
      </c>
    </row>
    <row r="38" spans="1:10" x14ac:dyDescent="0.25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t="s">
        <v>15</v>
      </c>
    </row>
    <row r="39" spans="1:10" x14ac:dyDescent="0.25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t="s">
        <v>15</v>
      </c>
    </row>
    <row r="40" spans="1:10" x14ac:dyDescent="0.25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t="s">
        <v>15</v>
      </c>
    </row>
    <row r="41" spans="1:10" x14ac:dyDescent="0.25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t="s">
        <v>15</v>
      </c>
    </row>
    <row r="42" spans="1:10" x14ac:dyDescent="0.25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t="s">
        <v>23</v>
      </c>
    </row>
    <row r="43" spans="1:10" x14ac:dyDescent="0.25">
      <c r="A43">
        <v>933</v>
      </c>
      <c r="B43">
        <v>0</v>
      </c>
      <c r="C43">
        <v>1</v>
      </c>
      <c r="D43" t="s">
        <v>56</v>
      </c>
      <c r="E43" t="s">
        <v>11</v>
      </c>
      <c r="G43">
        <v>0</v>
      </c>
      <c r="H43">
        <v>0</v>
      </c>
      <c r="I43">
        <v>26.55</v>
      </c>
      <c r="J43" t="s">
        <v>15</v>
      </c>
    </row>
    <row r="44" spans="1:10" x14ac:dyDescent="0.25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t="s">
        <v>15</v>
      </c>
    </row>
    <row r="45" spans="1:10" x14ac:dyDescent="0.25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t="s">
        <v>15</v>
      </c>
    </row>
    <row r="46" spans="1:10" x14ac:dyDescent="0.25">
      <c r="A46">
        <v>936</v>
      </c>
      <c r="B46">
        <v>1</v>
      </c>
      <c r="C46">
        <v>1</v>
      </c>
      <c r="D46" t="s">
        <v>59</v>
      </c>
      <c r="E46" t="s">
        <v>14</v>
      </c>
      <c r="F46">
        <v>45</v>
      </c>
      <c r="G46">
        <v>1</v>
      </c>
      <c r="H46">
        <v>0</v>
      </c>
      <c r="I46">
        <v>52.554200000000002</v>
      </c>
      <c r="J46" t="s">
        <v>15</v>
      </c>
    </row>
    <row r="47" spans="1:10" x14ac:dyDescent="0.25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t="s">
        <v>15</v>
      </c>
    </row>
    <row r="48" spans="1:10" x14ac:dyDescent="0.25">
      <c r="A48">
        <v>938</v>
      </c>
      <c r="B48">
        <v>0</v>
      </c>
      <c r="C48">
        <v>1</v>
      </c>
      <c r="D48" t="s">
        <v>61</v>
      </c>
      <c r="E48" t="s">
        <v>11</v>
      </c>
      <c r="F48">
        <v>45</v>
      </c>
      <c r="G48">
        <v>0</v>
      </c>
      <c r="H48">
        <v>0</v>
      </c>
      <c r="I48">
        <v>29.7</v>
      </c>
      <c r="J48" t="s">
        <v>23</v>
      </c>
    </row>
    <row r="49" spans="1:10" x14ac:dyDescent="0.25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t="s">
        <v>12</v>
      </c>
    </row>
    <row r="50" spans="1:10" x14ac:dyDescent="0.25">
      <c r="A50">
        <v>940</v>
      </c>
      <c r="B50">
        <v>1</v>
      </c>
      <c r="C50">
        <v>1</v>
      </c>
      <c r="D50" t="s">
        <v>63</v>
      </c>
      <c r="E50" t="s">
        <v>14</v>
      </c>
      <c r="F50">
        <v>60</v>
      </c>
      <c r="G50">
        <v>0</v>
      </c>
      <c r="H50">
        <v>0</v>
      </c>
      <c r="I50">
        <v>76.291700000000006</v>
      </c>
      <c r="J50" t="s">
        <v>23</v>
      </c>
    </row>
    <row r="51" spans="1:10" x14ac:dyDescent="0.25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t="s">
        <v>15</v>
      </c>
    </row>
    <row r="52" spans="1:10" x14ac:dyDescent="0.25">
      <c r="A52">
        <v>942</v>
      </c>
      <c r="B52">
        <v>0</v>
      </c>
      <c r="C52">
        <v>1</v>
      </c>
      <c r="D52" t="s">
        <v>65</v>
      </c>
      <c r="E52" t="s">
        <v>11</v>
      </c>
      <c r="F52">
        <v>24</v>
      </c>
      <c r="G52">
        <v>1</v>
      </c>
      <c r="H52">
        <v>0</v>
      </c>
      <c r="I52">
        <v>60</v>
      </c>
      <c r="J52" t="s">
        <v>15</v>
      </c>
    </row>
    <row r="53" spans="1:10" x14ac:dyDescent="0.25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t="s">
        <v>23</v>
      </c>
    </row>
    <row r="54" spans="1:10" x14ac:dyDescent="0.25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t="s">
        <v>15</v>
      </c>
    </row>
    <row r="55" spans="1:10" x14ac:dyDescent="0.25">
      <c r="A55">
        <v>945</v>
      </c>
      <c r="B55">
        <v>1</v>
      </c>
      <c r="C55">
        <v>1</v>
      </c>
      <c r="D55" t="s">
        <v>68</v>
      </c>
      <c r="E55" t="s">
        <v>14</v>
      </c>
      <c r="F55">
        <v>28</v>
      </c>
      <c r="G55">
        <v>3</v>
      </c>
      <c r="H55">
        <v>2</v>
      </c>
      <c r="I55">
        <v>263</v>
      </c>
      <c r="J55" t="s">
        <v>15</v>
      </c>
    </row>
    <row r="56" spans="1:10" x14ac:dyDescent="0.25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t="s">
        <v>23</v>
      </c>
    </row>
    <row r="57" spans="1:10" x14ac:dyDescent="0.25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t="s">
        <v>12</v>
      </c>
    </row>
    <row r="58" spans="1:10" x14ac:dyDescent="0.25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t="s">
        <v>15</v>
      </c>
    </row>
    <row r="59" spans="1:10" x14ac:dyDescent="0.25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t="s">
        <v>15</v>
      </c>
    </row>
    <row r="60" spans="1:10" x14ac:dyDescent="0.25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t="s">
        <v>15</v>
      </c>
    </row>
    <row r="61" spans="1:10" x14ac:dyDescent="0.25">
      <c r="A61">
        <v>951</v>
      </c>
      <c r="B61">
        <v>1</v>
      </c>
      <c r="C61">
        <v>1</v>
      </c>
      <c r="D61" t="s">
        <v>74</v>
      </c>
      <c r="E61" t="s">
        <v>14</v>
      </c>
      <c r="F61">
        <v>36</v>
      </c>
      <c r="G61">
        <v>0</v>
      </c>
      <c r="H61">
        <v>0</v>
      </c>
      <c r="I61">
        <v>262.375</v>
      </c>
      <c r="J61" t="s">
        <v>23</v>
      </c>
    </row>
    <row r="62" spans="1:10" x14ac:dyDescent="0.25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t="s">
        <v>15</v>
      </c>
    </row>
    <row r="63" spans="1:10" x14ac:dyDescent="0.25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t="s">
        <v>15</v>
      </c>
    </row>
    <row r="64" spans="1:10" x14ac:dyDescent="0.25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t="s">
        <v>15</v>
      </c>
    </row>
    <row r="65" spans="1:10" x14ac:dyDescent="0.25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t="s">
        <v>12</v>
      </c>
    </row>
    <row r="66" spans="1:10" x14ac:dyDescent="0.25">
      <c r="A66">
        <v>956</v>
      </c>
      <c r="B66">
        <v>0</v>
      </c>
      <c r="C66">
        <v>1</v>
      </c>
      <c r="D66" t="s">
        <v>79</v>
      </c>
      <c r="E66" t="s">
        <v>11</v>
      </c>
      <c r="F66">
        <v>13</v>
      </c>
      <c r="G66">
        <v>2</v>
      </c>
      <c r="H66">
        <v>2</v>
      </c>
      <c r="I66">
        <v>262.375</v>
      </c>
      <c r="J66" t="s">
        <v>23</v>
      </c>
    </row>
    <row r="67" spans="1:10" x14ac:dyDescent="0.25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t="s">
        <v>15</v>
      </c>
    </row>
    <row r="68" spans="1:10" x14ac:dyDescent="0.25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t="s">
        <v>12</v>
      </c>
    </row>
    <row r="69" spans="1:10" x14ac:dyDescent="0.25">
      <c r="A69">
        <v>959</v>
      </c>
      <c r="B69">
        <v>0</v>
      </c>
      <c r="C69">
        <v>1</v>
      </c>
      <c r="D69" t="s">
        <v>82</v>
      </c>
      <c r="E69" t="s">
        <v>11</v>
      </c>
      <c r="F69">
        <v>47</v>
      </c>
      <c r="G69">
        <v>0</v>
      </c>
      <c r="H69">
        <v>0</v>
      </c>
      <c r="I69">
        <v>42.4</v>
      </c>
      <c r="J69" t="s">
        <v>15</v>
      </c>
    </row>
    <row r="70" spans="1:10" x14ac:dyDescent="0.25">
      <c r="A70">
        <v>960</v>
      </c>
      <c r="B70">
        <v>0</v>
      </c>
      <c r="C70">
        <v>1</v>
      </c>
      <c r="D70" t="s">
        <v>83</v>
      </c>
      <c r="E70" t="s">
        <v>11</v>
      </c>
      <c r="F70">
        <v>31</v>
      </c>
      <c r="G70">
        <v>0</v>
      </c>
      <c r="H70">
        <v>0</v>
      </c>
      <c r="I70">
        <v>28.537500000000001</v>
      </c>
      <c r="J70" t="s">
        <v>23</v>
      </c>
    </row>
    <row r="71" spans="1:10" x14ac:dyDescent="0.25">
      <c r="A71">
        <v>961</v>
      </c>
      <c r="B71">
        <v>1</v>
      </c>
      <c r="C71">
        <v>1</v>
      </c>
      <c r="D71" t="s">
        <v>84</v>
      </c>
      <c r="E71" t="s">
        <v>14</v>
      </c>
      <c r="F71">
        <v>60</v>
      </c>
      <c r="G71">
        <v>1</v>
      </c>
      <c r="H71">
        <v>4</v>
      </c>
      <c r="I71">
        <v>263</v>
      </c>
      <c r="J71" t="s">
        <v>15</v>
      </c>
    </row>
    <row r="72" spans="1:10" x14ac:dyDescent="0.25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t="s">
        <v>12</v>
      </c>
    </row>
    <row r="73" spans="1:10" x14ac:dyDescent="0.25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t="s">
        <v>15</v>
      </c>
    </row>
    <row r="74" spans="1:10" x14ac:dyDescent="0.25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t="s">
        <v>15</v>
      </c>
    </row>
    <row r="75" spans="1:10" x14ac:dyDescent="0.25">
      <c r="A75">
        <v>965</v>
      </c>
      <c r="B75">
        <v>0</v>
      </c>
      <c r="C75">
        <v>1</v>
      </c>
      <c r="D75" t="s">
        <v>88</v>
      </c>
      <c r="E75" t="s">
        <v>11</v>
      </c>
      <c r="F75">
        <v>28.5</v>
      </c>
      <c r="G75">
        <v>0</v>
      </c>
      <c r="H75">
        <v>0</v>
      </c>
      <c r="I75">
        <v>27.720800000000001</v>
      </c>
      <c r="J75" t="s">
        <v>23</v>
      </c>
    </row>
    <row r="76" spans="1:10" x14ac:dyDescent="0.25">
      <c r="A76">
        <v>966</v>
      </c>
      <c r="B76">
        <v>1</v>
      </c>
      <c r="C76">
        <v>1</v>
      </c>
      <c r="D76" t="s">
        <v>89</v>
      </c>
      <c r="E76" t="s">
        <v>14</v>
      </c>
      <c r="F76">
        <v>35</v>
      </c>
      <c r="G76">
        <v>0</v>
      </c>
      <c r="H76">
        <v>0</v>
      </c>
      <c r="I76">
        <v>211.5</v>
      </c>
      <c r="J76" t="s">
        <v>23</v>
      </c>
    </row>
    <row r="77" spans="1:10" x14ac:dyDescent="0.25">
      <c r="A77">
        <v>967</v>
      </c>
      <c r="B77">
        <v>0</v>
      </c>
      <c r="C77">
        <v>1</v>
      </c>
      <c r="D77" t="s">
        <v>90</v>
      </c>
      <c r="E77" t="s">
        <v>11</v>
      </c>
      <c r="F77">
        <v>32.5</v>
      </c>
      <c r="G77">
        <v>0</v>
      </c>
      <c r="H77">
        <v>0</v>
      </c>
      <c r="I77">
        <v>211.5</v>
      </c>
      <c r="J77" t="s">
        <v>23</v>
      </c>
    </row>
    <row r="78" spans="1:10" x14ac:dyDescent="0.25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t="s">
        <v>15</v>
      </c>
    </row>
    <row r="79" spans="1:10" x14ac:dyDescent="0.25">
      <c r="A79">
        <v>969</v>
      </c>
      <c r="B79">
        <v>1</v>
      </c>
      <c r="C79">
        <v>1</v>
      </c>
      <c r="D79" t="s">
        <v>92</v>
      </c>
      <c r="E79" t="s">
        <v>14</v>
      </c>
      <c r="F79">
        <v>55</v>
      </c>
      <c r="G79">
        <v>2</v>
      </c>
      <c r="H79">
        <v>0</v>
      </c>
      <c r="I79">
        <v>25.7</v>
      </c>
      <c r="J79" t="s">
        <v>15</v>
      </c>
    </row>
    <row r="80" spans="1:10" x14ac:dyDescent="0.25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t="s">
        <v>15</v>
      </c>
    </row>
    <row r="81" spans="1:10" x14ac:dyDescent="0.25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t="s">
        <v>12</v>
      </c>
    </row>
    <row r="82" spans="1:10" x14ac:dyDescent="0.25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t="s">
        <v>23</v>
      </c>
    </row>
    <row r="83" spans="1:10" x14ac:dyDescent="0.25">
      <c r="A83">
        <v>973</v>
      </c>
      <c r="B83">
        <v>0</v>
      </c>
      <c r="C83">
        <v>1</v>
      </c>
      <c r="D83" t="s">
        <v>96</v>
      </c>
      <c r="E83" t="s">
        <v>11</v>
      </c>
      <c r="F83">
        <v>67</v>
      </c>
      <c r="G83">
        <v>1</v>
      </c>
      <c r="H83">
        <v>0</v>
      </c>
      <c r="I83">
        <v>221.7792</v>
      </c>
      <c r="J83" t="s">
        <v>15</v>
      </c>
    </row>
    <row r="84" spans="1:10" x14ac:dyDescent="0.25">
      <c r="A84">
        <v>974</v>
      </c>
      <c r="B84">
        <v>0</v>
      </c>
      <c r="C84">
        <v>1</v>
      </c>
      <c r="D84" t="s">
        <v>97</v>
      </c>
      <c r="E84" t="s">
        <v>11</v>
      </c>
      <c r="F84">
        <v>49</v>
      </c>
      <c r="G84">
        <v>0</v>
      </c>
      <c r="H84">
        <v>0</v>
      </c>
      <c r="I84">
        <v>26</v>
      </c>
      <c r="J84" t="s">
        <v>15</v>
      </c>
    </row>
    <row r="85" spans="1:10" x14ac:dyDescent="0.25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t="s">
        <v>15</v>
      </c>
    </row>
    <row r="86" spans="1:10" x14ac:dyDescent="0.25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t="s">
        <v>12</v>
      </c>
    </row>
    <row r="87" spans="1:10" x14ac:dyDescent="0.25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t="s">
        <v>23</v>
      </c>
    </row>
    <row r="88" spans="1:10" x14ac:dyDescent="0.25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t="s">
        <v>12</v>
      </c>
    </row>
    <row r="89" spans="1:10" x14ac:dyDescent="0.25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t="s">
        <v>15</v>
      </c>
    </row>
    <row r="90" spans="1:10" x14ac:dyDescent="0.25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t="s">
        <v>12</v>
      </c>
    </row>
    <row r="91" spans="1:10" x14ac:dyDescent="0.25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t="s">
        <v>15</v>
      </c>
    </row>
    <row r="92" spans="1:10" x14ac:dyDescent="0.25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t="s">
        <v>15</v>
      </c>
    </row>
    <row r="93" spans="1:10" x14ac:dyDescent="0.25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t="s">
        <v>15</v>
      </c>
    </row>
    <row r="94" spans="1:10" x14ac:dyDescent="0.25">
      <c r="A94">
        <v>984</v>
      </c>
      <c r="B94">
        <v>1</v>
      </c>
      <c r="C94">
        <v>1</v>
      </c>
      <c r="D94" t="s">
        <v>107</v>
      </c>
      <c r="E94" t="s">
        <v>14</v>
      </c>
      <c r="F94">
        <v>27</v>
      </c>
      <c r="G94">
        <v>1</v>
      </c>
      <c r="H94">
        <v>2</v>
      </c>
      <c r="I94">
        <v>52</v>
      </c>
      <c r="J94" t="s">
        <v>15</v>
      </c>
    </row>
    <row r="95" spans="1:10" x14ac:dyDescent="0.25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t="s">
        <v>15</v>
      </c>
    </row>
    <row r="96" spans="1:10" x14ac:dyDescent="0.25">
      <c r="A96">
        <v>986</v>
      </c>
      <c r="B96">
        <v>0</v>
      </c>
      <c r="C96">
        <v>1</v>
      </c>
      <c r="D96" t="s">
        <v>109</v>
      </c>
      <c r="E96" t="s">
        <v>11</v>
      </c>
      <c r="F96">
        <v>25</v>
      </c>
      <c r="G96">
        <v>0</v>
      </c>
      <c r="H96">
        <v>0</v>
      </c>
      <c r="I96">
        <v>26</v>
      </c>
      <c r="J96" t="s">
        <v>23</v>
      </c>
    </row>
    <row r="97" spans="1:10" x14ac:dyDescent="0.25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t="s">
        <v>15</v>
      </c>
    </row>
    <row r="98" spans="1:10" x14ac:dyDescent="0.25">
      <c r="A98">
        <v>988</v>
      </c>
      <c r="B98">
        <v>1</v>
      </c>
      <c r="C98">
        <v>1</v>
      </c>
      <c r="D98" t="s">
        <v>111</v>
      </c>
      <c r="E98" t="s">
        <v>14</v>
      </c>
      <c r="F98">
        <v>76</v>
      </c>
      <c r="G98">
        <v>1</v>
      </c>
      <c r="H98">
        <v>0</v>
      </c>
      <c r="I98">
        <v>78.849999999999994</v>
      </c>
      <c r="J98" t="s">
        <v>15</v>
      </c>
    </row>
    <row r="99" spans="1:10" x14ac:dyDescent="0.25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t="s">
        <v>15</v>
      </c>
    </row>
    <row r="100" spans="1:10" x14ac:dyDescent="0.25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t="s">
        <v>15</v>
      </c>
    </row>
    <row r="101" spans="1:10" x14ac:dyDescent="0.25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t="s">
        <v>15</v>
      </c>
    </row>
    <row r="102" spans="1:10" x14ac:dyDescent="0.25">
      <c r="A102">
        <v>992</v>
      </c>
      <c r="B102">
        <v>1</v>
      </c>
      <c r="C102">
        <v>1</v>
      </c>
      <c r="D102" t="s">
        <v>115</v>
      </c>
      <c r="E102" t="s">
        <v>14</v>
      </c>
      <c r="F102">
        <v>43</v>
      </c>
      <c r="G102">
        <v>1</v>
      </c>
      <c r="H102">
        <v>0</v>
      </c>
      <c r="I102">
        <v>55.441699999999997</v>
      </c>
      <c r="J102" t="s">
        <v>23</v>
      </c>
    </row>
    <row r="103" spans="1:10" x14ac:dyDescent="0.25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t="s">
        <v>15</v>
      </c>
    </row>
    <row r="104" spans="1:10" x14ac:dyDescent="0.25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t="s">
        <v>12</v>
      </c>
    </row>
    <row r="105" spans="1:10" x14ac:dyDescent="0.25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t="s">
        <v>15</v>
      </c>
    </row>
    <row r="106" spans="1:10" x14ac:dyDescent="0.25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t="s">
        <v>23</v>
      </c>
    </row>
    <row r="107" spans="1:10" x14ac:dyDescent="0.25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t="s">
        <v>15</v>
      </c>
    </row>
    <row r="108" spans="1:10" x14ac:dyDescent="0.25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t="s">
        <v>12</v>
      </c>
    </row>
    <row r="109" spans="1:10" x14ac:dyDescent="0.25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t="s">
        <v>12</v>
      </c>
    </row>
    <row r="110" spans="1:10" x14ac:dyDescent="0.25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t="s">
        <v>15</v>
      </c>
    </row>
    <row r="111" spans="1:10" x14ac:dyDescent="0.25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t="s">
        <v>15</v>
      </c>
    </row>
    <row r="112" spans="1:10" x14ac:dyDescent="0.25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t="s">
        <v>23</v>
      </c>
    </row>
    <row r="113" spans="1:10" x14ac:dyDescent="0.25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t="s">
        <v>12</v>
      </c>
    </row>
    <row r="114" spans="1:10" x14ac:dyDescent="0.25">
      <c r="A114">
        <v>1004</v>
      </c>
      <c r="B114">
        <v>1</v>
      </c>
      <c r="C114">
        <v>1</v>
      </c>
      <c r="D114" t="s">
        <v>127</v>
      </c>
      <c r="E114" t="s">
        <v>14</v>
      </c>
      <c r="F114">
        <v>36</v>
      </c>
      <c r="G114">
        <v>0</v>
      </c>
      <c r="H114">
        <v>0</v>
      </c>
      <c r="I114">
        <v>31.679200000000002</v>
      </c>
      <c r="J114" t="s">
        <v>23</v>
      </c>
    </row>
    <row r="115" spans="1:10" x14ac:dyDescent="0.25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t="s">
        <v>12</v>
      </c>
    </row>
    <row r="116" spans="1:10" x14ac:dyDescent="0.25">
      <c r="A116">
        <v>1006</v>
      </c>
      <c r="B116">
        <v>1</v>
      </c>
      <c r="C116">
        <v>1</v>
      </c>
      <c r="D116" t="s">
        <v>129</v>
      </c>
      <c r="E116" t="s">
        <v>14</v>
      </c>
      <c r="F116">
        <v>63</v>
      </c>
      <c r="G116">
        <v>1</v>
      </c>
      <c r="H116">
        <v>0</v>
      </c>
      <c r="I116">
        <v>221.7792</v>
      </c>
      <c r="J116" t="s">
        <v>15</v>
      </c>
    </row>
    <row r="117" spans="1:10" x14ac:dyDescent="0.25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t="s">
        <v>23</v>
      </c>
    </row>
    <row r="118" spans="1:10" x14ac:dyDescent="0.25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t="s">
        <v>23</v>
      </c>
    </row>
    <row r="119" spans="1:10" x14ac:dyDescent="0.25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t="s">
        <v>15</v>
      </c>
    </row>
    <row r="120" spans="1:10" x14ac:dyDescent="0.25">
      <c r="A120">
        <v>1010</v>
      </c>
      <c r="B120">
        <v>0</v>
      </c>
      <c r="C120">
        <v>1</v>
      </c>
      <c r="D120" t="s">
        <v>133</v>
      </c>
      <c r="E120" t="s">
        <v>11</v>
      </c>
      <c r="F120">
        <v>36</v>
      </c>
      <c r="G120">
        <v>0</v>
      </c>
      <c r="H120">
        <v>0</v>
      </c>
      <c r="I120">
        <v>75.241699999999994</v>
      </c>
      <c r="J120" t="s">
        <v>23</v>
      </c>
    </row>
    <row r="121" spans="1:10" x14ac:dyDescent="0.25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t="s">
        <v>15</v>
      </c>
    </row>
    <row r="122" spans="1:10" x14ac:dyDescent="0.25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t="s">
        <v>15</v>
      </c>
    </row>
    <row r="123" spans="1:10" x14ac:dyDescent="0.25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t="s">
        <v>12</v>
      </c>
    </row>
    <row r="124" spans="1:10" x14ac:dyDescent="0.25">
      <c r="A124">
        <v>1014</v>
      </c>
      <c r="B124">
        <v>1</v>
      </c>
      <c r="C124">
        <v>1</v>
      </c>
      <c r="D124" t="s">
        <v>137</v>
      </c>
      <c r="E124" t="s">
        <v>14</v>
      </c>
      <c r="F124">
        <v>35</v>
      </c>
      <c r="G124">
        <v>1</v>
      </c>
      <c r="H124">
        <v>0</v>
      </c>
      <c r="I124">
        <v>57.75</v>
      </c>
      <c r="J124" t="s">
        <v>23</v>
      </c>
    </row>
    <row r="125" spans="1:10" x14ac:dyDescent="0.25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t="s">
        <v>15</v>
      </c>
    </row>
    <row r="126" spans="1:10" x14ac:dyDescent="0.25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t="s">
        <v>12</v>
      </c>
    </row>
    <row r="127" spans="1:10" x14ac:dyDescent="0.25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t="s">
        <v>15</v>
      </c>
    </row>
    <row r="128" spans="1:10" x14ac:dyDescent="0.25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t="s">
        <v>15</v>
      </c>
    </row>
    <row r="129" spans="1:10" x14ac:dyDescent="0.25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t="s">
        <v>12</v>
      </c>
    </row>
    <row r="130" spans="1:10" x14ac:dyDescent="0.25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t="s">
        <v>15</v>
      </c>
    </row>
    <row r="131" spans="1:10" x14ac:dyDescent="0.25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t="s">
        <v>15</v>
      </c>
    </row>
    <row r="132" spans="1:10" x14ac:dyDescent="0.25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t="s">
        <v>15</v>
      </c>
    </row>
    <row r="133" spans="1:10" x14ac:dyDescent="0.25">
      <c r="A133">
        <v>1023</v>
      </c>
      <c r="B133">
        <v>0</v>
      </c>
      <c r="C133">
        <v>1</v>
      </c>
      <c r="D133" t="s">
        <v>146</v>
      </c>
      <c r="E133" t="s">
        <v>11</v>
      </c>
      <c r="F133">
        <v>53</v>
      </c>
      <c r="G133">
        <v>0</v>
      </c>
      <c r="H133">
        <v>0</v>
      </c>
      <c r="I133">
        <v>28.5</v>
      </c>
      <c r="J133" t="s">
        <v>23</v>
      </c>
    </row>
    <row r="134" spans="1:10" x14ac:dyDescent="0.25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t="s">
        <v>15</v>
      </c>
    </row>
    <row r="135" spans="1:10" x14ac:dyDescent="0.25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t="s">
        <v>23</v>
      </c>
    </row>
    <row r="136" spans="1:10" x14ac:dyDescent="0.25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t="s">
        <v>15</v>
      </c>
    </row>
    <row r="137" spans="1:10" x14ac:dyDescent="0.25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t="s">
        <v>15</v>
      </c>
    </row>
    <row r="138" spans="1:10" x14ac:dyDescent="0.25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t="s">
        <v>23</v>
      </c>
    </row>
    <row r="139" spans="1:10" x14ac:dyDescent="0.25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t="s">
        <v>15</v>
      </c>
    </row>
    <row r="140" spans="1:10" x14ac:dyDescent="0.25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t="s">
        <v>15</v>
      </c>
    </row>
    <row r="141" spans="1:10" x14ac:dyDescent="0.25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t="s">
        <v>15</v>
      </c>
    </row>
    <row r="142" spans="1:10" x14ac:dyDescent="0.25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t="s">
        <v>15</v>
      </c>
    </row>
    <row r="143" spans="1:10" x14ac:dyDescent="0.25">
      <c r="A143">
        <v>1033</v>
      </c>
      <c r="B143">
        <v>1</v>
      </c>
      <c r="C143">
        <v>1</v>
      </c>
      <c r="D143" t="s">
        <v>156</v>
      </c>
      <c r="E143" t="s">
        <v>14</v>
      </c>
      <c r="F143">
        <v>33</v>
      </c>
      <c r="G143">
        <v>0</v>
      </c>
      <c r="H143">
        <v>0</v>
      </c>
      <c r="I143">
        <v>151.55000000000001</v>
      </c>
      <c r="J143" t="s">
        <v>15</v>
      </c>
    </row>
    <row r="144" spans="1:10" x14ac:dyDescent="0.25">
      <c r="A144">
        <v>1034</v>
      </c>
      <c r="B144">
        <v>0</v>
      </c>
      <c r="C144">
        <v>1</v>
      </c>
      <c r="D144" t="s">
        <v>157</v>
      </c>
      <c r="E144" t="s">
        <v>11</v>
      </c>
      <c r="F144">
        <v>61</v>
      </c>
      <c r="G144">
        <v>1</v>
      </c>
      <c r="H144">
        <v>3</v>
      </c>
      <c r="I144">
        <v>262.375</v>
      </c>
      <c r="J144" t="s">
        <v>23</v>
      </c>
    </row>
    <row r="145" spans="1:10" x14ac:dyDescent="0.25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t="s">
        <v>15</v>
      </c>
    </row>
    <row r="146" spans="1:10" x14ac:dyDescent="0.25">
      <c r="A146">
        <v>1036</v>
      </c>
      <c r="B146">
        <v>0</v>
      </c>
      <c r="C146">
        <v>1</v>
      </c>
      <c r="D146" t="s">
        <v>159</v>
      </c>
      <c r="E146" t="s">
        <v>11</v>
      </c>
      <c r="F146">
        <v>42</v>
      </c>
      <c r="G146">
        <v>0</v>
      </c>
      <c r="H146">
        <v>0</v>
      </c>
      <c r="I146">
        <v>26.55</v>
      </c>
      <c r="J146" t="s">
        <v>15</v>
      </c>
    </row>
    <row r="147" spans="1:10" x14ac:dyDescent="0.25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t="s">
        <v>15</v>
      </c>
    </row>
    <row r="148" spans="1:10" x14ac:dyDescent="0.25">
      <c r="A148">
        <v>1038</v>
      </c>
      <c r="B148">
        <v>0</v>
      </c>
      <c r="C148">
        <v>1</v>
      </c>
      <c r="D148" t="s">
        <v>161</v>
      </c>
      <c r="E148" t="s">
        <v>11</v>
      </c>
      <c r="G148">
        <v>0</v>
      </c>
      <c r="H148">
        <v>0</v>
      </c>
      <c r="I148">
        <v>51.862499999999997</v>
      </c>
      <c r="J148" t="s">
        <v>15</v>
      </c>
    </row>
    <row r="149" spans="1:10" x14ac:dyDescent="0.25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t="s">
        <v>15</v>
      </c>
    </row>
    <row r="150" spans="1:10" x14ac:dyDescent="0.25">
      <c r="A150">
        <v>1040</v>
      </c>
      <c r="B150">
        <v>0</v>
      </c>
      <c r="C150">
        <v>1</v>
      </c>
      <c r="D150" t="s">
        <v>163</v>
      </c>
      <c r="E150" t="s">
        <v>11</v>
      </c>
      <c r="G150">
        <v>0</v>
      </c>
      <c r="H150">
        <v>0</v>
      </c>
      <c r="I150">
        <v>26.55</v>
      </c>
      <c r="J150" t="s">
        <v>15</v>
      </c>
    </row>
    <row r="151" spans="1:10" x14ac:dyDescent="0.25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t="s">
        <v>15</v>
      </c>
    </row>
    <row r="152" spans="1:10" x14ac:dyDescent="0.25">
      <c r="A152">
        <v>1042</v>
      </c>
      <c r="B152">
        <v>1</v>
      </c>
      <c r="C152">
        <v>1</v>
      </c>
      <c r="D152" t="s">
        <v>165</v>
      </c>
      <c r="E152" t="s">
        <v>14</v>
      </c>
      <c r="F152">
        <v>23</v>
      </c>
      <c r="G152">
        <v>0</v>
      </c>
      <c r="H152">
        <v>1</v>
      </c>
      <c r="I152">
        <v>83.158299999999997</v>
      </c>
      <c r="J152" t="s">
        <v>23</v>
      </c>
    </row>
    <row r="153" spans="1:10" x14ac:dyDescent="0.25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t="s">
        <v>23</v>
      </c>
    </row>
    <row r="154" spans="1:10" x14ac:dyDescent="0.25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t="s">
        <v>15</v>
      </c>
    </row>
    <row r="155" spans="1:10" x14ac:dyDescent="0.25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t="s">
        <v>15</v>
      </c>
    </row>
    <row r="156" spans="1:10" x14ac:dyDescent="0.25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t="s">
        <v>15</v>
      </c>
    </row>
    <row r="157" spans="1:10" x14ac:dyDescent="0.25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t="s">
        <v>15</v>
      </c>
    </row>
    <row r="158" spans="1:10" x14ac:dyDescent="0.25">
      <c r="A158">
        <v>1048</v>
      </c>
      <c r="B158">
        <v>1</v>
      </c>
      <c r="C158">
        <v>1</v>
      </c>
      <c r="D158" t="s">
        <v>171</v>
      </c>
      <c r="E158" t="s">
        <v>14</v>
      </c>
      <c r="F158">
        <v>29</v>
      </c>
      <c r="G158">
        <v>0</v>
      </c>
      <c r="H158">
        <v>0</v>
      </c>
      <c r="I158">
        <v>221.7792</v>
      </c>
      <c r="J158" t="s">
        <v>15</v>
      </c>
    </row>
    <row r="159" spans="1:10" x14ac:dyDescent="0.25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t="s">
        <v>15</v>
      </c>
    </row>
    <row r="160" spans="1:10" x14ac:dyDescent="0.25">
      <c r="A160">
        <v>1050</v>
      </c>
      <c r="B160">
        <v>0</v>
      </c>
      <c r="C160">
        <v>1</v>
      </c>
      <c r="D160" t="s">
        <v>173</v>
      </c>
      <c r="E160" t="s">
        <v>11</v>
      </c>
      <c r="F160">
        <v>42</v>
      </c>
      <c r="G160">
        <v>0</v>
      </c>
      <c r="H160">
        <v>0</v>
      </c>
      <c r="I160">
        <v>26.55</v>
      </c>
      <c r="J160" t="s">
        <v>15</v>
      </c>
    </row>
    <row r="161" spans="1:10" x14ac:dyDescent="0.25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t="s">
        <v>15</v>
      </c>
    </row>
    <row r="162" spans="1:10" x14ac:dyDescent="0.25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t="s">
        <v>12</v>
      </c>
    </row>
    <row r="163" spans="1:10" x14ac:dyDescent="0.25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t="s">
        <v>23</v>
      </c>
    </row>
    <row r="164" spans="1:10" x14ac:dyDescent="0.25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t="s">
        <v>15</v>
      </c>
    </row>
    <row r="165" spans="1:10" x14ac:dyDescent="0.25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t="s">
        <v>15</v>
      </c>
    </row>
    <row r="166" spans="1:10" x14ac:dyDescent="0.25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t="s">
        <v>15</v>
      </c>
    </row>
    <row r="167" spans="1:10" x14ac:dyDescent="0.25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t="s">
        <v>15</v>
      </c>
    </row>
    <row r="168" spans="1:10" x14ac:dyDescent="0.25">
      <c r="A168">
        <v>1058</v>
      </c>
      <c r="B168">
        <v>0</v>
      </c>
      <c r="C168">
        <v>1</v>
      </c>
      <c r="D168" t="s">
        <v>181</v>
      </c>
      <c r="E168" t="s">
        <v>11</v>
      </c>
      <c r="F168">
        <v>48</v>
      </c>
      <c r="G168">
        <v>0</v>
      </c>
      <c r="H168">
        <v>0</v>
      </c>
      <c r="I168">
        <v>50.495800000000003</v>
      </c>
      <c r="J168" t="s">
        <v>23</v>
      </c>
    </row>
    <row r="169" spans="1:10" x14ac:dyDescent="0.25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t="s">
        <v>15</v>
      </c>
    </row>
    <row r="170" spans="1:10" x14ac:dyDescent="0.25">
      <c r="A170">
        <v>1060</v>
      </c>
      <c r="B170">
        <v>1</v>
      </c>
      <c r="C170">
        <v>1</v>
      </c>
      <c r="D170" t="s">
        <v>183</v>
      </c>
      <c r="E170" t="s">
        <v>14</v>
      </c>
      <c r="G170">
        <v>0</v>
      </c>
      <c r="H170">
        <v>0</v>
      </c>
      <c r="I170">
        <v>27.720800000000001</v>
      </c>
      <c r="J170" t="s">
        <v>23</v>
      </c>
    </row>
    <row r="171" spans="1:10" x14ac:dyDescent="0.25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t="s">
        <v>15</v>
      </c>
    </row>
    <row r="172" spans="1:10" x14ac:dyDescent="0.25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t="s">
        <v>15</v>
      </c>
    </row>
    <row r="173" spans="1:10" x14ac:dyDescent="0.25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t="s">
        <v>23</v>
      </c>
    </row>
    <row r="174" spans="1:10" x14ac:dyDescent="0.25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t="s">
        <v>15</v>
      </c>
    </row>
    <row r="175" spans="1:10" x14ac:dyDescent="0.25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t="s">
        <v>23</v>
      </c>
    </row>
    <row r="176" spans="1:10" x14ac:dyDescent="0.25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t="s">
        <v>15</v>
      </c>
    </row>
    <row r="177" spans="1:10" x14ac:dyDescent="0.25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t="s">
        <v>15</v>
      </c>
    </row>
    <row r="178" spans="1:10" x14ac:dyDescent="0.25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t="s">
        <v>15</v>
      </c>
    </row>
    <row r="179" spans="1:10" x14ac:dyDescent="0.25">
      <c r="A179">
        <v>1069</v>
      </c>
      <c r="B179">
        <v>0</v>
      </c>
      <c r="C179">
        <v>1</v>
      </c>
      <c r="D179" t="s">
        <v>192</v>
      </c>
      <c r="E179" t="s">
        <v>11</v>
      </c>
      <c r="F179">
        <v>54</v>
      </c>
      <c r="G179">
        <v>1</v>
      </c>
      <c r="H179">
        <v>0</v>
      </c>
      <c r="I179">
        <v>55.441699999999997</v>
      </c>
      <c r="J179" t="s">
        <v>23</v>
      </c>
    </row>
    <row r="180" spans="1:10" x14ac:dyDescent="0.25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t="s">
        <v>15</v>
      </c>
    </row>
    <row r="181" spans="1:10" x14ac:dyDescent="0.25">
      <c r="A181">
        <v>1071</v>
      </c>
      <c r="B181">
        <v>1</v>
      </c>
      <c r="C181">
        <v>1</v>
      </c>
      <c r="D181" t="s">
        <v>194</v>
      </c>
      <c r="E181" t="s">
        <v>14</v>
      </c>
      <c r="F181">
        <v>64</v>
      </c>
      <c r="G181">
        <v>0</v>
      </c>
      <c r="H181">
        <v>2</v>
      </c>
      <c r="I181">
        <v>83.158299999999997</v>
      </c>
      <c r="J181" t="s">
        <v>23</v>
      </c>
    </row>
    <row r="182" spans="1:10" x14ac:dyDescent="0.25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t="s">
        <v>15</v>
      </c>
    </row>
    <row r="183" spans="1:10" x14ac:dyDescent="0.25">
      <c r="A183">
        <v>1073</v>
      </c>
      <c r="B183">
        <v>0</v>
      </c>
      <c r="C183">
        <v>1</v>
      </c>
      <c r="D183" t="s">
        <v>196</v>
      </c>
      <c r="E183" t="s">
        <v>11</v>
      </c>
      <c r="F183">
        <v>37</v>
      </c>
      <c r="G183">
        <v>1</v>
      </c>
      <c r="H183">
        <v>1</v>
      </c>
      <c r="I183">
        <v>83.158299999999997</v>
      </c>
      <c r="J183" t="s">
        <v>23</v>
      </c>
    </row>
    <row r="184" spans="1:10" x14ac:dyDescent="0.25">
      <c r="A184">
        <v>1074</v>
      </c>
      <c r="B184">
        <v>1</v>
      </c>
      <c r="C184">
        <v>1</v>
      </c>
      <c r="D184" t="s">
        <v>197</v>
      </c>
      <c r="E184" t="s">
        <v>14</v>
      </c>
      <c r="F184">
        <v>18</v>
      </c>
      <c r="G184">
        <v>1</v>
      </c>
      <c r="H184">
        <v>0</v>
      </c>
      <c r="I184">
        <v>53.1</v>
      </c>
      <c r="J184" t="s">
        <v>15</v>
      </c>
    </row>
    <row r="185" spans="1:10" x14ac:dyDescent="0.25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t="s">
        <v>12</v>
      </c>
    </row>
    <row r="186" spans="1:10" x14ac:dyDescent="0.25">
      <c r="A186">
        <v>1076</v>
      </c>
      <c r="B186">
        <v>1</v>
      </c>
      <c r="C186">
        <v>1</v>
      </c>
      <c r="D186" t="s">
        <v>199</v>
      </c>
      <c r="E186" t="s">
        <v>14</v>
      </c>
      <c r="F186">
        <v>27</v>
      </c>
      <c r="G186">
        <v>1</v>
      </c>
      <c r="H186">
        <v>1</v>
      </c>
      <c r="I186">
        <v>247.52080000000001</v>
      </c>
      <c r="J186" t="s">
        <v>23</v>
      </c>
    </row>
    <row r="187" spans="1:10" x14ac:dyDescent="0.25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t="s">
        <v>15</v>
      </c>
    </row>
    <row r="188" spans="1:10" x14ac:dyDescent="0.25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t="s">
        <v>15</v>
      </c>
    </row>
    <row r="189" spans="1:10" x14ac:dyDescent="0.25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t="s">
        <v>15</v>
      </c>
    </row>
    <row r="190" spans="1:10" x14ac:dyDescent="0.25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t="s">
        <v>15</v>
      </c>
    </row>
    <row r="191" spans="1:10" x14ac:dyDescent="0.25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t="s">
        <v>15</v>
      </c>
    </row>
    <row r="192" spans="1:10" x14ac:dyDescent="0.25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t="s">
        <v>15</v>
      </c>
    </row>
    <row r="193" spans="1:10" x14ac:dyDescent="0.25">
      <c r="A193">
        <v>1083</v>
      </c>
      <c r="B193">
        <v>0</v>
      </c>
      <c r="C193">
        <v>1</v>
      </c>
      <c r="D193" t="s">
        <v>206</v>
      </c>
      <c r="E193" t="s">
        <v>11</v>
      </c>
      <c r="G193">
        <v>0</v>
      </c>
      <c r="H193">
        <v>0</v>
      </c>
      <c r="I193">
        <v>26</v>
      </c>
      <c r="J193" t="s">
        <v>15</v>
      </c>
    </row>
    <row r="194" spans="1:10" x14ac:dyDescent="0.25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t="s">
        <v>15</v>
      </c>
    </row>
    <row r="195" spans="1:10" x14ac:dyDescent="0.25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t="s">
        <v>12</v>
      </c>
    </row>
    <row r="196" spans="1:10" x14ac:dyDescent="0.25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t="s">
        <v>15</v>
      </c>
    </row>
    <row r="197" spans="1:10" x14ac:dyDescent="0.25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t="s">
        <v>15</v>
      </c>
    </row>
    <row r="198" spans="1:10" x14ac:dyDescent="0.25">
      <c r="A198">
        <v>1088</v>
      </c>
      <c r="B198">
        <v>0</v>
      </c>
      <c r="C198">
        <v>1</v>
      </c>
      <c r="D198" t="s">
        <v>211</v>
      </c>
      <c r="E198" t="s">
        <v>11</v>
      </c>
      <c r="F198">
        <v>6</v>
      </c>
      <c r="G198">
        <v>0</v>
      </c>
      <c r="H198">
        <v>2</v>
      </c>
      <c r="I198">
        <v>134.5</v>
      </c>
      <c r="J198" t="s">
        <v>23</v>
      </c>
    </row>
    <row r="199" spans="1:10" x14ac:dyDescent="0.25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t="s">
        <v>15</v>
      </c>
    </row>
    <row r="200" spans="1:10" x14ac:dyDescent="0.25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t="s">
        <v>15</v>
      </c>
    </row>
    <row r="201" spans="1:10" x14ac:dyDescent="0.25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t="s">
        <v>15</v>
      </c>
    </row>
    <row r="202" spans="1:10" x14ac:dyDescent="0.25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t="s">
        <v>12</v>
      </c>
    </row>
    <row r="203" spans="1:10" x14ac:dyDescent="0.25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t="s">
        <v>15</v>
      </c>
    </row>
    <row r="204" spans="1:10" x14ac:dyDescent="0.25">
      <c r="A204">
        <v>1094</v>
      </c>
      <c r="B204">
        <v>0</v>
      </c>
      <c r="C204">
        <v>1</v>
      </c>
      <c r="D204" t="s">
        <v>217</v>
      </c>
      <c r="E204" t="s">
        <v>11</v>
      </c>
      <c r="F204">
        <v>47</v>
      </c>
      <c r="G204">
        <v>1</v>
      </c>
      <c r="H204">
        <v>0</v>
      </c>
      <c r="I204">
        <v>227.52500000000001</v>
      </c>
      <c r="J204" t="s">
        <v>23</v>
      </c>
    </row>
    <row r="205" spans="1:10" x14ac:dyDescent="0.25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t="s">
        <v>15</v>
      </c>
    </row>
    <row r="206" spans="1:10" x14ac:dyDescent="0.25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t="s">
        <v>15</v>
      </c>
    </row>
    <row r="207" spans="1:10" x14ac:dyDescent="0.25">
      <c r="A207">
        <v>1097</v>
      </c>
      <c r="B207">
        <v>0</v>
      </c>
      <c r="C207">
        <v>1</v>
      </c>
      <c r="D207" t="s">
        <v>220</v>
      </c>
      <c r="E207" t="s">
        <v>11</v>
      </c>
      <c r="G207">
        <v>0</v>
      </c>
      <c r="H207">
        <v>0</v>
      </c>
      <c r="I207">
        <v>25.741700000000002</v>
      </c>
      <c r="J207" t="s">
        <v>23</v>
      </c>
    </row>
    <row r="208" spans="1:10" x14ac:dyDescent="0.25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t="s">
        <v>12</v>
      </c>
    </row>
    <row r="209" spans="1:10" x14ac:dyDescent="0.25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t="s">
        <v>15</v>
      </c>
    </row>
    <row r="210" spans="1:10" x14ac:dyDescent="0.25">
      <c r="A210">
        <v>1100</v>
      </c>
      <c r="B210">
        <v>1</v>
      </c>
      <c r="C210">
        <v>1</v>
      </c>
      <c r="D210" t="s">
        <v>223</v>
      </c>
      <c r="E210" t="s">
        <v>14</v>
      </c>
      <c r="F210">
        <v>33</v>
      </c>
      <c r="G210">
        <v>0</v>
      </c>
      <c r="H210">
        <v>0</v>
      </c>
      <c r="I210">
        <v>27.720800000000001</v>
      </c>
      <c r="J210" t="s">
        <v>23</v>
      </c>
    </row>
    <row r="211" spans="1:10" x14ac:dyDescent="0.25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t="s">
        <v>15</v>
      </c>
    </row>
    <row r="212" spans="1:10" x14ac:dyDescent="0.25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t="s">
        <v>15</v>
      </c>
    </row>
    <row r="213" spans="1:10" x14ac:dyDescent="0.25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t="s">
        <v>15</v>
      </c>
    </row>
    <row r="214" spans="1:10" x14ac:dyDescent="0.25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t="s">
        <v>15</v>
      </c>
    </row>
    <row r="215" spans="1:10" x14ac:dyDescent="0.25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t="s">
        <v>15</v>
      </c>
    </row>
    <row r="216" spans="1:10" x14ac:dyDescent="0.25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t="s">
        <v>15</v>
      </c>
    </row>
    <row r="217" spans="1:10" x14ac:dyDescent="0.25">
      <c r="A217">
        <v>1107</v>
      </c>
      <c r="B217">
        <v>0</v>
      </c>
      <c r="C217">
        <v>1</v>
      </c>
      <c r="D217" t="s">
        <v>230</v>
      </c>
      <c r="E217" t="s">
        <v>11</v>
      </c>
      <c r="F217">
        <v>42</v>
      </c>
      <c r="G217">
        <v>0</v>
      </c>
      <c r="H217">
        <v>0</v>
      </c>
      <c r="I217">
        <v>42.5</v>
      </c>
      <c r="J217" t="s">
        <v>15</v>
      </c>
    </row>
    <row r="218" spans="1:10" x14ac:dyDescent="0.25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t="s">
        <v>12</v>
      </c>
    </row>
    <row r="219" spans="1:10" x14ac:dyDescent="0.25">
      <c r="A219">
        <v>1109</v>
      </c>
      <c r="B219">
        <v>0</v>
      </c>
      <c r="C219">
        <v>1</v>
      </c>
      <c r="D219" t="s">
        <v>232</v>
      </c>
      <c r="E219" t="s">
        <v>11</v>
      </c>
      <c r="F219">
        <v>57</v>
      </c>
      <c r="G219">
        <v>1</v>
      </c>
      <c r="H219">
        <v>1</v>
      </c>
      <c r="I219">
        <v>164.86670000000001</v>
      </c>
      <c r="J219" t="s">
        <v>15</v>
      </c>
    </row>
    <row r="220" spans="1:10" x14ac:dyDescent="0.25">
      <c r="A220">
        <v>1110</v>
      </c>
      <c r="B220">
        <v>1</v>
      </c>
      <c r="C220">
        <v>1</v>
      </c>
      <c r="D220" t="s">
        <v>233</v>
      </c>
      <c r="E220" t="s">
        <v>14</v>
      </c>
      <c r="F220">
        <v>50</v>
      </c>
      <c r="G220">
        <v>1</v>
      </c>
      <c r="H220">
        <v>1</v>
      </c>
      <c r="I220">
        <v>211.5</v>
      </c>
      <c r="J220" t="s">
        <v>23</v>
      </c>
    </row>
    <row r="221" spans="1:10" x14ac:dyDescent="0.25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t="s">
        <v>15</v>
      </c>
    </row>
    <row r="222" spans="1:10" x14ac:dyDescent="0.25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t="s">
        <v>23</v>
      </c>
    </row>
    <row r="223" spans="1:10" x14ac:dyDescent="0.25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t="s">
        <v>15</v>
      </c>
    </row>
    <row r="224" spans="1:10" x14ac:dyDescent="0.25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t="s">
        <v>15</v>
      </c>
    </row>
    <row r="225" spans="1:10" x14ac:dyDescent="0.25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t="s">
        <v>15</v>
      </c>
    </row>
    <row r="226" spans="1:10" x14ac:dyDescent="0.25">
      <c r="A226">
        <v>1116</v>
      </c>
      <c r="B226">
        <v>1</v>
      </c>
      <c r="C226">
        <v>1</v>
      </c>
      <c r="D226" t="s">
        <v>239</v>
      </c>
      <c r="E226" t="s">
        <v>14</v>
      </c>
      <c r="F226">
        <v>53</v>
      </c>
      <c r="G226">
        <v>0</v>
      </c>
      <c r="H226">
        <v>0</v>
      </c>
      <c r="I226">
        <v>27.445799999999998</v>
      </c>
      <c r="J226" t="s">
        <v>23</v>
      </c>
    </row>
    <row r="227" spans="1:10" x14ac:dyDescent="0.25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t="s">
        <v>23</v>
      </c>
    </row>
    <row r="228" spans="1:10" x14ac:dyDescent="0.25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t="s">
        <v>15</v>
      </c>
    </row>
    <row r="229" spans="1:10" x14ac:dyDescent="0.25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t="s">
        <v>12</v>
      </c>
    </row>
    <row r="230" spans="1:10" x14ac:dyDescent="0.25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t="s">
        <v>15</v>
      </c>
    </row>
    <row r="231" spans="1:10" x14ac:dyDescent="0.25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t="s">
        <v>15</v>
      </c>
    </row>
    <row r="232" spans="1:10" x14ac:dyDescent="0.25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t="s">
        <v>15</v>
      </c>
    </row>
    <row r="233" spans="1:10" x14ac:dyDescent="0.25">
      <c r="A233">
        <v>1123</v>
      </c>
      <c r="B233">
        <v>1</v>
      </c>
      <c r="C233">
        <v>1</v>
      </c>
      <c r="D233" t="s">
        <v>246</v>
      </c>
      <c r="E233" t="s">
        <v>14</v>
      </c>
      <c r="F233">
        <v>21</v>
      </c>
      <c r="G233">
        <v>0</v>
      </c>
      <c r="H233">
        <v>0</v>
      </c>
      <c r="I233">
        <v>26.55</v>
      </c>
      <c r="J233" t="s">
        <v>15</v>
      </c>
    </row>
    <row r="234" spans="1:10" x14ac:dyDescent="0.25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t="s">
        <v>15</v>
      </c>
    </row>
    <row r="235" spans="1:10" x14ac:dyDescent="0.25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t="s">
        <v>12</v>
      </c>
    </row>
    <row r="236" spans="1:10" x14ac:dyDescent="0.25">
      <c r="A236">
        <v>1126</v>
      </c>
      <c r="B236">
        <v>0</v>
      </c>
      <c r="C236">
        <v>1</v>
      </c>
      <c r="D236" t="s">
        <v>249</v>
      </c>
      <c r="E236" t="s">
        <v>11</v>
      </c>
      <c r="F236">
        <v>39</v>
      </c>
      <c r="G236">
        <v>1</v>
      </c>
      <c r="H236">
        <v>0</v>
      </c>
      <c r="I236">
        <v>71.283299999999997</v>
      </c>
      <c r="J236" t="s">
        <v>23</v>
      </c>
    </row>
    <row r="237" spans="1:10" x14ac:dyDescent="0.25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t="s">
        <v>15</v>
      </c>
    </row>
    <row r="238" spans="1:10" x14ac:dyDescent="0.25">
      <c r="A238">
        <v>1128</v>
      </c>
      <c r="B238">
        <v>0</v>
      </c>
      <c r="C238">
        <v>1</v>
      </c>
      <c r="D238" t="s">
        <v>251</v>
      </c>
      <c r="E238" t="s">
        <v>11</v>
      </c>
      <c r="F238">
        <v>64</v>
      </c>
      <c r="G238">
        <v>1</v>
      </c>
      <c r="H238">
        <v>0</v>
      </c>
      <c r="I238">
        <v>75.25</v>
      </c>
      <c r="J238" t="s">
        <v>23</v>
      </c>
    </row>
    <row r="239" spans="1:10" x14ac:dyDescent="0.25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t="s">
        <v>23</v>
      </c>
    </row>
    <row r="240" spans="1:10" x14ac:dyDescent="0.25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t="s">
        <v>15</v>
      </c>
    </row>
    <row r="241" spans="1:10" x14ac:dyDescent="0.25">
      <c r="A241">
        <v>1131</v>
      </c>
      <c r="B241">
        <v>1</v>
      </c>
      <c r="C241">
        <v>1</v>
      </c>
      <c r="D241" t="s">
        <v>254</v>
      </c>
      <c r="E241" t="s">
        <v>14</v>
      </c>
      <c r="F241">
        <v>48</v>
      </c>
      <c r="G241">
        <v>1</v>
      </c>
      <c r="H241">
        <v>0</v>
      </c>
      <c r="I241">
        <v>106.425</v>
      </c>
      <c r="J241" t="s">
        <v>23</v>
      </c>
    </row>
    <row r="242" spans="1:10" x14ac:dyDescent="0.25">
      <c r="A242">
        <v>1132</v>
      </c>
      <c r="B242">
        <v>1</v>
      </c>
      <c r="C242">
        <v>1</v>
      </c>
      <c r="D242" t="s">
        <v>255</v>
      </c>
      <c r="E242" t="s">
        <v>14</v>
      </c>
      <c r="F242">
        <v>55</v>
      </c>
      <c r="G242">
        <v>0</v>
      </c>
      <c r="H242">
        <v>0</v>
      </c>
      <c r="I242">
        <v>27.720800000000001</v>
      </c>
      <c r="J242" t="s">
        <v>23</v>
      </c>
    </row>
    <row r="243" spans="1:10" x14ac:dyDescent="0.25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t="s">
        <v>15</v>
      </c>
    </row>
    <row r="244" spans="1:10" x14ac:dyDescent="0.25">
      <c r="A244">
        <v>1134</v>
      </c>
      <c r="B244">
        <v>0</v>
      </c>
      <c r="C244">
        <v>1</v>
      </c>
      <c r="D244" t="s">
        <v>257</v>
      </c>
      <c r="E244" t="s">
        <v>11</v>
      </c>
      <c r="F244">
        <v>45</v>
      </c>
      <c r="G244">
        <v>1</v>
      </c>
      <c r="H244">
        <v>1</v>
      </c>
      <c r="I244">
        <v>134.5</v>
      </c>
      <c r="J244" t="s">
        <v>23</v>
      </c>
    </row>
    <row r="245" spans="1:10" x14ac:dyDescent="0.25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t="s">
        <v>15</v>
      </c>
    </row>
    <row r="246" spans="1:10" x14ac:dyDescent="0.25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t="s">
        <v>15</v>
      </c>
    </row>
    <row r="247" spans="1:10" x14ac:dyDescent="0.25">
      <c r="A247">
        <v>1137</v>
      </c>
      <c r="B247">
        <v>0</v>
      </c>
      <c r="C247">
        <v>1</v>
      </c>
      <c r="D247" t="s">
        <v>260</v>
      </c>
      <c r="E247" t="s">
        <v>11</v>
      </c>
      <c r="F247">
        <v>41</v>
      </c>
      <c r="G247">
        <v>1</v>
      </c>
      <c r="H247">
        <v>0</v>
      </c>
      <c r="I247">
        <v>51.862499999999997</v>
      </c>
      <c r="J247" t="s">
        <v>15</v>
      </c>
    </row>
    <row r="248" spans="1:10" x14ac:dyDescent="0.25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t="s">
        <v>15</v>
      </c>
    </row>
    <row r="249" spans="1:10" x14ac:dyDescent="0.25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t="s">
        <v>15</v>
      </c>
    </row>
    <row r="250" spans="1:10" x14ac:dyDescent="0.25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t="s">
        <v>15</v>
      </c>
    </row>
    <row r="251" spans="1:10" x14ac:dyDescent="0.25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t="s">
        <v>23</v>
      </c>
    </row>
    <row r="252" spans="1:10" x14ac:dyDescent="0.25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t="s">
        <v>15</v>
      </c>
    </row>
    <row r="253" spans="1:10" x14ac:dyDescent="0.25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t="s">
        <v>15</v>
      </c>
    </row>
    <row r="254" spans="1:10" x14ac:dyDescent="0.25">
      <c r="A254">
        <v>1144</v>
      </c>
      <c r="B254">
        <v>0</v>
      </c>
      <c r="C254">
        <v>1</v>
      </c>
      <c r="D254" t="s">
        <v>267</v>
      </c>
      <c r="E254" t="s">
        <v>11</v>
      </c>
      <c r="F254">
        <v>27</v>
      </c>
      <c r="G254">
        <v>1</v>
      </c>
      <c r="H254">
        <v>0</v>
      </c>
      <c r="I254">
        <v>136.7792</v>
      </c>
      <c r="J254" t="s">
        <v>23</v>
      </c>
    </row>
    <row r="255" spans="1:10" x14ac:dyDescent="0.25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t="s">
        <v>15</v>
      </c>
    </row>
    <row r="256" spans="1:10" x14ac:dyDescent="0.25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t="s">
        <v>15</v>
      </c>
    </row>
    <row r="257" spans="1:10" x14ac:dyDescent="0.25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t="s">
        <v>15</v>
      </c>
    </row>
    <row r="258" spans="1:10" x14ac:dyDescent="0.25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t="s">
        <v>12</v>
      </c>
    </row>
    <row r="259" spans="1:10" x14ac:dyDescent="0.25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t="s">
        <v>15</v>
      </c>
    </row>
    <row r="260" spans="1:10" x14ac:dyDescent="0.25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t="s">
        <v>15</v>
      </c>
    </row>
    <row r="261" spans="1:10" x14ac:dyDescent="0.25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t="s">
        <v>15</v>
      </c>
    </row>
    <row r="262" spans="1:10" x14ac:dyDescent="0.25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t="s">
        <v>15</v>
      </c>
    </row>
    <row r="263" spans="1:10" x14ac:dyDescent="0.25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t="s">
        <v>15</v>
      </c>
    </row>
    <row r="264" spans="1:10" x14ac:dyDescent="0.25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t="s">
        <v>15</v>
      </c>
    </row>
    <row r="265" spans="1:10" x14ac:dyDescent="0.25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t="s">
        <v>15</v>
      </c>
    </row>
    <row r="266" spans="1:10" x14ac:dyDescent="0.25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t="s">
        <v>23</v>
      </c>
    </row>
    <row r="267" spans="1:10" x14ac:dyDescent="0.25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t="s">
        <v>15</v>
      </c>
    </row>
    <row r="268" spans="1:10" x14ac:dyDescent="0.25">
      <c r="A268">
        <v>1158</v>
      </c>
      <c r="B268">
        <v>0</v>
      </c>
      <c r="C268">
        <v>1</v>
      </c>
      <c r="D268" t="s">
        <v>281</v>
      </c>
      <c r="E268" t="s">
        <v>11</v>
      </c>
      <c r="G268">
        <v>0</v>
      </c>
      <c r="H268">
        <v>0</v>
      </c>
      <c r="I268">
        <v>0</v>
      </c>
      <c r="J268" t="s">
        <v>15</v>
      </c>
    </row>
    <row r="269" spans="1:10" x14ac:dyDescent="0.25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t="s">
        <v>15</v>
      </c>
    </row>
    <row r="270" spans="1:10" x14ac:dyDescent="0.25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t="s">
        <v>15</v>
      </c>
    </row>
    <row r="271" spans="1:10" x14ac:dyDescent="0.25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t="s">
        <v>15</v>
      </c>
    </row>
    <row r="272" spans="1:10" x14ac:dyDescent="0.25">
      <c r="A272">
        <v>1162</v>
      </c>
      <c r="B272">
        <v>0</v>
      </c>
      <c r="C272">
        <v>1</v>
      </c>
      <c r="D272" t="s">
        <v>285</v>
      </c>
      <c r="E272" t="s">
        <v>11</v>
      </c>
      <c r="F272">
        <v>46</v>
      </c>
      <c r="G272">
        <v>0</v>
      </c>
      <c r="H272">
        <v>0</v>
      </c>
      <c r="I272">
        <v>75.241699999999994</v>
      </c>
      <c r="J272" t="s">
        <v>23</v>
      </c>
    </row>
    <row r="273" spans="1:10" x14ac:dyDescent="0.25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t="s">
        <v>12</v>
      </c>
    </row>
    <row r="274" spans="1:10" x14ac:dyDescent="0.25">
      <c r="A274">
        <v>1164</v>
      </c>
      <c r="B274">
        <v>1</v>
      </c>
      <c r="C274">
        <v>1</v>
      </c>
      <c r="D274" t="s">
        <v>287</v>
      </c>
      <c r="E274" t="s">
        <v>14</v>
      </c>
      <c r="F274">
        <v>26</v>
      </c>
      <c r="G274">
        <v>1</v>
      </c>
      <c r="H274">
        <v>0</v>
      </c>
      <c r="I274">
        <v>136.7792</v>
      </c>
      <c r="J274" t="s">
        <v>23</v>
      </c>
    </row>
    <row r="275" spans="1:10" x14ac:dyDescent="0.25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t="s">
        <v>12</v>
      </c>
    </row>
    <row r="276" spans="1:10" x14ac:dyDescent="0.25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t="s">
        <v>23</v>
      </c>
    </row>
    <row r="277" spans="1:10" x14ac:dyDescent="0.25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t="s">
        <v>15</v>
      </c>
    </row>
    <row r="278" spans="1:10" x14ac:dyDescent="0.25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t="s">
        <v>15</v>
      </c>
    </row>
    <row r="279" spans="1:10" x14ac:dyDescent="0.25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t="s">
        <v>15</v>
      </c>
    </row>
    <row r="280" spans="1:10" x14ac:dyDescent="0.25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t="s">
        <v>15</v>
      </c>
    </row>
    <row r="281" spans="1:10" x14ac:dyDescent="0.25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t="s">
        <v>15</v>
      </c>
    </row>
    <row r="282" spans="1:10" x14ac:dyDescent="0.25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t="s">
        <v>15</v>
      </c>
    </row>
    <row r="283" spans="1:10" x14ac:dyDescent="0.25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t="s">
        <v>15</v>
      </c>
    </row>
    <row r="284" spans="1:10" x14ac:dyDescent="0.25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t="s">
        <v>12</v>
      </c>
    </row>
    <row r="285" spans="1:10" x14ac:dyDescent="0.25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t="s">
        <v>23</v>
      </c>
    </row>
    <row r="286" spans="1:10" x14ac:dyDescent="0.25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t="s">
        <v>15</v>
      </c>
    </row>
    <row r="287" spans="1:10" x14ac:dyDescent="0.25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t="s">
        <v>15</v>
      </c>
    </row>
    <row r="288" spans="1:10" x14ac:dyDescent="0.25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t="s">
        <v>15</v>
      </c>
    </row>
    <row r="289" spans="1:10" x14ac:dyDescent="0.25">
      <c r="A289">
        <v>1179</v>
      </c>
      <c r="B289">
        <v>0</v>
      </c>
      <c r="C289">
        <v>1</v>
      </c>
      <c r="D289" t="s">
        <v>302</v>
      </c>
      <c r="E289" t="s">
        <v>11</v>
      </c>
      <c r="F289">
        <v>24</v>
      </c>
      <c r="G289">
        <v>1</v>
      </c>
      <c r="H289">
        <v>0</v>
      </c>
      <c r="I289">
        <v>82.2667</v>
      </c>
      <c r="J289" t="s">
        <v>15</v>
      </c>
    </row>
    <row r="290" spans="1:10" x14ac:dyDescent="0.25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t="s">
        <v>23</v>
      </c>
    </row>
    <row r="291" spans="1:10" x14ac:dyDescent="0.25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t="s">
        <v>15</v>
      </c>
    </row>
    <row r="292" spans="1:10" x14ac:dyDescent="0.25">
      <c r="A292">
        <v>1182</v>
      </c>
      <c r="B292">
        <v>0</v>
      </c>
      <c r="C292">
        <v>1</v>
      </c>
      <c r="D292" t="s">
        <v>305</v>
      </c>
      <c r="E292" t="s">
        <v>11</v>
      </c>
      <c r="G292">
        <v>0</v>
      </c>
      <c r="H292">
        <v>0</v>
      </c>
      <c r="I292">
        <v>39.6</v>
      </c>
      <c r="J292" t="s">
        <v>15</v>
      </c>
    </row>
    <row r="293" spans="1:10" x14ac:dyDescent="0.25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t="s">
        <v>12</v>
      </c>
    </row>
    <row r="294" spans="1:10" x14ac:dyDescent="0.25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t="s">
        <v>23</v>
      </c>
    </row>
    <row r="295" spans="1:10" x14ac:dyDescent="0.25">
      <c r="A295">
        <v>1185</v>
      </c>
      <c r="B295">
        <v>0</v>
      </c>
      <c r="C295">
        <v>1</v>
      </c>
      <c r="D295" t="s">
        <v>308</v>
      </c>
      <c r="E295" t="s">
        <v>11</v>
      </c>
      <c r="F295">
        <v>53</v>
      </c>
      <c r="G295">
        <v>1</v>
      </c>
      <c r="H295">
        <v>1</v>
      </c>
      <c r="I295">
        <v>81.8583</v>
      </c>
      <c r="J295" t="s">
        <v>15</v>
      </c>
    </row>
    <row r="296" spans="1:10" x14ac:dyDescent="0.25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t="s">
        <v>15</v>
      </c>
    </row>
    <row r="297" spans="1:10" x14ac:dyDescent="0.25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t="s">
        <v>15</v>
      </c>
    </row>
    <row r="298" spans="1:10" x14ac:dyDescent="0.25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t="s">
        <v>23</v>
      </c>
    </row>
    <row r="299" spans="1:10" x14ac:dyDescent="0.25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t="s">
        <v>23</v>
      </c>
    </row>
    <row r="300" spans="1:10" x14ac:dyDescent="0.25">
      <c r="A300">
        <v>1190</v>
      </c>
      <c r="B300">
        <v>0</v>
      </c>
      <c r="C300">
        <v>1</v>
      </c>
      <c r="D300" t="s">
        <v>313</v>
      </c>
      <c r="E300" t="s">
        <v>11</v>
      </c>
      <c r="F300">
        <v>30</v>
      </c>
      <c r="G300">
        <v>0</v>
      </c>
      <c r="H300">
        <v>0</v>
      </c>
      <c r="I300">
        <v>45.5</v>
      </c>
      <c r="J300" t="s">
        <v>15</v>
      </c>
    </row>
    <row r="301" spans="1:10" x14ac:dyDescent="0.25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t="s">
        <v>15</v>
      </c>
    </row>
    <row r="302" spans="1:10" x14ac:dyDescent="0.25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t="s">
        <v>15</v>
      </c>
    </row>
    <row r="303" spans="1:10" x14ac:dyDescent="0.25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t="s">
        <v>23</v>
      </c>
    </row>
    <row r="304" spans="1:10" x14ac:dyDescent="0.25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t="s">
        <v>15</v>
      </c>
    </row>
    <row r="305" spans="1:10" x14ac:dyDescent="0.25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t="s">
        <v>15</v>
      </c>
    </row>
    <row r="306" spans="1:10" x14ac:dyDescent="0.25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t="s">
        <v>12</v>
      </c>
    </row>
    <row r="307" spans="1:10" x14ac:dyDescent="0.25">
      <c r="A307">
        <v>1197</v>
      </c>
      <c r="B307">
        <v>1</v>
      </c>
      <c r="C307">
        <v>1</v>
      </c>
      <c r="D307" t="s">
        <v>320</v>
      </c>
      <c r="E307" t="s">
        <v>14</v>
      </c>
      <c r="F307">
        <v>64</v>
      </c>
      <c r="G307">
        <v>1</v>
      </c>
      <c r="H307">
        <v>1</v>
      </c>
      <c r="I307">
        <v>26.55</v>
      </c>
      <c r="J307" t="s">
        <v>15</v>
      </c>
    </row>
    <row r="308" spans="1:10" x14ac:dyDescent="0.25">
      <c r="A308">
        <v>1198</v>
      </c>
      <c r="B308">
        <v>0</v>
      </c>
      <c r="C308">
        <v>1</v>
      </c>
      <c r="D308" t="s">
        <v>321</v>
      </c>
      <c r="E308" t="s">
        <v>11</v>
      </c>
      <c r="F308">
        <v>30</v>
      </c>
      <c r="G308">
        <v>1</v>
      </c>
      <c r="H308">
        <v>2</v>
      </c>
      <c r="I308">
        <v>151.55000000000001</v>
      </c>
      <c r="J308" t="s">
        <v>15</v>
      </c>
    </row>
    <row r="309" spans="1:10" x14ac:dyDescent="0.25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t="s">
        <v>15</v>
      </c>
    </row>
    <row r="310" spans="1:10" x14ac:dyDescent="0.25">
      <c r="A310">
        <v>1200</v>
      </c>
      <c r="B310">
        <v>0</v>
      </c>
      <c r="C310">
        <v>1</v>
      </c>
      <c r="D310" t="s">
        <v>323</v>
      </c>
      <c r="E310" t="s">
        <v>11</v>
      </c>
      <c r="F310">
        <v>55</v>
      </c>
      <c r="G310">
        <v>1</v>
      </c>
      <c r="H310">
        <v>1</v>
      </c>
      <c r="I310">
        <v>93.5</v>
      </c>
      <c r="J310" t="s">
        <v>15</v>
      </c>
    </row>
    <row r="311" spans="1:10" x14ac:dyDescent="0.25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t="s">
        <v>15</v>
      </c>
    </row>
    <row r="312" spans="1:10" x14ac:dyDescent="0.25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t="s">
        <v>15</v>
      </c>
    </row>
    <row r="313" spans="1:10" x14ac:dyDescent="0.25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t="s">
        <v>23</v>
      </c>
    </row>
    <row r="314" spans="1:10" x14ac:dyDescent="0.25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t="s">
        <v>15</v>
      </c>
    </row>
    <row r="315" spans="1:10" x14ac:dyDescent="0.25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t="s">
        <v>12</v>
      </c>
    </row>
    <row r="316" spans="1:10" x14ac:dyDescent="0.25">
      <c r="A316">
        <v>1206</v>
      </c>
      <c r="B316">
        <v>1</v>
      </c>
      <c r="C316">
        <v>1</v>
      </c>
      <c r="D316" t="s">
        <v>329</v>
      </c>
      <c r="E316" t="s">
        <v>14</v>
      </c>
      <c r="F316">
        <v>55</v>
      </c>
      <c r="G316">
        <v>0</v>
      </c>
      <c r="H316">
        <v>0</v>
      </c>
      <c r="I316">
        <v>135.63329999999999</v>
      </c>
      <c r="J316" t="s">
        <v>23</v>
      </c>
    </row>
    <row r="317" spans="1:10" x14ac:dyDescent="0.25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t="s">
        <v>12</v>
      </c>
    </row>
    <row r="318" spans="1:10" x14ac:dyDescent="0.25">
      <c r="A318">
        <v>1208</v>
      </c>
      <c r="B318">
        <v>0</v>
      </c>
      <c r="C318">
        <v>1</v>
      </c>
      <c r="D318" t="s">
        <v>331</v>
      </c>
      <c r="E318" t="s">
        <v>11</v>
      </c>
      <c r="F318">
        <v>57</v>
      </c>
      <c r="G318">
        <v>1</v>
      </c>
      <c r="H318">
        <v>0</v>
      </c>
      <c r="I318">
        <v>146.52080000000001</v>
      </c>
      <c r="J318" t="s">
        <v>23</v>
      </c>
    </row>
    <row r="319" spans="1:10" x14ac:dyDescent="0.25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t="s">
        <v>15</v>
      </c>
    </row>
    <row r="320" spans="1:10" x14ac:dyDescent="0.25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t="s">
        <v>15</v>
      </c>
    </row>
    <row r="321" spans="1:10" x14ac:dyDescent="0.25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t="s">
        <v>15</v>
      </c>
    </row>
    <row r="322" spans="1:10" x14ac:dyDescent="0.25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t="s">
        <v>15</v>
      </c>
    </row>
    <row r="323" spans="1:10" x14ac:dyDescent="0.25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t="s">
        <v>23</v>
      </c>
    </row>
    <row r="324" spans="1:10" x14ac:dyDescent="0.25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t="s">
        <v>15</v>
      </c>
    </row>
    <row r="325" spans="1:10" x14ac:dyDescent="0.25">
      <c r="A325">
        <v>1215</v>
      </c>
      <c r="B325">
        <v>0</v>
      </c>
      <c r="C325">
        <v>1</v>
      </c>
      <c r="D325" t="s">
        <v>338</v>
      </c>
      <c r="E325" t="s">
        <v>11</v>
      </c>
      <c r="F325">
        <v>33</v>
      </c>
      <c r="G325">
        <v>0</v>
      </c>
      <c r="H325">
        <v>0</v>
      </c>
      <c r="I325">
        <v>26.55</v>
      </c>
      <c r="J325" t="s">
        <v>15</v>
      </c>
    </row>
    <row r="326" spans="1:10" x14ac:dyDescent="0.25">
      <c r="A326">
        <v>1216</v>
      </c>
      <c r="B326">
        <v>1</v>
      </c>
      <c r="C326">
        <v>1</v>
      </c>
      <c r="D326" t="s">
        <v>339</v>
      </c>
      <c r="E326" t="s">
        <v>14</v>
      </c>
      <c r="F326">
        <v>39</v>
      </c>
      <c r="G326">
        <v>0</v>
      </c>
      <c r="H326">
        <v>0</v>
      </c>
      <c r="I326">
        <v>211.33750000000001</v>
      </c>
      <c r="J326" t="s">
        <v>15</v>
      </c>
    </row>
    <row r="327" spans="1:10" x14ac:dyDescent="0.25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t="s">
        <v>15</v>
      </c>
    </row>
    <row r="328" spans="1:10" x14ac:dyDescent="0.25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t="s">
        <v>15</v>
      </c>
    </row>
    <row r="329" spans="1:10" x14ac:dyDescent="0.25">
      <c r="A329">
        <v>1219</v>
      </c>
      <c r="B329">
        <v>0</v>
      </c>
      <c r="C329">
        <v>1</v>
      </c>
      <c r="D329" t="s">
        <v>342</v>
      </c>
      <c r="E329" t="s">
        <v>11</v>
      </c>
      <c r="F329">
        <v>46</v>
      </c>
      <c r="G329">
        <v>0</v>
      </c>
      <c r="H329">
        <v>0</v>
      </c>
      <c r="I329">
        <v>79.2</v>
      </c>
      <c r="J329" t="s">
        <v>23</v>
      </c>
    </row>
    <row r="330" spans="1:10" x14ac:dyDescent="0.25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t="s">
        <v>15</v>
      </c>
    </row>
    <row r="331" spans="1:10" x14ac:dyDescent="0.25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t="s">
        <v>15</v>
      </c>
    </row>
    <row r="332" spans="1:10" x14ac:dyDescent="0.25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t="s">
        <v>15</v>
      </c>
    </row>
    <row r="333" spans="1:10" x14ac:dyDescent="0.25">
      <c r="A333">
        <v>1223</v>
      </c>
      <c r="B333">
        <v>0</v>
      </c>
      <c r="C333">
        <v>1</v>
      </c>
      <c r="D333" t="s">
        <v>346</v>
      </c>
      <c r="E333" t="s">
        <v>11</v>
      </c>
      <c r="F333">
        <v>39</v>
      </c>
      <c r="G333">
        <v>0</v>
      </c>
      <c r="H333">
        <v>0</v>
      </c>
      <c r="I333">
        <v>29.7</v>
      </c>
      <c r="J333" t="s">
        <v>23</v>
      </c>
    </row>
    <row r="334" spans="1:10" x14ac:dyDescent="0.25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t="s">
        <v>23</v>
      </c>
    </row>
    <row r="335" spans="1:10" x14ac:dyDescent="0.25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t="s">
        <v>23</v>
      </c>
    </row>
    <row r="336" spans="1:10" x14ac:dyDescent="0.25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t="s">
        <v>15</v>
      </c>
    </row>
    <row r="337" spans="1:10" x14ac:dyDescent="0.25">
      <c r="A337">
        <v>1227</v>
      </c>
      <c r="B337">
        <v>0</v>
      </c>
      <c r="C337">
        <v>1</v>
      </c>
      <c r="D337" t="s">
        <v>350</v>
      </c>
      <c r="E337" t="s">
        <v>11</v>
      </c>
      <c r="F337">
        <v>30</v>
      </c>
      <c r="G337">
        <v>0</v>
      </c>
      <c r="H337">
        <v>0</v>
      </c>
      <c r="I337">
        <v>26</v>
      </c>
      <c r="J337" t="s">
        <v>15</v>
      </c>
    </row>
    <row r="338" spans="1:10" x14ac:dyDescent="0.25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t="s">
        <v>15</v>
      </c>
    </row>
    <row r="339" spans="1:10" x14ac:dyDescent="0.25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t="s">
        <v>23</v>
      </c>
    </row>
    <row r="340" spans="1:10" x14ac:dyDescent="0.25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t="s">
        <v>15</v>
      </c>
    </row>
    <row r="341" spans="1:10" x14ac:dyDescent="0.25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t="s">
        <v>23</v>
      </c>
    </row>
    <row r="342" spans="1:10" x14ac:dyDescent="0.25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t="s">
        <v>15</v>
      </c>
    </row>
    <row r="343" spans="1:10" x14ac:dyDescent="0.25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t="s">
        <v>15</v>
      </c>
    </row>
    <row r="344" spans="1:10" x14ac:dyDescent="0.25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t="s">
        <v>15</v>
      </c>
    </row>
    <row r="345" spans="1:10" x14ac:dyDescent="0.25">
      <c r="A345">
        <v>1235</v>
      </c>
      <c r="B345">
        <v>1</v>
      </c>
      <c r="C345">
        <v>1</v>
      </c>
      <c r="D345" t="s">
        <v>358</v>
      </c>
      <c r="E345" t="s">
        <v>14</v>
      </c>
      <c r="F345">
        <v>58</v>
      </c>
      <c r="G345">
        <v>0</v>
      </c>
      <c r="H345">
        <v>1</v>
      </c>
      <c r="I345">
        <v>512.32920000000001</v>
      </c>
      <c r="J345" t="s">
        <v>23</v>
      </c>
    </row>
    <row r="346" spans="1:10" x14ac:dyDescent="0.25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t="s">
        <v>15</v>
      </c>
    </row>
    <row r="347" spans="1:10" x14ac:dyDescent="0.25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t="s">
        <v>15</v>
      </c>
    </row>
    <row r="348" spans="1:10" x14ac:dyDescent="0.25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t="s">
        <v>15</v>
      </c>
    </row>
    <row r="349" spans="1:10" x14ac:dyDescent="0.25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t="s">
        <v>23</v>
      </c>
    </row>
    <row r="350" spans="1:10" x14ac:dyDescent="0.25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t="s">
        <v>15</v>
      </c>
    </row>
    <row r="351" spans="1:10" x14ac:dyDescent="0.25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t="s">
        <v>15</v>
      </c>
    </row>
    <row r="352" spans="1:10" x14ac:dyDescent="0.25">
      <c r="A352">
        <v>1242</v>
      </c>
      <c r="B352">
        <v>1</v>
      </c>
      <c r="C352">
        <v>1</v>
      </c>
      <c r="D352" t="s">
        <v>365</v>
      </c>
      <c r="E352" t="s">
        <v>14</v>
      </c>
      <c r="F352">
        <v>45</v>
      </c>
      <c r="G352">
        <v>0</v>
      </c>
      <c r="H352">
        <v>1</v>
      </c>
      <c r="I352">
        <v>63.3583</v>
      </c>
      <c r="J352" t="s">
        <v>23</v>
      </c>
    </row>
    <row r="353" spans="1:10" x14ac:dyDescent="0.25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t="s">
        <v>15</v>
      </c>
    </row>
    <row r="354" spans="1:10" x14ac:dyDescent="0.25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t="s">
        <v>15</v>
      </c>
    </row>
    <row r="355" spans="1:10" x14ac:dyDescent="0.25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t="s">
        <v>15</v>
      </c>
    </row>
    <row r="356" spans="1:10" x14ac:dyDescent="0.25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t="s">
        <v>15</v>
      </c>
    </row>
    <row r="357" spans="1:10" x14ac:dyDescent="0.25">
      <c r="A357">
        <v>1247</v>
      </c>
      <c r="B357">
        <v>0</v>
      </c>
      <c r="C357">
        <v>1</v>
      </c>
      <c r="D357" t="s">
        <v>370</v>
      </c>
      <c r="E357" t="s">
        <v>11</v>
      </c>
      <c r="F357">
        <v>50</v>
      </c>
      <c r="G357">
        <v>0</v>
      </c>
      <c r="H357">
        <v>0</v>
      </c>
      <c r="I357">
        <v>26</v>
      </c>
      <c r="J357" t="s">
        <v>15</v>
      </c>
    </row>
    <row r="358" spans="1:10" x14ac:dyDescent="0.25">
      <c r="A358">
        <v>1248</v>
      </c>
      <c r="B358">
        <v>1</v>
      </c>
      <c r="C358">
        <v>1</v>
      </c>
      <c r="D358" t="s">
        <v>371</v>
      </c>
      <c r="E358" t="s">
        <v>14</v>
      </c>
      <c r="F358">
        <v>59</v>
      </c>
      <c r="G358">
        <v>2</v>
      </c>
      <c r="H358">
        <v>0</v>
      </c>
      <c r="I358">
        <v>51.479199999999999</v>
      </c>
      <c r="J358" t="s">
        <v>15</v>
      </c>
    </row>
    <row r="359" spans="1:10" x14ac:dyDescent="0.25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t="s">
        <v>15</v>
      </c>
    </row>
    <row r="360" spans="1:10" x14ac:dyDescent="0.25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t="s">
        <v>12</v>
      </c>
    </row>
    <row r="361" spans="1:10" x14ac:dyDescent="0.25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t="s">
        <v>15</v>
      </c>
    </row>
    <row r="362" spans="1:10" x14ac:dyDescent="0.25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t="s">
        <v>15</v>
      </c>
    </row>
    <row r="363" spans="1:10" x14ac:dyDescent="0.25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t="s">
        <v>23</v>
      </c>
    </row>
    <row r="364" spans="1:10" x14ac:dyDescent="0.25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t="s">
        <v>15</v>
      </c>
    </row>
    <row r="365" spans="1:10" x14ac:dyDescent="0.25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t="s">
        <v>15</v>
      </c>
    </row>
    <row r="366" spans="1:10" x14ac:dyDescent="0.25">
      <c r="A366">
        <v>1256</v>
      </c>
      <c r="B366">
        <v>1</v>
      </c>
      <c r="C366">
        <v>1</v>
      </c>
      <c r="D366" t="s">
        <v>379</v>
      </c>
      <c r="E366" t="s">
        <v>14</v>
      </c>
      <c r="F366">
        <v>25</v>
      </c>
      <c r="G366">
        <v>1</v>
      </c>
      <c r="H366">
        <v>0</v>
      </c>
      <c r="I366">
        <v>55.441699999999997</v>
      </c>
      <c r="J366" t="s">
        <v>23</v>
      </c>
    </row>
    <row r="367" spans="1:10" x14ac:dyDescent="0.25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t="s">
        <v>15</v>
      </c>
    </row>
    <row r="368" spans="1:10" x14ac:dyDescent="0.25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t="s">
        <v>23</v>
      </c>
    </row>
    <row r="369" spans="1:10" x14ac:dyDescent="0.25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t="s">
        <v>15</v>
      </c>
    </row>
    <row r="370" spans="1:10" x14ac:dyDescent="0.25">
      <c r="A370">
        <v>1260</v>
      </c>
      <c r="B370">
        <v>1</v>
      </c>
      <c r="C370">
        <v>1</v>
      </c>
      <c r="D370" t="s">
        <v>383</v>
      </c>
      <c r="E370" t="s">
        <v>14</v>
      </c>
      <c r="F370">
        <v>45</v>
      </c>
      <c r="G370">
        <v>0</v>
      </c>
      <c r="H370">
        <v>1</v>
      </c>
      <c r="I370">
        <v>59.4</v>
      </c>
      <c r="J370" t="s">
        <v>23</v>
      </c>
    </row>
    <row r="371" spans="1:10" x14ac:dyDescent="0.25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t="s">
        <v>23</v>
      </c>
    </row>
    <row r="372" spans="1:10" x14ac:dyDescent="0.25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t="s">
        <v>15</v>
      </c>
    </row>
    <row r="373" spans="1:10" x14ac:dyDescent="0.25">
      <c r="A373">
        <v>1263</v>
      </c>
      <c r="B373">
        <v>1</v>
      </c>
      <c r="C373">
        <v>1</v>
      </c>
      <c r="D373" t="s">
        <v>386</v>
      </c>
      <c r="E373" t="s">
        <v>14</v>
      </c>
      <c r="F373">
        <v>31</v>
      </c>
      <c r="G373">
        <v>0</v>
      </c>
      <c r="H373">
        <v>0</v>
      </c>
      <c r="I373">
        <v>134.5</v>
      </c>
      <c r="J373" t="s">
        <v>23</v>
      </c>
    </row>
    <row r="374" spans="1:10" x14ac:dyDescent="0.25">
      <c r="A374">
        <v>1264</v>
      </c>
      <c r="B374">
        <v>0</v>
      </c>
      <c r="C374">
        <v>1</v>
      </c>
      <c r="D374" t="s">
        <v>387</v>
      </c>
      <c r="E374" t="s">
        <v>11</v>
      </c>
      <c r="F374">
        <v>49</v>
      </c>
      <c r="G374">
        <v>0</v>
      </c>
      <c r="H374">
        <v>0</v>
      </c>
      <c r="I374">
        <v>0</v>
      </c>
      <c r="J374" t="s">
        <v>15</v>
      </c>
    </row>
    <row r="375" spans="1:10" x14ac:dyDescent="0.25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t="s">
        <v>15</v>
      </c>
    </row>
    <row r="376" spans="1:10" x14ac:dyDescent="0.25">
      <c r="A376">
        <v>1266</v>
      </c>
      <c r="B376">
        <v>1</v>
      </c>
      <c r="C376">
        <v>1</v>
      </c>
      <c r="D376" t="s">
        <v>389</v>
      </c>
      <c r="E376" t="s">
        <v>14</v>
      </c>
      <c r="F376">
        <v>54</v>
      </c>
      <c r="G376">
        <v>1</v>
      </c>
      <c r="H376">
        <v>1</v>
      </c>
      <c r="I376">
        <v>81.8583</v>
      </c>
      <c r="J376" t="s">
        <v>15</v>
      </c>
    </row>
    <row r="377" spans="1:10" x14ac:dyDescent="0.25">
      <c r="A377">
        <v>1267</v>
      </c>
      <c r="B377">
        <v>1</v>
      </c>
      <c r="C377">
        <v>1</v>
      </c>
      <c r="D377" t="s">
        <v>390</v>
      </c>
      <c r="E377" t="s">
        <v>14</v>
      </c>
      <c r="F377">
        <v>45</v>
      </c>
      <c r="G377">
        <v>0</v>
      </c>
      <c r="H377">
        <v>0</v>
      </c>
      <c r="I377">
        <v>262.375</v>
      </c>
      <c r="J377" t="s">
        <v>23</v>
      </c>
    </row>
    <row r="378" spans="1:10" x14ac:dyDescent="0.25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t="s">
        <v>15</v>
      </c>
    </row>
    <row r="379" spans="1:10" x14ac:dyDescent="0.25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t="s">
        <v>15</v>
      </c>
    </row>
    <row r="380" spans="1:10" x14ac:dyDescent="0.25">
      <c r="A380">
        <v>1270</v>
      </c>
      <c r="B380">
        <v>0</v>
      </c>
      <c r="C380">
        <v>1</v>
      </c>
      <c r="D380" t="s">
        <v>393</v>
      </c>
      <c r="E380" t="s">
        <v>11</v>
      </c>
      <c r="F380">
        <v>55</v>
      </c>
      <c r="G380">
        <v>0</v>
      </c>
      <c r="H380">
        <v>0</v>
      </c>
      <c r="I380">
        <v>50</v>
      </c>
      <c r="J380" t="s">
        <v>15</v>
      </c>
    </row>
    <row r="381" spans="1:10" x14ac:dyDescent="0.25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t="s">
        <v>15</v>
      </c>
    </row>
    <row r="382" spans="1:10" x14ac:dyDescent="0.25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t="s">
        <v>12</v>
      </c>
    </row>
    <row r="383" spans="1:10" x14ac:dyDescent="0.25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t="s">
        <v>12</v>
      </c>
    </row>
    <row r="384" spans="1:10" x14ac:dyDescent="0.25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t="s">
        <v>15</v>
      </c>
    </row>
    <row r="385" spans="1:10" x14ac:dyDescent="0.25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t="s">
        <v>15</v>
      </c>
    </row>
    <row r="386" spans="1:10" x14ac:dyDescent="0.25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t="s">
        <v>15</v>
      </c>
    </row>
    <row r="387" spans="1:10" x14ac:dyDescent="0.25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t="s">
        <v>15</v>
      </c>
    </row>
    <row r="388" spans="1:10" x14ac:dyDescent="0.25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t="s">
        <v>15</v>
      </c>
    </row>
    <row r="389" spans="1:10" x14ac:dyDescent="0.25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t="s">
        <v>15</v>
      </c>
    </row>
    <row r="390" spans="1:10" x14ac:dyDescent="0.25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t="s">
        <v>12</v>
      </c>
    </row>
    <row r="391" spans="1:10" x14ac:dyDescent="0.25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t="s">
        <v>15</v>
      </c>
    </row>
    <row r="392" spans="1:10" x14ac:dyDescent="0.25">
      <c r="A392">
        <v>1282</v>
      </c>
      <c r="B392">
        <v>0</v>
      </c>
      <c r="C392">
        <v>1</v>
      </c>
      <c r="D392" t="s">
        <v>405</v>
      </c>
      <c r="E392" t="s">
        <v>11</v>
      </c>
      <c r="F392">
        <v>23</v>
      </c>
      <c r="G392">
        <v>0</v>
      </c>
      <c r="H392">
        <v>0</v>
      </c>
      <c r="I392">
        <v>93.5</v>
      </c>
      <c r="J392" t="s">
        <v>15</v>
      </c>
    </row>
    <row r="393" spans="1:10" x14ac:dyDescent="0.25">
      <c r="A393">
        <v>1283</v>
      </c>
      <c r="B393">
        <v>1</v>
      </c>
      <c r="C393">
        <v>1</v>
      </c>
      <c r="D393" t="s">
        <v>406</v>
      </c>
      <c r="E393" t="s">
        <v>14</v>
      </c>
      <c r="F393">
        <v>51</v>
      </c>
      <c r="G393">
        <v>0</v>
      </c>
      <c r="H393">
        <v>1</v>
      </c>
      <c r="I393">
        <v>39.4</v>
      </c>
      <c r="J393" t="s">
        <v>15</v>
      </c>
    </row>
    <row r="394" spans="1:10" x14ac:dyDescent="0.25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t="s">
        <v>15</v>
      </c>
    </row>
    <row r="395" spans="1:10" x14ac:dyDescent="0.25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t="s">
        <v>15</v>
      </c>
    </row>
    <row r="396" spans="1:10" x14ac:dyDescent="0.25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t="s">
        <v>15</v>
      </c>
    </row>
    <row r="397" spans="1:10" x14ac:dyDescent="0.25">
      <c r="A397">
        <v>1287</v>
      </c>
      <c r="B397">
        <v>1</v>
      </c>
      <c r="C397">
        <v>1</v>
      </c>
      <c r="D397" t="s">
        <v>410</v>
      </c>
      <c r="E397" t="s">
        <v>14</v>
      </c>
      <c r="F397">
        <v>18</v>
      </c>
      <c r="G397">
        <v>1</v>
      </c>
      <c r="H397">
        <v>0</v>
      </c>
      <c r="I397">
        <v>60</v>
      </c>
      <c r="J397" t="s">
        <v>15</v>
      </c>
    </row>
    <row r="398" spans="1:10" x14ac:dyDescent="0.25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t="s">
        <v>12</v>
      </c>
    </row>
    <row r="399" spans="1:10" x14ac:dyDescent="0.25">
      <c r="A399">
        <v>1289</v>
      </c>
      <c r="B399">
        <v>1</v>
      </c>
      <c r="C399">
        <v>1</v>
      </c>
      <c r="D399" t="s">
        <v>412</v>
      </c>
      <c r="E399" t="s">
        <v>14</v>
      </c>
      <c r="F399">
        <v>48</v>
      </c>
      <c r="G399">
        <v>1</v>
      </c>
      <c r="H399">
        <v>1</v>
      </c>
      <c r="I399">
        <v>79.2</v>
      </c>
      <c r="J399" t="s">
        <v>23</v>
      </c>
    </row>
    <row r="400" spans="1:10" x14ac:dyDescent="0.25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t="s">
        <v>15</v>
      </c>
    </row>
    <row r="401" spans="1:10" x14ac:dyDescent="0.25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t="s">
        <v>12</v>
      </c>
    </row>
    <row r="402" spans="1:10" x14ac:dyDescent="0.25">
      <c r="A402">
        <v>1292</v>
      </c>
      <c r="B402">
        <v>1</v>
      </c>
      <c r="C402">
        <v>1</v>
      </c>
      <c r="D402" t="s">
        <v>415</v>
      </c>
      <c r="E402" t="s">
        <v>14</v>
      </c>
      <c r="F402">
        <v>30</v>
      </c>
      <c r="G402">
        <v>0</v>
      </c>
      <c r="H402">
        <v>0</v>
      </c>
      <c r="I402">
        <v>164.86670000000001</v>
      </c>
      <c r="J402" t="s">
        <v>15</v>
      </c>
    </row>
    <row r="403" spans="1:10" x14ac:dyDescent="0.25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t="s">
        <v>15</v>
      </c>
    </row>
    <row r="404" spans="1:10" x14ac:dyDescent="0.25">
      <c r="A404">
        <v>1294</v>
      </c>
      <c r="B404">
        <v>1</v>
      </c>
      <c r="C404">
        <v>1</v>
      </c>
      <c r="D404" t="s">
        <v>417</v>
      </c>
      <c r="E404" t="s">
        <v>14</v>
      </c>
      <c r="F404">
        <v>22</v>
      </c>
      <c r="G404">
        <v>0</v>
      </c>
      <c r="H404">
        <v>1</v>
      </c>
      <c r="I404">
        <v>59.4</v>
      </c>
      <c r="J404" t="s">
        <v>23</v>
      </c>
    </row>
    <row r="405" spans="1:10" x14ac:dyDescent="0.25">
      <c r="A405">
        <v>1295</v>
      </c>
      <c r="B405">
        <v>0</v>
      </c>
      <c r="C405">
        <v>1</v>
      </c>
      <c r="D405" t="s">
        <v>418</v>
      </c>
      <c r="E405" t="s">
        <v>11</v>
      </c>
      <c r="F405">
        <v>17</v>
      </c>
      <c r="G405">
        <v>0</v>
      </c>
      <c r="H405">
        <v>0</v>
      </c>
      <c r="I405">
        <v>47.1</v>
      </c>
      <c r="J405" t="s">
        <v>15</v>
      </c>
    </row>
    <row r="406" spans="1:10" x14ac:dyDescent="0.25">
      <c r="A406">
        <v>1296</v>
      </c>
      <c r="B406">
        <v>0</v>
      </c>
      <c r="C406">
        <v>1</v>
      </c>
      <c r="D406" t="s">
        <v>419</v>
      </c>
      <c r="E406" t="s">
        <v>11</v>
      </c>
      <c r="F406">
        <v>43</v>
      </c>
      <c r="G406">
        <v>1</v>
      </c>
      <c r="H406">
        <v>0</v>
      </c>
      <c r="I406">
        <v>27.720800000000001</v>
      </c>
      <c r="J406" t="s">
        <v>23</v>
      </c>
    </row>
    <row r="407" spans="1:10" x14ac:dyDescent="0.25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t="s">
        <v>23</v>
      </c>
    </row>
    <row r="408" spans="1:10" x14ac:dyDescent="0.25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t="s">
        <v>15</v>
      </c>
    </row>
    <row r="409" spans="1:10" x14ac:dyDescent="0.25">
      <c r="A409">
        <v>1299</v>
      </c>
      <c r="B409">
        <v>0</v>
      </c>
      <c r="C409">
        <v>1</v>
      </c>
      <c r="D409" t="s">
        <v>422</v>
      </c>
      <c r="E409" t="s">
        <v>11</v>
      </c>
      <c r="F409">
        <v>50</v>
      </c>
      <c r="G409">
        <v>1</v>
      </c>
      <c r="H409">
        <v>1</v>
      </c>
      <c r="I409">
        <v>211.5</v>
      </c>
      <c r="J409" t="s">
        <v>23</v>
      </c>
    </row>
    <row r="410" spans="1:10" x14ac:dyDescent="0.25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t="s">
        <v>12</v>
      </c>
    </row>
    <row r="411" spans="1:10" x14ac:dyDescent="0.25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t="s">
        <v>15</v>
      </c>
    </row>
    <row r="412" spans="1:10" x14ac:dyDescent="0.25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t="s">
        <v>12</v>
      </c>
    </row>
    <row r="413" spans="1:10" x14ac:dyDescent="0.25">
      <c r="A413">
        <v>1303</v>
      </c>
      <c r="B413">
        <v>1</v>
      </c>
      <c r="C413">
        <v>1</v>
      </c>
      <c r="D413" t="s">
        <v>426</v>
      </c>
      <c r="E413" t="s">
        <v>14</v>
      </c>
      <c r="F413">
        <v>37</v>
      </c>
      <c r="G413">
        <v>1</v>
      </c>
      <c r="H413">
        <v>0</v>
      </c>
      <c r="I413">
        <v>90</v>
      </c>
      <c r="J413" t="s">
        <v>12</v>
      </c>
    </row>
    <row r="414" spans="1:10" x14ac:dyDescent="0.25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t="s">
        <v>15</v>
      </c>
    </row>
    <row r="415" spans="1:10" x14ac:dyDescent="0.25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t="s">
        <v>15</v>
      </c>
    </row>
    <row r="416" spans="1:10" x14ac:dyDescent="0.25">
      <c r="A416">
        <v>1306</v>
      </c>
      <c r="B416">
        <v>1</v>
      </c>
      <c r="C416">
        <v>1</v>
      </c>
      <c r="D416" t="s">
        <v>429</v>
      </c>
      <c r="E416" t="s">
        <v>14</v>
      </c>
      <c r="F416">
        <v>39</v>
      </c>
      <c r="G416">
        <v>0</v>
      </c>
      <c r="H416">
        <v>0</v>
      </c>
      <c r="I416">
        <v>108.9</v>
      </c>
      <c r="J416" t="s">
        <v>23</v>
      </c>
    </row>
    <row r="417" spans="1:10" x14ac:dyDescent="0.25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t="s">
        <v>15</v>
      </c>
    </row>
    <row r="418" spans="1:10" x14ac:dyDescent="0.25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t="s">
        <v>15</v>
      </c>
    </row>
    <row r="419" spans="1:10" x14ac:dyDescent="0.25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9A4C-0952-4062-9706-49CAFEE8C62F}">
  <sheetPr filterMode="1"/>
  <dimension ref="A1:J419"/>
  <sheetViews>
    <sheetView workbookViewId="0"/>
  </sheetViews>
  <sheetFormatPr defaultRowHeight="15" x14ac:dyDescent="0.25"/>
  <cols>
    <col min="4" max="4" width="61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t="s">
        <v>12</v>
      </c>
    </row>
    <row r="3" spans="1:10" hidden="1" x14ac:dyDescent="0.25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t="s">
        <v>15</v>
      </c>
    </row>
    <row r="4" spans="1:10" hidden="1" x14ac:dyDescent="0.25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t="s">
        <v>12</v>
      </c>
    </row>
    <row r="5" spans="1:10" hidden="1" x14ac:dyDescent="0.25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t="s">
        <v>15</v>
      </c>
    </row>
    <row r="6" spans="1:10" hidden="1" x14ac:dyDescent="0.25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t="s">
        <v>15</v>
      </c>
    </row>
    <row r="7" spans="1:10" hidden="1" x14ac:dyDescent="0.25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t="s">
        <v>15</v>
      </c>
    </row>
    <row r="8" spans="1:10" hidden="1" x14ac:dyDescent="0.25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t="s">
        <v>12</v>
      </c>
    </row>
    <row r="9" spans="1:10" hidden="1" x14ac:dyDescent="0.25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t="s">
        <v>15</v>
      </c>
    </row>
    <row r="10" spans="1:10" hidden="1" x14ac:dyDescent="0.25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t="s">
        <v>23</v>
      </c>
    </row>
    <row r="11" spans="1:10" hidden="1" x14ac:dyDescent="0.25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t="s">
        <v>15</v>
      </c>
    </row>
    <row r="12" spans="1:10" hidden="1" x14ac:dyDescent="0.25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t="s">
        <v>15</v>
      </c>
    </row>
    <row r="13" spans="1:10" x14ac:dyDescent="0.25">
      <c r="A13">
        <v>1198</v>
      </c>
      <c r="B13">
        <v>0</v>
      </c>
      <c r="C13">
        <v>1</v>
      </c>
      <c r="D13" t="s">
        <v>321</v>
      </c>
      <c r="E13" t="s">
        <v>11</v>
      </c>
      <c r="F13">
        <v>30</v>
      </c>
      <c r="G13">
        <v>1</v>
      </c>
      <c r="H13">
        <v>2</v>
      </c>
      <c r="I13">
        <v>151.55000000000001</v>
      </c>
      <c r="J13" t="s">
        <v>15</v>
      </c>
    </row>
    <row r="14" spans="1:10" x14ac:dyDescent="0.25">
      <c r="A14">
        <v>1094</v>
      </c>
      <c r="B14">
        <v>0</v>
      </c>
      <c r="C14">
        <v>1</v>
      </c>
      <c r="D14" t="s">
        <v>217</v>
      </c>
      <c r="E14" t="s">
        <v>11</v>
      </c>
      <c r="F14">
        <v>47</v>
      </c>
      <c r="G14">
        <v>1</v>
      </c>
      <c r="H14">
        <v>0</v>
      </c>
      <c r="I14">
        <v>227.52500000000001</v>
      </c>
      <c r="J14" t="s">
        <v>23</v>
      </c>
    </row>
    <row r="15" spans="1:10" hidden="1" x14ac:dyDescent="0.25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t="s">
        <v>15</v>
      </c>
    </row>
    <row r="16" spans="1:10" x14ac:dyDescent="0.25">
      <c r="A16">
        <v>1010</v>
      </c>
      <c r="B16">
        <v>0</v>
      </c>
      <c r="C16">
        <v>1</v>
      </c>
      <c r="D16" t="s">
        <v>133</v>
      </c>
      <c r="E16" t="s">
        <v>11</v>
      </c>
      <c r="F16">
        <v>36</v>
      </c>
      <c r="G16">
        <v>0</v>
      </c>
      <c r="H16">
        <v>0</v>
      </c>
      <c r="I16">
        <v>75.241699999999994</v>
      </c>
      <c r="J16" t="s">
        <v>23</v>
      </c>
    </row>
    <row r="17" spans="1:10" hidden="1" x14ac:dyDescent="0.25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t="s">
        <v>23</v>
      </c>
    </row>
    <row r="18" spans="1:10" hidden="1" x14ac:dyDescent="0.25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t="s">
        <v>12</v>
      </c>
    </row>
    <row r="19" spans="1:10" hidden="1" x14ac:dyDescent="0.25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t="s">
        <v>23</v>
      </c>
    </row>
    <row r="20" spans="1:10" hidden="1" x14ac:dyDescent="0.25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t="s">
        <v>15</v>
      </c>
    </row>
    <row r="21" spans="1:10" hidden="1" x14ac:dyDescent="0.25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t="s">
        <v>23</v>
      </c>
    </row>
    <row r="22" spans="1:10" x14ac:dyDescent="0.25">
      <c r="A22">
        <v>1048</v>
      </c>
      <c r="B22">
        <v>1</v>
      </c>
      <c r="C22">
        <v>1</v>
      </c>
      <c r="D22" t="s">
        <v>171</v>
      </c>
      <c r="E22" t="s">
        <v>14</v>
      </c>
      <c r="F22">
        <v>29</v>
      </c>
      <c r="G22">
        <v>0</v>
      </c>
      <c r="H22">
        <v>0</v>
      </c>
      <c r="I22">
        <v>221.7792</v>
      </c>
      <c r="J22" t="s">
        <v>15</v>
      </c>
    </row>
    <row r="23" spans="1:10" hidden="1" x14ac:dyDescent="0.25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t="s">
        <v>15</v>
      </c>
    </row>
    <row r="24" spans="1:10" x14ac:dyDescent="0.25">
      <c r="A24">
        <v>986</v>
      </c>
      <c r="B24">
        <v>0</v>
      </c>
      <c r="C24">
        <v>1</v>
      </c>
      <c r="D24" t="s">
        <v>109</v>
      </c>
      <c r="E24" t="s">
        <v>11</v>
      </c>
      <c r="F24">
        <v>25</v>
      </c>
      <c r="G24">
        <v>0</v>
      </c>
      <c r="H24">
        <v>0</v>
      </c>
      <c r="I24">
        <v>26</v>
      </c>
      <c r="J24" t="s">
        <v>23</v>
      </c>
    </row>
    <row r="25" spans="1:10" x14ac:dyDescent="0.25">
      <c r="A25">
        <v>1292</v>
      </c>
      <c r="B25">
        <v>1</v>
      </c>
      <c r="C25">
        <v>1</v>
      </c>
      <c r="D25" t="s">
        <v>415</v>
      </c>
      <c r="E25" t="s">
        <v>14</v>
      </c>
      <c r="F25">
        <v>30</v>
      </c>
      <c r="G25">
        <v>0</v>
      </c>
      <c r="H25">
        <v>0</v>
      </c>
      <c r="I25">
        <v>164.86670000000001</v>
      </c>
      <c r="J25" t="s">
        <v>15</v>
      </c>
    </row>
    <row r="26" spans="1:10" x14ac:dyDescent="0.25">
      <c r="A26">
        <v>1050</v>
      </c>
      <c r="B26">
        <v>0</v>
      </c>
      <c r="C26">
        <v>1</v>
      </c>
      <c r="D26" t="s">
        <v>173</v>
      </c>
      <c r="E26" t="s">
        <v>11</v>
      </c>
      <c r="F26">
        <v>42</v>
      </c>
      <c r="G26">
        <v>0</v>
      </c>
      <c r="H26">
        <v>0</v>
      </c>
      <c r="I26">
        <v>26.55</v>
      </c>
      <c r="J26" t="s">
        <v>15</v>
      </c>
    </row>
    <row r="27" spans="1:10" hidden="1" x14ac:dyDescent="0.25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t="s">
        <v>15</v>
      </c>
    </row>
    <row r="28" spans="1:10" x14ac:dyDescent="0.25">
      <c r="A28">
        <v>1267</v>
      </c>
      <c r="B28">
        <v>1</v>
      </c>
      <c r="C28">
        <v>1</v>
      </c>
      <c r="D28" t="s">
        <v>390</v>
      </c>
      <c r="E28" t="s">
        <v>14</v>
      </c>
      <c r="F28">
        <v>45</v>
      </c>
      <c r="G28">
        <v>0</v>
      </c>
      <c r="H28">
        <v>0</v>
      </c>
      <c r="I28">
        <v>262.375</v>
      </c>
      <c r="J28" t="s">
        <v>23</v>
      </c>
    </row>
    <row r="29" spans="1:10" hidden="1" x14ac:dyDescent="0.25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t="s">
        <v>23</v>
      </c>
    </row>
    <row r="30" spans="1:10" x14ac:dyDescent="0.25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t="s">
        <v>15</v>
      </c>
    </row>
    <row r="31" spans="1:10" hidden="1" x14ac:dyDescent="0.25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t="s">
        <v>23</v>
      </c>
    </row>
    <row r="32" spans="1:10" hidden="1" x14ac:dyDescent="0.25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t="s">
        <v>15</v>
      </c>
    </row>
    <row r="33" spans="1:10" hidden="1" x14ac:dyDescent="0.25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t="s">
        <v>15</v>
      </c>
    </row>
    <row r="34" spans="1:10" hidden="1" x14ac:dyDescent="0.25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t="s">
        <v>15</v>
      </c>
    </row>
    <row r="35" spans="1:10" hidden="1" x14ac:dyDescent="0.25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t="s">
        <v>15</v>
      </c>
    </row>
    <row r="36" spans="1:10" x14ac:dyDescent="0.25">
      <c r="A36">
        <v>1058</v>
      </c>
      <c r="B36">
        <v>0</v>
      </c>
      <c r="C36">
        <v>1</v>
      </c>
      <c r="D36" t="s">
        <v>181</v>
      </c>
      <c r="E36" t="s">
        <v>11</v>
      </c>
      <c r="F36">
        <v>48</v>
      </c>
      <c r="G36">
        <v>0</v>
      </c>
      <c r="H36">
        <v>0</v>
      </c>
      <c r="I36">
        <v>50.495800000000003</v>
      </c>
      <c r="J36" t="s">
        <v>23</v>
      </c>
    </row>
    <row r="37" spans="1:10" hidden="1" x14ac:dyDescent="0.25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t="s">
        <v>23</v>
      </c>
    </row>
    <row r="38" spans="1:10" hidden="1" x14ac:dyDescent="0.25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t="s">
        <v>15</v>
      </c>
    </row>
    <row r="39" spans="1:10" hidden="1" x14ac:dyDescent="0.25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t="s">
        <v>15</v>
      </c>
    </row>
    <row r="40" spans="1:10" hidden="1" x14ac:dyDescent="0.25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t="s">
        <v>15</v>
      </c>
    </row>
    <row r="41" spans="1:10" hidden="1" x14ac:dyDescent="0.25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t="s">
        <v>15</v>
      </c>
    </row>
    <row r="42" spans="1:10" hidden="1" x14ac:dyDescent="0.25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t="s">
        <v>23</v>
      </c>
    </row>
    <row r="43" spans="1:10" x14ac:dyDescent="0.25">
      <c r="A43">
        <v>1248</v>
      </c>
      <c r="B43">
        <v>1</v>
      </c>
      <c r="C43">
        <v>1</v>
      </c>
      <c r="D43" t="s">
        <v>371</v>
      </c>
      <c r="E43" t="s">
        <v>14</v>
      </c>
      <c r="F43">
        <v>59</v>
      </c>
      <c r="G43">
        <v>2</v>
      </c>
      <c r="H43">
        <v>0</v>
      </c>
      <c r="I43">
        <v>51.479199999999999</v>
      </c>
      <c r="J43" t="s">
        <v>15</v>
      </c>
    </row>
    <row r="44" spans="1:10" hidden="1" x14ac:dyDescent="0.25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t="s">
        <v>15</v>
      </c>
    </row>
    <row r="45" spans="1:10" hidden="1" x14ac:dyDescent="0.25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t="s">
        <v>15</v>
      </c>
    </row>
    <row r="46" spans="1:10" x14ac:dyDescent="0.25">
      <c r="A46">
        <v>940</v>
      </c>
      <c r="B46">
        <v>1</v>
      </c>
      <c r="C46">
        <v>1</v>
      </c>
      <c r="D46" t="s">
        <v>63</v>
      </c>
      <c r="E46" t="s">
        <v>14</v>
      </c>
      <c r="F46">
        <v>60</v>
      </c>
      <c r="G46">
        <v>0</v>
      </c>
      <c r="H46">
        <v>0</v>
      </c>
      <c r="I46">
        <v>76.291700000000006</v>
      </c>
      <c r="J46" t="s">
        <v>23</v>
      </c>
    </row>
    <row r="47" spans="1:10" hidden="1" x14ac:dyDescent="0.25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t="s">
        <v>15</v>
      </c>
    </row>
    <row r="48" spans="1:10" x14ac:dyDescent="0.25">
      <c r="A48">
        <v>1116</v>
      </c>
      <c r="B48">
        <v>1</v>
      </c>
      <c r="C48">
        <v>1</v>
      </c>
      <c r="D48" t="s">
        <v>239</v>
      </c>
      <c r="E48" t="s">
        <v>14</v>
      </c>
      <c r="F48">
        <v>53</v>
      </c>
      <c r="G48">
        <v>0</v>
      </c>
      <c r="H48">
        <v>0</v>
      </c>
      <c r="I48">
        <v>27.445799999999998</v>
      </c>
      <c r="J48" t="s">
        <v>23</v>
      </c>
    </row>
    <row r="49" spans="1:10" hidden="1" x14ac:dyDescent="0.25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t="s">
        <v>12</v>
      </c>
    </row>
    <row r="50" spans="1:10" x14ac:dyDescent="0.25">
      <c r="A50">
        <v>1235</v>
      </c>
      <c r="B50">
        <v>1</v>
      </c>
      <c r="C50">
        <v>1</v>
      </c>
      <c r="D50" t="s">
        <v>358</v>
      </c>
      <c r="E50" t="s">
        <v>14</v>
      </c>
      <c r="F50">
        <v>58</v>
      </c>
      <c r="G50">
        <v>0</v>
      </c>
      <c r="H50">
        <v>1</v>
      </c>
      <c r="I50">
        <v>512.32920000000001</v>
      </c>
      <c r="J50" t="s">
        <v>23</v>
      </c>
    </row>
    <row r="51" spans="1:10" hidden="1" x14ac:dyDescent="0.25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t="s">
        <v>15</v>
      </c>
    </row>
    <row r="52" spans="1:10" x14ac:dyDescent="0.25">
      <c r="A52">
        <v>1295</v>
      </c>
      <c r="B52">
        <v>0</v>
      </c>
      <c r="C52">
        <v>1</v>
      </c>
      <c r="D52" t="s">
        <v>418</v>
      </c>
      <c r="E52" t="s">
        <v>11</v>
      </c>
      <c r="F52">
        <v>17</v>
      </c>
      <c r="G52">
        <v>0</v>
      </c>
      <c r="H52">
        <v>0</v>
      </c>
      <c r="I52">
        <v>47.1</v>
      </c>
      <c r="J52" t="s">
        <v>15</v>
      </c>
    </row>
    <row r="53" spans="1:10" hidden="1" x14ac:dyDescent="0.25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t="s">
        <v>23</v>
      </c>
    </row>
    <row r="54" spans="1:10" hidden="1" x14ac:dyDescent="0.25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t="s">
        <v>15</v>
      </c>
    </row>
    <row r="55" spans="1:10" x14ac:dyDescent="0.25">
      <c r="A55">
        <v>974</v>
      </c>
      <c r="B55">
        <v>0</v>
      </c>
      <c r="C55">
        <v>1</v>
      </c>
      <c r="D55" t="s">
        <v>97</v>
      </c>
      <c r="E55" t="s">
        <v>11</v>
      </c>
      <c r="F55">
        <v>49</v>
      </c>
      <c r="G55">
        <v>0</v>
      </c>
      <c r="H55">
        <v>0</v>
      </c>
      <c r="I55">
        <v>26</v>
      </c>
      <c r="J55" t="s">
        <v>15</v>
      </c>
    </row>
    <row r="56" spans="1:10" hidden="1" x14ac:dyDescent="0.25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t="s">
        <v>23</v>
      </c>
    </row>
    <row r="57" spans="1:10" hidden="1" x14ac:dyDescent="0.25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t="s">
        <v>12</v>
      </c>
    </row>
    <row r="58" spans="1:10" hidden="1" x14ac:dyDescent="0.25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t="s">
        <v>15</v>
      </c>
    </row>
    <row r="59" spans="1:10" hidden="1" x14ac:dyDescent="0.25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t="s">
        <v>15</v>
      </c>
    </row>
    <row r="60" spans="1:10" hidden="1" x14ac:dyDescent="0.25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t="s">
        <v>15</v>
      </c>
    </row>
    <row r="61" spans="1:10" x14ac:dyDescent="0.25">
      <c r="A61">
        <v>1060</v>
      </c>
      <c r="B61">
        <v>1</v>
      </c>
      <c r="C61">
        <v>1</v>
      </c>
      <c r="D61" t="s">
        <v>183</v>
      </c>
      <c r="E61" t="s">
        <v>14</v>
      </c>
      <c r="G61">
        <v>0</v>
      </c>
      <c r="H61">
        <v>0</v>
      </c>
      <c r="I61">
        <v>27.720800000000001</v>
      </c>
      <c r="J61" t="s">
        <v>23</v>
      </c>
    </row>
    <row r="62" spans="1:10" hidden="1" x14ac:dyDescent="0.25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t="s">
        <v>15</v>
      </c>
    </row>
    <row r="63" spans="1:10" hidden="1" x14ac:dyDescent="0.25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t="s">
        <v>15</v>
      </c>
    </row>
    <row r="64" spans="1:10" hidden="1" x14ac:dyDescent="0.25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t="s">
        <v>15</v>
      </c>
    </row>
    <row r="65" spans="1:10" hidden="1" x14ac:dyDescent="0.25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t="s">
        <v>12</v>
      </c>
    </row>
    <row r="66" spans="1:10" x14ac:dyDescent="0.25">
      <c r="A66">
        <v>988</v>
      </c>
      <c r="B66">
        <v>1</v>
      </c>
      <c r="C66">
        <v>1</v>
      </c>
      <c r="D66" t="s">
        <v>111</v>
      </c>
      <c r="E66" t="s">
        <v>14</v>
      </c>
      <c r="F66">
        <v>76</v>
      </c>
      <c r="G66">
        <v>1</v>
      </c>
      <c r="H66">
        <v>0</v>
      </c>
      <c r="I66">
        <v>78.849999999999994</v>
      </c>
      <c r="J66" t="s">
        <v>15</v>
      </c>
    </row>
    <row r="67" spans="1:10" hidden="1" x14ac:dyDescent="0.25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t="s">
        <v>15</v>
      </c>
    </row>
    <row r="68" spans="1:10" hidden="1" x14ac:dyDescent="0.25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t="s">
        <v>12</v>
      </c>
    </row>
    <row r="69" spans="1:10" x14ac:dyDescent="0.25">
      <c r="A69">
        <v>906</v>
      </c>
      <c r="B69">
        <v>1</v>
      </c>
      <c r="C69">
        <v>1</v>
      </c>
      <c r="D69" t="s">
        <v>29</v>
      </c>
      <c r="E69" t="s">
        <v>14</v>
      </c>
      <c r="F69">
        <v>47</v>
      </c>
      <c r="G69">
        <v>1</v>
      </c>
      <c r="H69">
        <v>0</v>
      </c>
      <c r="I69">
        <v>61.174999999999997</v>
      </c>
      <c r="J69" t="s">
        <v>15</v>
      </c>
    </row>
    <row r="70" spans="1:10" x14ac:dyDescent="0.25">
      <c r="A70">
        <v>951</v>
      </c>
      <c r="B70">
        <v>1</v>
      </c>
      <c r="C70">
        <v>1</v>
      </c>
      <c r="D70" t="s">
        <v>74</v>
      </c>
      <c r="E70" t="s">
        <v>14</v>
      </c>
      <c r="F70">
        <v>36</v>
      </c>
      <c r="G70">
        <v>0</v>
      </c>
      <c r="H70">
        <v>0</v>
      </c>
      <c r="I70">
        <v>262.375</v>
      </c>
      <c r="J70" t="s">
        <v>23</v>
      </c>
    </row>
    <row r="71" spans="1:10" x14ac:dyDescent="0.25">
      <c r="A71">
        <v>938</v>
      </c>
      <c r="B71">
        <v>0</v>
      </c>
      <c r="C71">
        <v>1</v>
      </c>
      <c r="D71" t="s">
        <v>61</v>
      </c>
      <c r="E71" t="s">
        <v>11</v>
      </c>
      <c r="F71">
        <v>45</v>
      </c>
      <c r="G71">
        <v>0</v>
      </c>
      <c r="H71">
        <v>0</v>
      </c>
      <c r="I71">
        <v>29.7</v>
      </c>
      <c r="J71" t="s">
        <v>23</v>
      </c>
    </row>
    <row r="72" spans="1:10" hidden="1" x14ac:dyDescent="0.25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t="s">
        <v>12</v>
      </c>
    </row>
    <row r="73" spans="1:10" hidden="1" x14ac:dyDescent="0.25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t="s">
        <v>15</v>
      </c>
    </row>
    <row r="74" spans="1:10" hidden="1" x14ac:dyDescent="0.25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t="s">
        <v>15</v>
      </c>
    </row>
    <row r="75" spans="1:10" x14ac:dyDescent="0.25">
      <c r="A75">
        <v>1158</v>
      </c>
      <c r="B75">
        <v>0</v>
      </c>
      <c r="C75">
        <v>1</v>
      </c>
      <c r="D75" t="s">
        <v>281</v>
      </c>
      <c r="E75" t="s">
        <v>11</v>
      </c>
      <c r="G75">
        <v>0</v>
      </c>
      <c r="H75">
        <v>0</v>
      </c>
      <c r="I75">
        <v>0</v>
      </c>
      <c r="J75" t="s">
        <v>15</v>
      </c>
    </row>
    <row r="76" spans="1:10" x14ac:dyDescent="0.25">
      <c r="A76">
        <v>1144</v>
      </c>
      <c r="B76">
        <v>0</v>
      </c>
      <c r="C76">
        <v>1</v>
      </c>
      <c r="D76" t="s">
        <v>267</v>
      </c>
      <c r="E76" t="s">
        <v>11</v>
      </c>
      <c r="F76">
        <v>27</v>
      </c>
      <c r="G76">
        <v>1</v>
      </c>
      <c r="H76">
        <v>0</v>
      </c>
      <c r="I76">
        <v>136.7792</v>
      </c>
      <c r="J76" t="s">
        <v>23</v>
      </c>
    </row>
    <row r="77" spans="1:10" x14ac:dyDescent="0.25">
      <c r="A77">
        <v>1164</v>
      </c>
      <c r="B77">
        <v>1</v>
      </c>
      <c r="C77">
        <v>1</v>
      </c>
      <c r="D77" t="s">
        <v>287</v>
      </c>
      <c r="E77" t="s">
        <v>14</v>
      </c>
      <c r="F77">
        <v>26</v>
      </c>
      <c r="G77">
        <v>1</v>
      </c>
      <c r="H77">
        <v>0</v>
      </c>
      <c r="I77">
        <v>136.7792</v>
      </c>
      <c r="J77" t="s">
        <v>23</v>
      </c>
    </row>
    <row r="78" spans="1:10" hidden="1" x14ac:dyDescent="0.25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t="s">
        <v>15</v>
      </c>
    </row>
    <row r="79" spans="1:10" x14ac:dyDescent="0.25">
      <c r="A79">
        <v>1073</v>
      </c>
      <c r="B79">
        <v>0</v>
      </c>
      <c r="C79">
        <v>1</v>
      </c>
      <c r="D79" t="s">
        <v>196</v>
      </c>
      <c r="E79" t="s">
        <v>11</v>
      </c>
      <c r="F79">
        <v>37</v>
      </c>
      <c r="G79">
        <v>1</v>
      </c>
      <c r="H79">
        <v>1</v>
      </c>
      <c r="I79">
        <v>83.158299999999997</v>
      </c>
      <c r="J79" t="s">
        <v>23</v>
      </c>
    </row>
    <row r="80" spans="1:10" hidden="1" x14ac:dyDescent="0.25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t="s">
        <v>15</v>
      </c>
    </row>
    <row r="81" spans="1:10" hidden="1" x14ac:dyDescent="0.25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t="s">
        <v>12</v>
      </c>
    </row>
    <row r="82" spans="1:10" hidden="1" x14ac:dyDescent="0.25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t="s">
        <v>23</v>
      </c>
    </row>
    <row r="83" spans="1:10" x14ac:dyDescent="0.25">
      <c r="A83">
        <v>1071</v>
      </c>
      <c r="B83">
        <v>1</v>
      </c>
      <c r="C83">
        <v>1</v>
      </c>
      <c r="D83" t="s">
        <v>194</v>
      </c>
      <c r="E83" t="s">
        <v>14</v>
      </c>
      <c r="F83">
        <v>64</v>
      </c>
      <c r="G83">
        <v>0</v>
      </c>
      <c r="H83">
        <v>2</v>
      </c>
      <c r="I83">
        <v>83.158299999999997</v>
      </c>
      <c r="J83" t="s">
        <v>23</v>
      </c>
    </row>
    <row r="84" spans="1:10" x14ac:dyDescent="0.25">
      <c r="A84">
        <v>969</v>
      </c>
      <c r="B84">
        <v>1</v>
      </c>
      <c r="C84">
        <v>1</v>
      </c>
      <c r="D84" t="s">
        <v>92</v>
      </c>
      <c r="E84" t="s">
        <v>14</v>
      </c>
      <c r="F84">
        <v>55</v>
      </c>
      <c r="G84">
        <v>2</v>
      </c>
      <c r="H84">
        <v>0</v>
      </c>
      <c r="I84">
        <v>25.7</v>
      </c>
      <c r="J84" t="s">
        <v>15</v>
      </c>
    </row>
    <row r="85" spans="1:10" hidden="1" x14ac:dyDescent="0.25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t="s">
        <v>15</v>
      </c>
    </row>
    <row r="86" spans="1:10" hidden="1" x14ac:dyDescent="0.25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t="s">
        <v>12</v>
      </c>
    </row>
    <row r="87" spans="1:10" hidden="1" x14ac:dyDescent="0.25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t="s">
        <v>23</v>
      </c>
    </row>
    <row r="88" spans="1:10" hidden="1" x14ac:dyDescent="0.25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t="s">
        <v>12</v>
      </c>
    </row>
    <row r="89" spans="1:10" hidden="1" x14ac:dyDescent="0.25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t="s">
        <v>15</v>
      </c>
    </row>
    <row r="90" spans="1:10" hidden="1" x14ac:dyDescent="0.25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t="s">
        <v>12</v>
      </c>
    </row>
    <row r="91" spans="1:10" hidden="1" x14ac:dyDescent="0.25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t="s">
        <v>15</v>
      </c>
    </row>
    <row r="92" spans="1:10" hidden="1" x14ac:dyDescent="0.25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t="s">
        <v>15</v>
      </c>
    </row>
    <row r="93" spans="1:10" hidden="1" x14ac:dyDescent="0.25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t="s">
        <v>15</v>
      </c>
    </row>
    <row r="94" spans="1:10" x14ac:dyDescent="0.25">
      <c r="A94">
        <v>1040</v>
      </c>
      <c r="B94">
        <v>0</v>
      </c>
      <c r="C94">
        <v>1</v>
      </c>
      <c r="D94" t="s">
        <v>163</v>
      </c>
      <c r="E94" t="s">
        <v>11</v>
      </c>
      <c r="G94">
        <v>0</v>
      </c>
      <c r="H94">
        <v>0</v>
      </c>
      <c r="I94">
        <v>26.55</v>
      </c>
      <c r="J94" t="s">
        <v>15</v>
      </c>
    </row>
    <row r="95" spans="1:10" hidden="1" x14ac:dyDescent="0.25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t="s">
        <v>15</v>
      </c>
    </row>
    <row r="96" spans="1:10" x14ac:dyDescent="0.25">
      <c r="A96">
        <v>1197</v>
      </c>
      <c r="B96">
        <v>1</v>
      </c>
      <c r="C96">
        <v>1</v>
      </c>
      <c r="D96" t="s">
        <v>320</v>
      </c>
      <c r="E96" t="s">
        <v>14</v>
      </c>
      <c r="F96">
        <v>64</v>
      </c>
      <c r="G96">
        <v>1</v>
      </c>
      <c r="H96">
        <v>1</v>
      </c>
      <c r="I96">
        <v>26.55</v>
      </c>
      <c r="J96" t="s">
        <v>15</v>
      </c>
    </row>
    <row r="97" spans="1:10" hidden="1" x14ac:dyDescent="0.25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t="s">
        <v>15</v>
      </c>
    </row>
    <row r="98" spans="1:10" x14ac:dyDescent="0.25">
      <c r="A98">
        <v>1126</v>
      </c>
      <c r="B98">
        <v>0</v>
      </c>
      <c r="C98">
        <v>1</v>
      </c>
      <c r="D98" t="s">
        <v>249</v>
      </c>
      <c r="E98" t="s">
        <v>11</v>
      </c>
      <c r="F98">
        <v>39</v>
      </c>
      <c r="G98">
        <v>1</v>
      </c>
      <c r="H98">
        <v>0</v>
      </c>
      <c r="I98">
        <v>71.283299999999997</v>
      </c>
      <c r="J98" t="s">
        <v>23</v>
      </c>
    </row>
    <row r="99" spans="1:10" hidden="1" x14ac:dyDescent="0.25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t="s">
        <v>15</v>
      </c>
    </row>
    <row r="100" spans="1:10" hidden="1" x14ac:dyDescent="0.25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t="s">
        <v>15</v>
      </c>
    </row>
    <row r="101" spans="1:10" hidden="1" x14ac:dyDescent="0.25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t="s">
        <v>15</v>
      </c>
    </row>
    <row r="102" spans="1:10" x14ac:dyDescent="0.25">
      <c r="A102">
        <v>1033</v>
      </c>
      <c r="B102">
        <v>1</v>
      </c>
      <c r="C102">
        <v>1</v>
      </c>
      <c r="D102" t="s">
        <v>156</v>
      </c>
      <c r="E102" t="s">
        <v>14</v>
      </c>
      <c r="F102">
        <v>33</v>
      </c>
      <c r="G102">
        <v>0</v>
      </c>
      <c r="H102">
        <v>0</v>
      </c>
      <c r="I102">
        <v>151.55000000000001</v>
      </c>
      <c r="J102" t="s">
        <v>15</v>
      </c>
    </row>
    <row r="103" spans="1:10" hidden="1" x14ac:dyDescent="0.25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t="s">
        <v>15</v>
      </c>
    </row>
    <row r="104" spans="1:10" hidden="1" x14ac:dyDescent="0.25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t="s">
        <v>12</v>
      </c>
    </row>
    <row r="105" spans="1:10" hidden="1" x14ac:dyDescent="0.25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t="s">
        <v>15</v>
      </c>
    </row>
    <row r="106" spans="1:10" hidden="1" x14ac:dyDescent="0.25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t="s">
        <v>23</v>
      </c>
    </row>
    <row r="107" spans="1:10" hidden="1" x14ac:dyDescent="0.25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t="s">
        <v>15</v>
      </c>
    </row>
    <row r="108" spans="1:10" hidden="1" x14ac:dyDescent="0.25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t="s">
        <v>12</v>
      </c>
    </row>
    <row r="109" spans="1:10" hidden="1" x14ac:dyDescent="0.25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t="s">
        <v>12</v>
      </c>
    </row>
    <row r="110" spans="1:10" hidden="1" x14ac:dyDescent="0.25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t="s">
        <v>15</v>
      </c>
    </row>
    <row r="111" spans="1:10" hidden="1" x14ac:dyDescent="0.25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t="s">
        <v>15</v>
      </c>
    </row>
    <row r="112" spans="1:10" hidden="1" x14ac:dyDescent="0.25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t="s">
        <v>23</v>
      </c>
    </row>
    <row r="113" spans="1:10" hidden="1" x14ac:dyDescent="0.25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t="s">
        <v>12</v>
      </c>
    </row>
    <row r="114" spans="1:10" x14ac:dyDescent="0.25">
      <c r="A114">
        <v>984</v>
      </c>
      <c r="B114">
        <v>1</v>
      </c>
      <c r="C114">
        <v>1</v>
      </c>
      <c r="D114" t="s">
        <v>107</v>
      </c>
      <c r="E114" t="s">
        <v>14</v>
      </c>
      <c r="F114">
        <v>27</v>
      </c>
      <c r="G114">
        <v>1</v>
      </c>
      <c r="H114">
        <v>2</v>
      </c>
      <c r="I114">
        <v>52</v>
      </c>
      <c r="J114" t="s">
        <v>15</v>
      </c>
    </row>
    <row r="115" spans="1:10" hidden="1" x14ac:dyDescent="0.25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t="s">
        <v>12</v>
      </c>
    </row>
    <row r="116" spans="1:10" x14ac:dyDescent="0.25">
      <c r="A116">
        <v>1185</v>
      </c>
      <c r="B116">
        <v>0</v>
      </c>
      <c r="C116">
        <v>1</v>
      </c>
      <c r="D116" t="s">
        <v>308</v>
      </c>
      <c r="E116" t="s">
        <v>11</v>
      </c>
      <c r="F116">
        <v>53</v>
      </c>
      <c r="G116">
        <v>1</v>
      </c>
      <c r="H116">
        <v>1</v>
      </c>
      <c r="I116">
        <v>81.8583</v>
      </c>
      <c r="J116" t="s">
        <v>15</v>
      </c>
    </row>
    <row r="117" spans="1:10" hidden="1" x14ac:dyDescent="0.25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t="s">
        <v>23</v>
      </c>
    </row>
    <row r="118" spans="1:10" hidden="1" x14ac:dyDescent="0.25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t="s">
        <v>23</v>
      </c>
    </row>
    <row r="119" spans="1:10" hidden="1" x14ac:dyDescent="0.25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t="s">
        <v>15</v>
      </c>
    </row>
    <row r="120" spans="1:10" x14ac:dyDescent="0.25">
      <c r="A120">
        <v>1266</v>
      </c>
      <c r="B120">
        <v>1</v>
      </c>
      <c r="C120">
        <v>1</v>
      </c>
      <c r="D120" t="s">
        <v>389</v>
      </c>
      <c r="E120" t="s">
        <v>14</v>
      </c>
      <c r="F120">
        <v>54</v>
      </c>
      <c r="G120">
        <v>1</v>
      </c>
      <c r="H120">
        <v>1</v>
      </c>
      <c r="I120">
        <v>81.8583</v>
      </c>
      <c r="J120" t="s">
        <v>15</v>
      </c>
    </row>
    <row r="121" spans="1:10" hidden="1" x14ac:dyDescent="0.25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t="s">
        <v>15</v>
      </c>
    </row>
    <row r="122" spans="1:10" hidden="1" x14ac:dyDescent="0.25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t="s">
        <v>15</v>
      </c>
    </row>
    <row r="123" spans="1:10" hidden="1" x14ac:dyDescent="0.25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t="s">
        <v>12</v>
      </c>
    </row>
    <row r="124" spans="1:10" x14ac:dyDescent="0.25">
      <c r="A124">
        <v>1076</v>
      </c>
      <c r="B124">
        <v>1</v>
      </c>
      <c r="C124">
        <v>1</v>
      </c>
      <c r="D124" t="s">
        <v>199</v>
      </c>
      <c r="E124" t="s">
        <v>14</v>
      </c>
      <c r="F124">
        <v>27</v>
      </c>
      <c r="G124">
        <v>1</v>
      </c>
      <c r="H124">
        <v>1</v>
      </c>
      <c r="I124">
        <v>247.52080000000001</v>
      </c>
      <c r="J124" t="s">
        <v>23</v>
      </c>
    </row>
    <row r="125" spans="1:10" hidden="1" x14ac:dyDescent="0.25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t="s">
        <v>15</v>
      </c>
    </row>
    <row r="126" spans="1:10" hidden="1" x14ac:dyDescent="0.25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t="s">
        <v>12</v>
      </c>
    </row>
    <row r="127" spans="1:10" hidden="1" x14ac:dyDescent="0.25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t="s">
        <v>15</v>
      </c>
    </row>
    <row r="128" spans="1:10" hidden="1" x14ac:dyDescent="0.25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t="s">
        <v>15</v>
      </c>
    </row>
    <row r="129" spans="1:10" hidden="1" x14ac:dyDescent="0.25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t="s">
        <v>12</v>
      </c>
    </row>
    <row r="130" spans="1:10" hidden="1" x14ac:dyDescent="0.25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t="s">
        <v>15</v>
      </c>
    </row>
    <row r="131" spans="1:10" hidden="1" x14ac:dyDescent="0.25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t="s">
        <v>15</v>
      </c>
    </row>
    <row r="132" spans="1:10" hidden="1" x14ac:dyDescent="0.25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t="s">
        <v>15</v>
      </c>
    </row>
    <row r="133" spans="1:10" x14ac:dyDescent="0.25">
      <c r="A133">
        <v>1131</v>
      </c>
      <c r="B133">
        <v>1</v>
      </c>
      <c r="C133">
        <v>1</v>
      </c>
      <c r="D133" t="s">
        <v>254</v>
      </c>
      <c r="E133" t="s">
        <v>14</v>
      </c>
      <c r="F133">
        <v>48</v>
      </c>
      <c r="G133">
        <v>1</v>
      </c>
      <c r="H133">
        <v>0</v>
      </c>
      <c r="I133">
        <v>106.425</v>
      </c>
      <c r="J133" t="s">
        <v>23</v>
      </c>
    </row>
    <row r="134" spans="1:10" hidden="1" x14ac:dyDescent="0.25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t="s">
        <v>15</v>
      </c>
    </row>
    <row r="135" spans="1:10" hidden="1" x14ac:dyDescent="0.25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t="s">
        <v>23</v>
      </c>
    </row>
    <row r="136" spans="1:10" hidden="1" x14ac:dyDescent="0.25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t="s">
        <v>15</v>
      </c>
    </row>
    <row r="137" spans="1:10" hidden="1" x14ac:dyDescent="0.25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t="s">
        <v>15</v>
      </c>
    </row>
    <row r="138" spans="1:10" hidden="1" x14ac:dyDescent="0.25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t="s">
        <v>23</v>
      </c>
    </row>
    <row r="139" spans="1:10" hidden="1" x14ac:dyDescent="0.25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t="s">
        <v>15</v>
      </c>
    </row>
    <row r="140" spans="1:10" hidden="1" x14ac:dyDescent="0.25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t="s">
        <v>15</v>
      </c>
    </row>
    <row r="141" spans="1:10" hidden="1" x14ac:dyDescent="0.25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t="s">
        <v>15</v>
      </c>
    </row>
    <row r="142" spans="1:10" hidden="1" x14ac:dyDescent="0.25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t="s">
        <v>15</v>
      </c>
    </row>
    <row r="143" spans="1:10" x14ac:dyDescent="0.25">
      <c r="A143">
        <v>1223</v>
      </c>
      <c r="B143">
        <v>0</v>
      </c>
      <c r="C143">
        <v>1</v>
      </c>
      <c r="D143" t="s">
        <v>346</v>
      </c>
      <c r="E143" t="s">
        <v>11</v>
      </c>
      <c r="F143">
        <v>39</v>
      </c>
      <c r="G143">
        <v>0</v>
      </c>
      <c r="H143">
        <v>0</v>
      </c>
      <c r="I143">
        <v>29.7</v>
      </c>
      <c r="J143" t="s">
        <v>23</v>
      </c>
    </row>
    <row r="144" spans="1:10" x14ac:dyDescent="0.25">
      <c r="A144">
        <v>1042</v>
      </c>
      <c r="B144">
        <v>1</v>
      </c>
      <c r="C144">
        <v>1</v>
      </c>
      <c r="D144" t="s">
        <v>165</v>
      </c>
      <c r="E144" t="s">
        <v>14</v>
      </c>
      <c r="F144">
        <v>23</v>
      </c>
      <c r="G144">
        <v>0</v>
      </c>
      <c r="H144">
        <v>1</v>
      </c>
      <c r="I144">
        <v>83.158299999999997</v>
      </c>
      <c r="J144" t="s">
        <v>23</v>
      </c>
    </row>
    <row r="145" spans="1:10" hidden="1" x14ac:dyDescent="0.25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t="s">
        <v>15</v>
      </c>
    </row>
    <row r="146" spans="1:10" x14ac:dyDescent="0.25">
      <c r="A146">
        <v>1004</v>
      </c>
      <c r="B146">
        <v>1</v>
      </c>
      <c r="C146">
        <v>1</v>
      </c>
      <c r="D146" t="s">
        <v>127</v>
      </c>
      <c r="E146" t="s">
        <v>14</v>
      </c>
      <c r="F146">
        <v>36</v>
      </c>
      <c r="G146">
        <v>0</v>
      </c>
      <c r="H146">
        <v>0</v>
      </c>
      <c r="I146">
        <v>31.679200000000002</v>
      </c>
      <c r="J146" t="s">
        <v>23</v>
      </c>
    </row>
    <row r="147" spans="1:10" hidden="1" x14ac:dyDescent="0.25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t="s">
        <v>15</v>
      </c>
    </row>
    <row r="148" spans="1:10" x14ac:dyDescent="0.25">
      <c r="A148">
        <v>914</v>
      </c>
      <c r="B148">
        <v>1</v>
      </c>
      <c r="C148">
        <v>1</v>
      </c>
      <c r="D148" t="s">
        <v>37</v>
      </c>
      <c r="E148" t="s">
        <v>14</v>
      </c>
      <c r="G148">
        <v>0</v>
      </c>
      <c r="H148">
        <v>0</v>
      </c>
      <c r="I148">
        <v>31.683299999999999</v>
      </c>
      <c r="J148" t="s">
        <v>15</v>
      </c>
    </row>
    <row r="149" spans="1:10" hidden="1" x14ac:dyDescent="0.25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t="s">
        <v>15</v>
      </c>
    </row>
    <row r="150" spans="1:10" x14ac:dyDescent="0.25">
      <c r="A150">
        <v>945</v>
      </c>
      <c r="B150">
        <v>1</v>
      </c>
      <c r="C150">
        <v>1</v>
      </c>
      <c r="D150" t="s">
        <v>68</v>
      </c>
      <c r="E150" t="s">
        <v>14</v>
      </c>
      <c r="F150">
        <v>28</v>
      </c>
      <c r="G150">
        <v>3</v>
      </c>
      <c r="H150">
        <v>2</v>
      </c>
      <c r="I150">
        <v>263</v>
      </c>
      <c r="J150" t="s">
        <v>15</v>
      </c>
    </row>
    <row r="151" spans="1:10" hidden="1" x14ac:dyDescent="0.25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t="s">
        <v>15</v>
      </c>
    </row>
    <row r="152" spans="1:10" x14ac:dyDescent="0.25">
      <c r="A152">
        <v>961</v>
      </c>
      <c r="B152">
        <v>1</v>
      </c>
      <c r="C152">
        <v>1</v>
      </c>
      <c r="D152" t="s">
        <v>84</v>
      </c>
      <c r="E152" t="s">
        <v>14</v>
      </c>
      <c r="F152">
        <v>60</v>
      </c>
      <c r="G152">
        <v>1</v>
      </c>
      <c r="H152">
        <v>4</v>
      </c>
      <c r="I152">
        <v>263</v>
      </c>
      <c r="J152" t="s">
        <v>15</v>
      </c>
    </row>
    <row r="153" spans="1:10" hidden="1" x14ac:dyDescent="0.25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t="s">
        <v>23</v>
      </c>
    </row>
    <row r="154" spans="1:10" hidden="1" x14ac:dyDescent="0.25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t="s">
        <v>15</v>
      </c>
    </row>
    <row r="155" spans="1:10" hidden="1" x14ac:dyDescent="0.25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t="s">
        <v>15</v>
      </c>
    </row>
    <row r="156" spans="1:10" hidden="1" x14ac:dyDescent="0.25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t="s">
        <v>15</v>
      </c>
    </row>
    <row r="157" spans="1:10" hidden="1" x14ac:dyDescent="0.25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t="s">
        <v>15</v>
      </c>
    </row>
    <row r="158" spans="1:10" x14ac:dyDescent="0.25">
      <c r="A158">
        <v>933</v>
      </c>
      <c r="B158">
        <v>0</v>
      </c>
      <c r="C158">
        <v>1</v>
      </c>
      <c r="D158" t="s">
        <v>56</v>
      </c>
      <c r="E158" t="s">
        <v>11</v>
      </c>
      <c r="G158">
        <v>0</v>
      </c>
      <c r="H158">
        <v>0</v>
      </c>
      <c r="I158">
        <v>26.55</v>
      </c>
      <c r="J158" t="s">
        <v>15</v>
      </c>
    </row>
    <row r="159" spans="1:10" hidden="1" x14ac:dyDescent="0.25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t="s">
        <v>15</v>
      </c>
    </row>
    <row r="160" spans="1:10" x14ac:dyDescent="0.25">
      <c r="A160">
        <v>1296</v>
      </c>
      <c r="B160">
        <v>0</v>
      </c>
      <c r="C160">
        <v>1</v>
      </c>
      <c r="D160" t="s">
        <v>419</v>
      </c>
      <c r="E160" t="s">
        <v>11</v>
      </c>
      <c r="F160">
        <v>43</v>
      </c>
      <c r="G160">
        <v>1</v>
      </c>
      <c r="H160">
        <v>0</v>
      </c>
      <c r="I160">
        <v>27.720800000000001</v>
      </c>
      <c r="J160" t="s">
        <v>23</v>
      </c>
    </row>
    <row r="161" spans="1:10" hidden="1" x14ac:dyDescent="0.25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t="s">
        <v>15</v>
      </c>
    </row>
    <row r="162" spans="1:10" hidden="1" x14ac:dyDescent="0.25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t="s">
        <v>12</v>
      </c>
    </row>
    <row r="163" spans="1:10" hidden="1" x14ac:dyDescent="0.25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t="s">
        <v>23</v>
      </c>
    </row>
    <row r="164" spans="1:10" hidden="1" x14ac:dyDescent="0.25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t="s">
        <v>15</v>
      </c>
    </row>
    <row r="165" spans="1:10" hidden="1" x14ac:dyDescent="0.25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t="s">
        <v>15</v>
      </c>
    </row>
    <row r="166" spans="1:10" hidden="1" x14ac:dyDescent="0.25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t="s">
        <v>15</v>
      </c>
    </row>
    <row r="167" spans="1:10" hidden="1" x14ac:dyDescent="0.25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t="s">
        <v>15</v>
      </c>
    </row>
    <row r="168" spans="1:10" x14ac:dyDescent="0.25">
      <c r="A168">
        <v>1289</v>
      </c>
      <c r="B168">
        <v>1</v>
      </c>
      <c r="C168">
        <v>1</v>
      </c>
      <c r="D168" t="s">
        <v>412</v>
      </c>
      <c r="E168" t="s">
        <v>14</v>
      </c>
      <c r="F168">
        <v>48</v>
      </c>
      <c r="G168">
        <v>1</v>
      </c>
      <c r="H168">
        <v>1</v>
      </c>
      <c r="I168">
        <v>79.2</v>
      </c>
      <c r="J168" t="s">
        <v>23</v>
      </c>
    </row>
    <row r="169" spans="1:10" hidden="1" x14ac:dyDescent="0.25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t="s">
        <v>15</v>
      </c>
    </row>
    <row r="170" spans="1:10" x14ac:dyDescent="0.25">
      <c r="A170">
        <v>966</v>
      </c>
      <c r="B170">
        <v>1</v>
      </c>
      <c r="C170">
        <v>1</v>
      </c>
      <c r="D170" t="s">
        <v>89</v>
      </c>
      <c r="E170" t="s">
        <v>14</v>
      </c>
      <c r="F170">
        <v>35</v>
      </c>
      <c r="G170">
        <v>0</v>
      </c>
      <c r="H170">
        <v>0</v>
      </c>
      <c r="I170">
        <v>211.5</v>
      </c>
      <c r="J170" t="s">
        <v>23</v>
      </c>
    </row>
    <row r="171" spans="1:10" hidden="1" x14ac:dyDescent="0.25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t="s">
        <v>15</v>
      </c>
    </row>
    <row r="172" spans="1:10" hidden="1" x14ac:dyDescent="0.25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t="s">
        <v>15</v>
      </c>
    </row>
    <row r="173" spans="1:10" hidden="1" x14ac:dyDescent="0.25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t="s">
        <v>23</v>
      </c>
    </row>
    <row r="174" spans="1:10" hidden="1" x14ac:dyDescent="0.25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t="s">
        <v>15</v>
      </c>
    </row>
    <row r="175" spans="1:10" hidden="1" x14ac:dyDescent="0.25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t="s">
        <v>23</v>
      </c>
    </row>
    <row r="176" spans="1:10" hidden="1" x14ac:dyDescent="0.25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t="s">
        <v>15</v>
      </c>
    </row>
    <row r="177" spans="1:10" hidden="1" x14ac:dyDescent="0.25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t="s">
        <v>15</v>
      </c>
    </row>
    <row r="178" spans="1:10" hidden="1" x14ac:dyDescent="0.25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t="s">
        <v>15</v>
      </c>
    </row>
    <row r="179" spans="1:10" x14ac:dyDescent="0.25">
      <c r="A179">
        <v>1294</v>
      </c>
      <c r="B179">
        <v>1</v>
      </c>
      <c r="C179">
        <v>1</v>
      </c>
      <c r="D179" t="s">
        <v>417</v>
      </c>
      <c r="E179" t="s">
        <v>14</v>
      </c>
      <c r="F179">
        <v>22</v>
      </c>
      <c r="G179">
        <v>0</v>
      </c>
      <c r="H179">
        <v>1</v>
      </c>
      <c r="I179">
        <v>59.4</v>
      </c>
      <c r="J179" t="s">
        <v>23</v>
      </c>
    </row>
    <row r="180" spans="1:10" hidden="1" x14ac:dyDescent="0.25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t="s">
        <v>15</v>
      </c>
    </row>
    <row r="181" spans="1:10" x14ac:dyDescent="0.25">
      <c r="A181">
        <v>1260</v>
      </c>
      <c r="B181">
        <v>1</v>
      </c>
      <c r="C181">
        <v>1</v>
      </c>
      <c r="D181" t="s">
        <v>383</v>
      </c>
      <c r="E181" t="s">
        <v>14</v>
      </c>
      <c r="F181">
        <v>45</v>
      </c>
      <c r="G181">
        <v>0</v>
      </c>
      <c r="H181">
        <v>1</v>
      </c>
      <c r="I181">
        <v>59.4</v>
      </c>
      <c r="J181" t="s">
        <v>23</v>
      </c>
    </row>
    <row r="182" spans="1:10" hidden="1" x14ac:dyDescent="0.25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t="s">
        <v>15</v>
      </c>
    </row>
    <row r="183" spans="1:10" x14ac:dyDescent="0.25">
      <c r="A183">
        <v>1023</v>
      </c>
      <c r="B183">
        <v>0</v>
      </c>
      <c r="C183">
        <v>1</v>
      </c>
      <c r="D183" t="s">
        <v>146</v>
      </c>
      <c r="E183" t="s">
        <v>11</v>
      </c>
      <c r="F183">
        <v>53</v>
      </c>
      <c r="G183">
        <v>0</v>
      </c>
      <c r="H183">
        <v>0</v>
      </c>
      <c r="I183">
        <v>28.5</v>
      </c>
      <c r="J183" t="s">
        <v>23</v>
      </c>
    </row>
    <row r="184" spans="1:10" x14ac:dyDescent="0.25">
      <c r="A184">
        <v>1242</v>
      </c>
      <c r="B184">
        <v>1</v>
      </c>
      <c r="C184">
        <v>1</v>
      </c>
      <c r="D184" t="s">
        <v>365</v>
      </c>
      <c r="E184" t="s">
        <v>14</v>
      </c>
      <c r="F184">
        <v>45</v>
      </c>
      <c r="G184">
        <v>0</v>
      </c>
      <c r="H184">
        <v>1</v>
      </c>
      <c r="I184">
        <v>63.3583</v>
      </c>
      <c r="J184" t="s">
        <v>23</v>
      </c>
    </row>
    <row r="185" spans="1:10" hidden="1" x14ac:dyDescent="0.25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t="s">
        <v>12</v>
      </c>
    </row>
    <row r="186" spans="1:10" x14ac:dyDescent="0.25">
      <c r="A186">
        <v>1256</v>
      </c>
      <c r="B186">
        <v>1</v>
      </c>
      <c r="C186">
        <v>1</v>
      </c>
      <c r="D186" t="s">
        <v>379</v>
      </c>
      <c r="E186" t="s">
        <v>14</v>
      </c>
      <c r="F186">
        <v>25</v>
      </c>
      <c r="G186">
        <v>1</v>
      </c>
      <c r="H186">
        <v>0</v>
      </c>
      <c r="I186">
        <v>55.441699999999997</v>
      </c>
      <c r="J186" t="s">
        <v>23</v>
      </c>
    </row>
    <row r="187" spans="1:10" hidden="1" x14ac:dyDescent="0.25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t="s">
        <v>15</v>
      </c>
    </row>
    <row r="188" spans="1:10" hidden="1" x14ac:dyDescent="0.25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t="s">
        <v>15</v>
      </c>
    </row>
    <row r="189" spans="1:10" hidden="1" x14ac:dyDescent="0.25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t="s">
        <v>15</v>
      </c>
    </row>
    <row r="190" spans="1:10" hidden="1" x14ac:dyDescent="0.25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t="s">
        <v>15</v>
      </c>
    </row>
    <row r="191" spans="1:10" hidden="1" x14ac:dyDescent="0.25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t="s">
        <v>15</v>
      </c>
    </row>
    <row r="192" spans="1:10" hidden="1" x14ac:dyDescent="0.25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t="s">
        <v>15</v>
      </c>
    </row>
    <row r="193" spans="1:10" x14ac:dyDescent="0.25">
      <c r="A193">
        <v>1200</v>
      </c>
      <c r="B193">
        <v>0</v>
      </c>
      <c r="C193">
        <v>1</v>
      </c>
      <c r="D193" t="s">
        <v>323</v>
      </c>
      <c r="E193" t="s">
        <v>11</v>
      </c>
      <c r="F193">
        <v>55</v>
      </c>
      <c r="G193">
        <v>1</v>
      </c>
      <c r="H193">
        <v>1</v>
      </c>
      <c r="I193">
        <v>93.5</v>
      </c>
      <c r="J193" t="s">
        <v>15</v>
      </c>
    </row>
    <row r="194" spans="1:10" hidden="1" x14ac:dyDescent="0.25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t="s">
        <v>15</v>
      </c>
    </row>
    <row r="195" spans="1:10" hidden="1" x14ac:dyDescent="0.25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t="s">
        <v>12</v>
      </c>
    </row>
    <row r="196" spans="1:10" hidden="1" x14ac:dyDescent="0.25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t="s">
        <v>15</v>
      </c>
    </row>
    <row r="197" spans="1:10" hidden="1" x14ac:dyDescent="0.25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t="s">
        <v>15</v>
      </c>
    </row>
    <row r="198" spans="1:10" x14ac:dyDescent="0.25">
      <c r="A198">
        <v>1107</v>
      </c>
      <c r="B198">
        <v>0</v>
      </c>
      <c r="C198">
        <v>1</v>
      </c>
      <c r="D198" t="s">
        <v>230</v>
      </c>
      <c r="E198" t="s">
        <v>11</v>
      </c>
      <c r="F198">
        <v>42</v>
      </c>
      <c r="G198">
        <v>0</v>
      </c>
      <c r="H198">
        <v>0</v>
      </c>
      <c r="I198">
        <v>42.5</v>
      </c>
      <c r="J198" t="s">
        <v>15</v>
      </c>
    </row>
    <row r="199" spans="1:10" hidden="1" x14ac:dyDescent="0.25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t="s">
        <v>15</v>
      </c>
    </row>
    <row r="200" spans="1:10" hidden="1" x14ac:dyDescent="0.25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t="s">
        <v>15</v>
      </c>
    </row>
    <row r="201" spans="1:10" hidden="1" x14ac:dyDescent="0.25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t="s">
        <v>15</v>
      </c>
    </row>
    <row r="202" spans="1:10" hidden="1" x14ac:dyDescent="0.25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t="s">
        <v>12</v>
      </c>
    </row>
    <row r="203" spans="1:10" hidden="1" x14ac:dyDescent="0.25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t="s">
        <v>15</v>
      </c>
    </row>
    <row r="204" spans="1:10" x14ac:dyDescent="0.25">
      <c r="A204">
        <v>1038</v>
      </c>
      <c r="B204">
        <v>0</v>
      </c>
      <c r="C204">
        <v>1</v>
      </c>
      <c r="D204" t="s">
        <v>161</v>
      </c>
      <c r="E204" t="s">
        <v>11</v>
      </c>
      <c r="G204">
        <v>0</v>
      </c>
      <c r="H204">
        <v>0</v>
      </c>
      <c r="I204">
        <v>51.862499999999997</v>
      </c>
      <c r="J204" t="s">
        <v>15</v>
      </c>
    </row>
    <row r="205" spans="1:10" hidden="1" x14ac:dyDescent="0.25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t="s">
        <v>15</v>
      </c>
    </row>
    <row r="206" spans="1:10" hidden="1" x14ac:dyDescent="0.25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t="s">
        <v>15</v>
      </c>
    </row>
    <row r="207" spans="1:10" x14ac:dyDescent="0.25">
      <c r="A207">
        <v>1270</v>
      </c>
      <c r="B207">
        <v>0</v>
      </c>
      <c r="C207">
        <v>1</v>
      </c>
      <c r="D207" t="s">
        <v>393</v>
      </c>
      <c r="E207" t="s">
        <v>11</v>
      </c>
      <c r="F207">
        <v>55</v>
      </c>
      <c r="G207">
        <v>0</v>
      </c>
      <c r="H207">
        <v>0</v>
      </c>
      <c r="I207">
        <v>50</v>
      </c>
      <c r="J207" t="s">
        <v>15</v>
      </c>
    </row>
    <row r="208" spans="1:10" hidden="1" x14ac:dyDescent="0.25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t="s">
        <v>12</v>
      </c>
    </row>
    <row r="209" spans="1:10" hidden="1" x14ac:dyDescent="0.25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t="s">
        <v>15</v>
      </c>
    </row>
    <row r="210" spans="1:10" x14ac:dyDescent="0.25">
      <c r="A210">
        <v>1264</v>
      </c>
      <c r="B210">
        <v>0</v>
      </c>
      <c r="C210">
        <v>1</v>
      </c>
      <c r="D210" t="s">
        <v>387</v>
      </c>
      <c r="E210" t="s">
        <v>11</v>
      </c>
      <c r="F210">
        <v>49</v>
      </c>
      <c r="G210">
        <v>0</v>
      </c>
      <c r="H210">
        <v>0</v>
      </c>
      <c r="I210">
        <v>0</v>
      </c>
      <c r="J210" t="s">
        <v>15</v>
      </c>
    </row>
    <row r="211" spans="1:10" hidden="1" x14ac:dyDescent="0.25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t="s">
        <v>15</v>
      </c>
    </row>
    <row r="212" spans="1:10" hidden="1" x14ac:dyDescent="0.25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t="s">
        <v>15</v>
      </c>
    </row>
    <row r="213" spans="1:10" hidden="1" x14ac:dyDescent="0.25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t="s">
        <v>15</v>
      </c>
    </row>
    <row r="214" spans="1:10" hidden="1" x14ac:dyDescent="0.25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t="s">
        <v>15</v>
      </c>
    </row>
    <row r="215" spans="1:10" hidden="1" x14ac:dyDescent="0.25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t="s">
        <v>15</v>
      </c>
    </row>
    <row r="216" spans="1:10" hidden="1" x14ac:dyDescent="0.25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t="s">
        <v>15</v>
      </c>
    </row>
    <row r="217" spans="1:10" x14ac:dyDescent="0.25">
      <c r="A217">
        <v>903</v>
      </c>
      <c r="B217">
        <v>0</v>
      </c>
      <c r="C217">
        <v>1</v>
      </c>
      <c r="D217" t="s">
        <v>26</v>
      </c>
      <c r="E217" t="s">
        <v>11</v>
      </c>
      <c r="F217">
        <v>46</v>
      </c>
      <c r="G217">
        <v>0</v>
      </c>
      <c r="H217">
        <v>0</v>
      </c>
      <c r="I217">
        <v>26</v>
      </c>
      <c r="J217" t="s">
        <v>15</v>
      </c>
    </row>
    <row r="218" spans="1:10" hidden="1" x14ac:dyDescent="0.25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t="s">
        <v>12</v>
      </c>
    </row>
    <row r="219" spans="1:10" x14ac:dyDescent="0.25">
      <c r="A219">
        <v>1247</v>
      </c>
      <c r="B219">
        <v>0</v>
      </c>
      <c r="C219">
        <v>1</v>
      </c>
      <c r="D219" t="s">
        <v>370</v>
      </c>
      <c r="E219" t="s">
        <v>11</v>
      </c>
      <c r="F219">
        <v>50</v>
      </c>
      <c r="G219">
        <v>0</v>
      </c>
      <c r="H219">
        <v>0</v>
      </c>
      <c r="I219">
        <v>26</v>
      </c>
      <c r="J219" t="s">
        <v>15</v>
      </c>
    </row>
    <row r="220" spans="1:10" x14ac:dyDescent="0.25">
      <c r="A220">
        <v>967</v>
      </c>
      <c r="B220">
        <v>0</v>
      </c>
      <c r="C220">
        <v>1</v>
      </c>
      <c r="D220" t="s">
        <v>90</v>
      </c>
      <c r="E220" t="s">
        <v>11</v>
      </c>
      <c r="F220">
        <v>32.5</v>
      </c>
      <c r="G220">
        <v>0</v>
      </c>
      <c r="H220">
        <v>0</v>
      </c>
      <c r="I220">
        <v>211.5</v>
      </c>
      <c r="J220" t="s">
        <v>23</v>
      </c>
    </row>
    <row r="221" spans="1:10" hidden="1" x14ac:dyDescent="0.25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t="s">
        <v>15</v>
      </c>
    </row>
    <row r="222" spans="1:10" hidden="1" x14ac:dyDescent="0.25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t="s">
        <v>23</v>
      </c>
    </row>
    <row r="223" spans="1:10" hidden="1" x14ac:dyDescent="0.25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t="s">
        <v>15</v>
      </c>
    </row>
    <row r="224" spans="1:10" hidden="1" x14ac:dyDescent="0.25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t="s">
        <v>15</v>
      </c>
    </row>
    <row r="225" spans="1:10" hidden="1" x14ac:dyDescent="0.25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t="s">
        <v>15</v>
      </c>
    </row>
    <row r="226" spans="1:10" x14ac:dyDescent="0.25">
      <c r="A226">
        <v>1137</v>
      </c>
      <c r="B226">
        <v>0</v>
      </c>
      <c r="C226">
        <v>1</v>
      </c>
      <c r="D226" t="s">
        <v>260</v>
      </c>
      <c r="E226" t="s">
        <v>11</v>
      </c>
      <c r="F226">
        <v>41</v>
      </c>
      <c r="G226">
        <v>1</v>
      </c>
      <c r="H226">
        <v>0</v>
      </c>
      <c r="I226">
        <v>51.862499999999997</v>
      </c>
      <c r="J226" t="s">
        <v>15</v>
      </c>
    </row>
    <row r="227" spans="1:10" hidden="1" x14ac:dyDescent="0.25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t="s">
        <v>23</v>
      </c>
    </row>
    <row r="228" spans="1:10" hidden="1" x14ac:dyDescent="0.25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t="s">
        <v>15</v>
      </c>
    </row>
    <row r="229" spans="1:10" hidden="1" x14ac:dyDescent="0.25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t="s">
        <v>12</v>
      </c>
    </row>
    <row r="230" spans="1:10" hidden="1" x14ac:dyDescent="0.25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t="s">
        <v>15</v>
      </c>
    </row>
    <row r="231" spans="1:10" hidden="1" x14ac:dyDescent="0.25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t="s">
        <v>15</v>
      </c>
    </row>
    <row r="232" spans="1:10" hidden="1" x14ac:dyDescent="0.25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t="s">
        <v>15</v>
      </c>
    </row>
    <row r="233" spans="1:10" x14ac:dyDescent="0.25">
      <c r="A233">
        <v>936</v>
      </c>
      <c r="B233">
        <v>1</v>
      </c>
      <c r="C233">
        <v>1</v>
      </c>
      <c r="D233" t="s">
        <v>59</v>
      </c>
      <c r="E233" t="s">
        <v>14</v>
      </c>
      <c r="F233">
        <v>45</v>
      </c>
      <c r="G233">
        <v>1</v>
      </c>
      <c r="H233">
        <v>0</v>
      </c>
      <c r="I233">
        <v>52.554200000000002</v>
      </c>
      <c r="J233" t="s">
        <v>15</v>
      </c>
    </row>
    <row r="234" spans="1:10" hidden="1" x14ac:dyDescent="0.25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t="s">
        <v>15</v>
      </c>
    </row>
    <row r="235" spans="1:10" hidden="1" x14ac:dyDescent="0.25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t="s">
        <v>12</v>
      </c>
    </row>
    <row r="236" spans="1:10" x14ac:dyDescent="0.25">
      <c r="A236">
        <v>1216</v>
      </c>
      <c r="B236">
        <v>1</v>
      </c>
      <c r="C236">
        <v>1</v>
      </c>
      <c r="D236" t="s">
        <v>339</v>
      </c>
      <c r="E236" t="s">
        <v>14</v>
      </c>
      <c r="F236">
        <v>39</v>
      </c>
      <c r="G236">
        <v>0</v>
      </c>
      <c r="H236">
        <v>0</v>
      </c>
      <c r="I236">
        <v>211.33750000000001</v>
      </c>
      <c r="J236" t="s">
        <v>15</v>
      </c>
    </row>
    <row r="237" spans="1:10" hidden="1" x14ac:dyDescent="0.25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t="s">
        <v>15</v>
      </c>
    </row>
    <row r="238" spans="1:10" x14ac:dyDescent="0.25">
      <c r="A238">
        <v>1036</v>
      </c>
      <c r="B238">
        <v>0</v>
      </c>
      <c r="C238">
        <v>1</v>
      </c>
      <c r="D238" t="s">
        <v>159</v>
      </c>
      <c r="E238" t="s">
        <v>11</v>
      </c>
      <c r="F238">
        <v>42</v>
      </c>
      <c r="G238">
        <v>0</v>
      </c>
      <c r="H238">
        <v>0</v>
      </c>
      <c r="I238">
        <v>26.55</v>
      </c>
      <c r="J238" t="s">
        <v>15</v>
      </c>
    </row>
    <row r="239" spans="1:10" hidden="1" x14ac:dyDescent="0.25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t="s">
        <v>23</v>
      </c>
    </row>
    <row r="240" spans="1:10" hidden="1" x14ac:dyDescent="0.25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t="s">
        <v>15</v>
      </c>
    </row>
    <row r="241" spans="1:10" x14ac:dyDescent="0.25">
      <c r="A241">
        <v>1132</v>
      </c>
      <c r="B241">
        <v>1</v>
      </c>
      <c r="C241">
        <v>1</v>
      </c>
      <c r="D241" t="s">
        <v>255</v>
      </c>
      <c r="E241" t="s">
        <v>14</v>
      </c>
      <c r="F241">
        <v>55</v>
      </c>
      <c r="G241">
        <v>0</v>
      </c>
      <c r="H241">
        <v>0</v>
      </c>
      <c r="I241">
        <v>27.720800000000001</v>
      </c>
      <c r="J241" t="s">
        <v>23</v>
      </c>
    </row>
    <row r="242" spans="1:10" x14ac:dyDescent="0.25">
      <c r="A242">
        <v>1283</v>
      </c>
      <c r="B242">
        <v>1</v>
      </c>
      <c r="C242">
        <v>1</v>
      </c>
      <c r="D242" t="s">
        <v>406</v>
      </c>
      <c r="E242" t="s">
        <v>14</v>
      </c>
      <c r="F242">
        <v>51</v>
      </c>
      <c r="G242">
        <v>0</v>
      </c>
      <c r="H242">
        <v>1</v>
      </c>
      <c r="I242">
        <v>39.4</v>
      </c>
      <c r="J242" t="s">
        <v>15</v>
      </c>
    </row>
    <row r="243" spans="1:10" hidden="1" x14ac:dyDescent="0.25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t="s">
        <v>15</v>
      </c>
    </row>
    <row r="244" spans="1:10" x14ac:dyDescent="0.25">
      <c r="A244">
        <v>1190</v>
      </c>
      <c r="B244">
        <v>0</v>
      </c>
      <c r="C244">
        <v>1</v>
      </c>
      <c r="D244" t="s">
        <v>313</v>
      </c>
      <c r="E244" t="s">
        <v>11</v>
      </c>
      <c r="F244">
        <v>30</v>
      </c>
      <c r="G244">
        <v>0</v>
      </c>
      <c r="H244">
        <v>0</v>
      </c>
      <c r="I244">
        <v>45.5</v>
      </c>
      <c r="J244" t="s">
        <v>15</v>
      </c>
    </row>
    <row r="245" spans="1:10" hidden="1" x14ac:dyDescent="0.25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t="s">
        <v>15</v>
      </c>
    </row>
    <row r="246" spans="1:10" hidden="1" x14ac:dyDescent="0.25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t="s">
        <v>15</v>
      </c>
    </row>
    <row r="247" spans="1:10" x14ac:dyDescent="0.25">
      <c r="A247">
        <v>1227</v>
      </c>
      <c r="B247">
        <v>0</v>
      </c>
      <c r="C247">
        <v>1</v>
      </c>
      <c r="D247" t="s">
        <v>350</v>
      </c>
      <c r="E247" t="s">
        <v>11</v>
      </c>
      <c r="F247">
        <v>30</v>
      </c>
      <c r="G247">
        <v>0</v>
      </c>
      <c r="H247">
        <v>0</v>
      </c>
      <c r="I247">
        <v>26</v>
      </c>
      <c r="J247" t="s">
        <v>15</v>
      </c>
    </row>
    <row r="248" spans="1:10" hidden="1" x14ac:dyDescent="0.25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t="s">
        <v>15</v>
      </c>
    </row>
    <row r="249" spans="1:10" hidden="1" x14ac:dyDescent="0.25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t="s">
        <v>15</v>
      </c>
    </row>
    <row r="250" spans="1:10" hidden="1" x14ac:dyDescent="0.25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t="s">
        <v>15</v>
      </c>
    </row>
    <row r="251" spans="1:10" hidden="1" x14ac:dyDescent="0.25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t="s">
        <v>23</v>
      </c>
    </row>
    <row r="252" spans="1:10" hidden="1" x14ac:dyDescent="0.25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t="s">
        <v>15</v>
      </c>
    </row>
    <row r="253" spans="1:10" hidden="1" x14ac:dyDescent="0.25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t="s">
        <v>15</v>
      </c>
    </row>
    <row r="254" spans="1:10" x14ac:dyDescent="0.25">
      <c r="A254">
        <v>1074</v>
      </c>
      <c r="B254">
        <v>1</v>
      </c>
      <c r="C254">
        <v>1</v>
      </c>
      <c r="D254" t="s">
        <v>197</v>
      </c>
      <c r="E254" t="s">
        <v>14</v>
      </c>
      <c r="F254">
        <v>18</v>
      </c>
      <c r="G254">
        <v>1</v>
      </c>
      <c r="H254">
        <v>0</v>
      </c>
      <c r="I254">
        <v>53.1</v>
      </c>
      <c r="J254" t="s">
        <v>15</v>
      </c>
    </row>
    <row r="255" spans="1:10" hidden="1" x14ac:dyDescent="0.25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t="s">
        <v>15</v>
      </c>
    </row>
    <row r="256" spans="1:10" hidden="1" x14ac:dyDescent="0.25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t="s">
        <v>15</v>
      </c>
    </row>
    <row r="257" spans="1:10" hidden="1" x14ac:dyDescent="0.25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t="s">
        <v>15</v>
      </c>
    </row>
    <row r="258" spans="1:10" hidden="1" x14ac:dyDescent="0.25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t="s">
        <v>12</v>
      </c>
    </row>
    <row r="259" spans="1:10" hidden="1" x14ac:dyDescent="0.25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t="s">
        <v>15</v>
      </c>
    </row>
    <row r="260" spans="1:10" hidden="1" x14ac:dyDescent="0.25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t="s">
        <v>15</v>
      </c>
    </row>
    <row r="261" spans="1:10" hidden="1" x14ac:dyDescent="0.25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t="s">
        <v>15</v>
      </c>
    </row>
    <row r="262" spans="1:10" hidden="1" x14ac:dyDescent="0.25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t="s">
        <v>15</v>
      </c>
    </row>
    <row r="263" spans="1:10" hidden="1" x14ac:dyDescent="0.25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t="s">
        <v>15</v>
      </c>
    </row>
    <row r="264" spans="1:10" hidden="1" x14ac:dyDescent="0.25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t="s">
        <v>15</v>
      </c>
    </row>
    <row r="265" spans="1:10" hidden="1" x14ac:dyDescent="0.25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t="s">
        <v>15</v>
      </c>
    </row>
    <row r="266" spans="1:10" hidden="1" x14ac:dyDescent="0.25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t="s">
        <v>23</v>
      </c>
    </row>
    <row r="267" spans="1:10" hidden="1" x14ac:dyDescent="0.25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t="s">
        <v>15</v>
      </c>
    </row>
    <row r="268" spans="1:10" x14ac:dyDescent="0.25">
      <c r="A268">
        <v>1162</v>
      </c>
      <c r="B268">
        <v>0</v>
      </c>
      <c r="C268">
        <v>1</v>
      </c>
      <c r="D268" t="s">
        <v>285</v>
      </c>
      <c r="E268" t="s">
        <v>11</v>
      </c>
      <c r="F268">
        <v>46</v>
      </c>
      <c r="G268">
        <v>0</v>
      </c>
      <c r="H268">
        <v>0</v>
      </c>
      <c r="I268">
        <v>75.241699999999994</v>
      </c>
      <c r="J268" t="s">
        <v>23</v>
      </c>
    </row>
    <row r="269" spans="1:10" hidden="1" x14ac:dyDescent="0.25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t="s">
        <v>15</v>
      </c>
    </row>
    <row r="270" spans="1:10" hidden="1" x14ac:dyDescent="0.25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t="s">
        <v>15</v>
      </c>
    </row>
    <row r="271" spans="1:10" hidden="1" x14ac:dyDescent="0.25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t="s">
        <v>15</v>
      </c>
    </row>
    <row r="272" spans="1:10" x14ac:dyDescent="0.25">
      <c r="A272">
        <v>1303</v>
      </c>
      <c r="B272">
        <v>1</v>
      </c>
      <c r="C272">
        <v>1</v>
      </c>
      <c r="D272" t="s">
        <v>426</v>
      </c>
      <c r="E272" t="s">
        <v>14</v>
      </c>
      <c r="F272">
        <v>37</v>
      </c>
      <c r="G272">
        <v>1</v>
      </c>
      <c r="H272">
        <v>0</v>
      </c>
      <c r="I272">
        <v>90</v>
      </c>
      <c r="J272" t="s">
        <v>12</v>
      </c>
    </row>
    <row r="273" spans="1:10" hidden="1" x14ac:dyDescent="0.25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t="s">
        <v>12</v>
      </c>
    </row>
    <row r="274" spans="1:10" x14ac:dyDescent="0.25">
      <c r="A274">
        <v>926</v>
      </c>
      <c r="B274">
        <v>0</v>
      </c>
      <c r="C274">
        <v>1</v>
      </c>
      <c r="D274" t="s">
        <v>49</v>
      </c>
      <c r="E274" t="s">
        <v>11</v>
      </c>
      <c r="F274">
        <v>30</v>
      </c>
      <c r="G274">
        <v>1</v>
      </c>
      <c r="H274">
        <v>0</v>
      </c>
      <c r="I274">
        <v>57.75</v>
      </c>
      <c r="J274" t="s">
        <v>23</v>
      </c>
    </row>
    <row r="275" spans="1:10" hidden="1" x14ac:dyDescent="0.25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t="s">
        <v>12</v>
      </c>
    </row>
    <row r="276" spans="1:10" hidden="1" x14ac:dyDescent="0.25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t="s">
        <v>23</v>
      </c>
    </row>
    <row r="277" spans="1:10" hidden="1" x14ac:dyDescent="0.25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t="s">
        <v>15</v>
      </c>
    </row>
    <row r="278" spans="1:10" hidden="1" x14ac:dyDescent="0.25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t="s">
        <v>15</v>
      </c>
    </row>
    <row r="279" spans="1:10" hidden="1" x14ac:dyDescent="0.25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t="s">
        <v>15</v>
      </c>
    </row>
    <row r="280" spans="1:10" hidden="1" x14ac:dyDescent="0.25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t="s">
        <v>15</v>
      </c>
    </row>
    <row r="281" spans="1:10" hidden="1" x14ac:dyDescent="0.25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t="s">
        <v>15</v>
      </c>
    </row>
    <row r="282" spans="1:10" hidden="1" x14ac:dyDescent="0.25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t="s">
        <v>15</v>
      </c>
    </row>
    <row r="283" spans="1:10" hidden="1" x14ac:dyDescent="0.25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t="s">
        <v>15</v>
      </c>
    </row>
    <row r="284" spans="1:10" hidden="1" x14ac:dyDescent="0.25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t="s">
        <v>12</v>
      </c>
    </row>
    <row r="285" spans="1:10" hidden="1" x14ac:dyDescent="0.25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t="s">
        <v>23</v>
      </c>
    </row>
    <row r="286" spans="1:10" hidden="1" x14ac:dyDescent="0.25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t="s">
        <v>15</v>
      </c>
    </row>
    <row r="287" spans="1:10" hidden="1" x14ac:dyDescent="0.25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t="s">
        <v>15</v>
      </c>
    </row>
    <row r="288" spans="1:10" hidden="1" x14ac:dyDescent="0.25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t="s">
        <v>15</v>
      </c>
    </row>
    <row r="289" spans="1:10" x14ac:dyDescent="0.25">
      <c r="A289">
        <v>959</v>
      </c>
      <c r="B289">
        <v>0</v>
      </c>
      <c r="C289">
        <v>1</v>
      </c>
      <c r="D289" t="s">
        <v>82</v>
      </c>
      <c r="E289" t="s">
        <v>11</v>
      </c>
      <c r="F289">
        <v>47</v>
      </c>
      <c r="G289">
        <v>0</v>
      </c>
      <c r="H289">
        <v>0</v>
      </c>
      <c r="I289">
        <v>42.4</v>
      </c>
      <c r="J289" t="s">
        <v>15</v>
      </c>
    </row>
    <row r="290" spans="1:10" hidden="1" x14ac:dyDescent="0.25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t="s">
        <v>23</v>
      </c>
    </row>
    <row r="291" spans="1:10" hidden="1" x14ac:dyDescent="0.25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t="s">
        <v>15</v>
      </c>
    </row>
    <row r="292" spans="1:10" x14ac:dyDescent="0.25">
      <c r="A292">
        <v>1306</v>
      </c>
      <c r="B292">
        <v>1</v>
      </c>
      <c r="C292">
        <v>1</v>
      </c>
      <c r="D292" t="s">
        <v>429</v>
      </c>
      <c r="E292" t="s">
        <v>14</v>
      </c>
      <c r="F292">
        <v>39</v>
      </c>
      <c r="G292">
        <v>0</v>
      </c>
      <c r="H292">
        <v>0</v>
      </c>
      <c r="I292">
        <v>108.9</v>
      </c>
      <c r="J292" t="s">
        <v>23</v>
      </c>
    </row>
    <row r="293" spans="1:10" hidden="1" x14ac:dyDescent="0.25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t="s">
        <v>12</v>
      </c>
    </row>
    <row r="294" spans="1:10" hidden="1" x14ac:dyDescent="0.25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t="s">
        <v>23</v>
      </c>
    </row>
    <row r="295" spans="1:10" x14ac:dyDescent="0.25">
      <c r="A295">
        <v>1097</v>
      </c>
      <c r="B295">
        <v>0</v>
      </c>
      <c r="C295">
        <v>1</v>
      </c>
      <c r="D295" t="s">
        <v>220</v>
      </c>
      <c r="E295" t="s">
        <v>11</v>
      </c>
      <c r="G295">
        <v>0</v>
      </c>
      <c r="H295">
        <v>0</v>
      </c>
      <c r="I295">
        <v>25.741700000000002</v>
      </c>
      <c r="J295" t="s">
        <v>23</v>
      </c>
    </row>
    <row r="296" spans="1:10" hidden="1" x14ac:dyDescent="0.25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t="s">
        <v>15</v>
      </c>
    </row>
    <row r="297" spans="1:10" hidden="1" x14ac:dyDescent="0.25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t="s">
        <v>15</v>
      </c>
    </row>
    <row r="298" spans="1:10" hidden="1" x14ac:dyDescent="0.25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t="s">
        <v>23</v>
      </c>
    </row>
    <row r="299" spans="1:10" hidden="1" x14ac:dyDescent="0.25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t="s">
        <v>23</v>
      </c>
    </row>
    <row r="300" spans="1:10" x14ac:dyDescent="0.25">
      <c r="A300">
        <v>918</v>
      </c>
      <c r="B300">
        <v>1</v>
      </c>
      <c r="C300">
        <v>1</v>
      </c>
      <c r="D300" t="s">
        <v>41</v>
      </c>
      <c r="E300" t="s">
        <v>14</v>
      </c>
      <c r="F300">
        <v>22</v>
      </c>
      <c r="G300">
        <v>0</v>
      </c>
      <c r="H300">
        <v>1</v>
      </c>
      <c r="I300">
        <v>61.979199999999999</v>
      </c>
      <c r="J300" t="s">
        <v>23</v>
      </c>
    </row>
    <row r="301" spans="1:10" hidden="1" x14ac:dyDescent="0.25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t="s">
        <v>15</v>
      </c>
    </row>
    <row r="302" spans="1:10" hidden="1" x14ac:dyDescent="0.25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t="s">
        <v>15</v>
      </c>
    </row>
    <row r="303" spans="1:10" hidden="1" x14ac:dyDescent="0.25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t="s">
        <v>23</v>
      </c>
    </row>
    <row r="304" spans="1:10" hidden="1" x14ac:dyDescent="0.25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t="s">
        <v>15</v>
      </c>
    </row>
    <row r="305" spans="1:10" hidden="1" x14ac:dyDescent="0.25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t="s">
        <v>15</v>
      </c>
    </row>
    <row r="306" spans="1:10" hidden="1" x14ac:dyDescent="0.25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t="s">
        <v>12</v>
      </c>
    </row>
    <row r="307" spans="1:10" x14ac:dyDescent="0.25">
      <c r="A307">
        <v>965</v>
      </c>
      <c r="B307">
        <v>0</v>
      </c>
      <c r="C307">
        <v>1</v>
      </c>
      <c r="D307" t="s">
        <v>88</v>
      </c>
      <c r="E307" t="s">
        <v>11</v>
      </c>
      <c r="F307">
        <v>28.5</v>
      </c>
      <c r="G307">
        <v>0</v>
      </c>
      <c r="H307">
        <v>0</v>
      </c>
      <c r="I307">
        <v>27.720800000000001</v>
      </c>
      <c r="J307" t="s">
        <v>23</v>
      </c>
    </row>
    <row r="308" spans="1:10" x14ac:dyDescent="0.25">
      <c r="A308">
        <v>1282</v>
      </c>
      <c r="B308">
        <v>0</v>
      </c>
      <c r="C308">
        <v>1</v>
      </c>
      <c r="D308" t="s">
        <v>405</v>
      </c>
      <c r="E308" t="s">
        <v>11</v>
      </c>
      <c r="F308">
        <v>23</v>
      </c>
      <c r="G308">
        <v>0</v>
      </c>
      <c r="H308">
        <v>0</v>
      </c>
      <c r="I308">
        <v>93.5</v>
      </c>
      <c r="J308" t="s">
        <v>15</v>
      </c>
    </row>
    <row r="309" spans="1:10" hidden="1" x14ac:dyDescent="0.25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t="s">
        <v>15</v>
      </c>
    </row>
    <row r="310" spans="1:10" x14ac:dyDescent="0.25">
      <c r="A310">
        <v>1182</v>
      </c>
      <c r="B310">
        <v>0</v>
      </c>
      <c r="C310">
        <v>1</v>
      </c>
      <c r="D310" t="s">
        <v>305</v>
      </c>
      <c r="E310" t="s">
        <v>11</v>
      </c>
      <c r="G310">
        <v>0</v>
      </c>
      <c r="H310">
        <v>0</v>
      </c>
      <c r="I310">
        <v>39.6</v>
      </c>
      <c r="J310" t="s">
        <v>15</v>
      </c>
    </row>
    <row r="311" spans="1:10" hidden="1" x14ac:dyDescent="0.25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t="s">
        <v>15</v>
      </c>
    </row>
    <row r="312" spans="1:10" hidden="1" x14ac:dyDescent="0.25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t="s">
        <v>15</v>
      </c>
    </row>
    <row r="313" spans="1:10" hidden="1" x14ac:dyDescent="0.25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t="s">
        <v>23</v>
      </c>
    </row>
    <row r="314" spans="1:10" hidden="1" x14ac:dyDescent="0.25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t="s">
        <v>15</v>
      </c>
    </row>
    <row r="315" spans="1:10" hidden="1" x14ac:dyDescent="0.25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t="s">
        <v>12</v>
      </c>
    </row>
    <row r="316" spans="1:10" x14ac:dyDescent="0.25">
      <c r="A316">
        <v>1100</v>
      </c>
      <c r="B316">
        <v>1</v>
      </c>
      <c r="C316">
        <v>1</v>
      </c>
      <c r="D316" t="s">
        <v>223</v>
      </c>
      <c r="E316" t="s">
        <v>14</v>
      </c>
      <c r="F316">
        <v>33</v>
      </c>
      <c r="G316">
        <v>0</v>
      </c>
      <c r="H316">
        <v>0</v>
      </c>
      <c r="I316">
        <v>27.720800000000001</v>
      </c>
      <c r="J316" t="s">
        <v>23</v>
      </c>
    </row>
    <row r="317" spans="1:10" hidden="1" x14ac:dyDescent="0.25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t="s">
        <v>12</v>
      </c>
    </row>
    <row r="318" spans="1:10" x14ac:dyDescent="0.25">
      <c r="A318">
        <v>1219</v>
      </c>
      <c r="B318">
        <v>0</v>
      </c>
      <c r="C318">
        <v>1</v>
      </c>
      <c r="D318" t="s">
        <v>342</v>
      </c>
      <c r="E318" t="s">
        <v>11</v>
      </c>
      <c r="F318">
        <v>46</v>
      </c>
      <c r="G318">
        <v>0</v>
      </c>
      <c r="H318">
        <v>0</v>
      </c>
      <c r="I318">
        <v>79.2</v>
      </c>
      <c r="J318" t="s">
        <v>23</v>
      </c>
    </row>
    <row r="319" spans="1:10" hidden="1" x14ac:dyDescent="0.25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t="s">
        <v>15</v>
      </c>
    </row>
    <row r="320" spans="1:10" hidden="1" x14ac:dyDescent="0.25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t="s">
        <v>15</v>
      </c>
    </row>
    <row r="321" spans="1:10" hidden="1" x14ac:dyDescent="0.25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t="s">
        <v>15</v>
      </c>
    </row>
    <row r="322" spans="1:10" hidden="1" x14ac:dyDescent="0.25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t="s">
        <v>15</v>
      </c>
    </row>
    <row r="323" spans="1:10" hidden="1" x14ac:dyDescent="0.25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t="s">
        <v>23</v>
      </c>
    </row>
    <row r="324" spans="1:10" hidden="1" x14ac:dyDescent="0.25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t="s">
        <v>15</v>
      </c>
    </row>
    <row r="325" spans="1:10" x14ac:dyDescent="0.25">
      <c r="A325">
        <v>912</v>
      </c>
      <c r="B325">
        <v>0</v>
      </c>
      <c r="C325">
        <v>1</v>
      </c>
      <c r="D325" t="s">
        <v>35</v>
      </c>
      <c r="E325" t="s">
        <v>11</v>
      </c>
      <c r="F325">
        <v>55</v>
      </c>
      <c r="G325">
        <v>1</v>
      </c>
      <c r="H325">
        <v>0</v>
      </c>
      <c r="I325">
        <v>59.4</v>
      </c>
      <c r="J325" t="s">
        <v>23</v>
      </c>
    </row>
    <row r="326" spans="1:10" x14ac:dyDescent="0.25">
      <c r="A326">
        <v>1215</v>
      </c>
      <c r="B326">
        <v>0</v>
      </c>
      <c r="C326">
        <v>1</v>
      </c>
      <c r="D326" t="s">
        <v>338</v>
      </c>
      <c r="E326" t="s">
        <v>11</v>
      </c>
      <c r="F326">
        <v>33</v>
      </c>
      <c r="G326">
        <v>0</v>
      </c>
      <c r="H326">
        <v>0</v>
      </c>
      <c r="I326">
        <v>26.55</v>
      </c>
      <c r="J326" t="s">
        <v>15</v>
      </c>
    </row>
    <row r="327" spans="1:10" hidden="1" x14ac:dyDescent="0.25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t="s">
        <v>15</v>
      </c>
    </row>
    <row r="328" spans="1:10" hidden="1" x14ac:dyDescent="0.25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t="s">
        <v>15</v>
      </c>
    </row>
    <row r="329" spans="1:10" x14ac:dyDescent="0.25">
      <c r="A329">
        <v>956</v>
      </c>
      <c r="B329">
        <v>0</v>
      </c>
      <c r="C329">
        <v>1</v>
      </c>
      <c r="D329" t="s">
        <v>79</v>
      </c>
      <c r="E329" t="s">
        <v>11</v>
      </c>
      <c r="F329">
        <v>13</v>
      </c>
      <c r="G329">
        <v>2</v>
      </c>
      <c r="H329">
        <v>2</v>
      </c>
      <c r="I329">
        <v>262.375</v>
      </c>
      <c r="J329" t="s">
        <v>23</v>
      </c>
    </row>
    <row r="330" spans="1:10" hidden="1" x14ac:dyDescent="0.25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t="s">
        <v>15</v>
      </c>
    </row>
    <row r="331" spans="1:10" hidden="1" x14ac:dyDescent="0.25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t="s">
        <v>15</v>
      </c>
    </row>
    <row r="332" spans="1:10" hidden="1" x14ac:dyDescent="0.25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t="s">
        <v>15</v>
      </c>
    </row>
    <row r="333" spans="1:10" x14ac:dyDescent="0.25">
      <c r="A333">
        <v>1034</v>
      </c>
      <c r="B333">
        <v>0</v>
      </c>
      <c r="C333">
        <v>1</v>
      </c>
      <c r="D333" t="s">
        <v>157</v>
      </c>
      <c r="E333" t="s">
        <v>11</v>
      </c>
      <c r="F333">
        <v>61</v>
      </c>
      <c r="G333">
        <v>1</v>
      </c>
      <c r="H333">
        <v>3</v>
      </c>
      <c r="I333">
        <v>262.375</v>
      </c>
      <c r="J333" t="s">
        <v>23</v>
      </c>
    </row>
    <row r="334" spans="1:10" hidden="1" x14ac:dyDescent="0.25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t="s">
        <v>23</v>
      </c>
    </row>
    <row r="335" spans="1:10" hidden="1" x14ac:dyDescent="0.25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t="s">
        <v>23</v>
      </c>
    </row>
    <row r="336" spans="1:10" hidden="1" x14ac:dyDescent="0.25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t="s">
        <v>15</v>
      </c>
    </row>
    <row r="337" spans="1:10" x14ac:dyDescent="0.25">
      <c r="A337">
        <v>916</v>
      </c>
      <c r="B337">
        <v>1</v>
      </c>
      <c r="C337">
        <v>1</v>
      </c>
      <c r="D337" t="s">
        <v>39</v>
      </c>
      <c r="E337" t="s">
        <v>14</v>
      </c>
      <c r="F337">
        <v>48</v>
      </c>
      <c r="G337">
        <v>1</v>
      </c>
      <c r="H337">
        <v>3</v>
      </c>
      <c r="I337">
        <v>262.375</v>
      </c>
      <c r="J337" t="s">
        <v>23</v>
      </c>
    </row>
    <row r="338" spans="1:10" hidden="1" x14ac:dyDescent="0.25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t="s">
        <v>15</v>
      </c>
    </row>
    <row r="339" spans="1:10" hidden="1" x14ac:dyDescent="0.25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t="s">
        <v>23</v>
      </c>
    </row>
    <row r="340" spans="1:10" hidden="1" x14ac:dyDescent="0.25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t="s">
        <v>15</v>
      </c>
    </row>
    <row r="341" spans="1:10" hidden="1" x14ac:dyDescent="0.25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t="s">
        <v>23</v>
      </c>
    </row>
    <row r="342" spans="1:10" hidden="1" x14ac:dyDescent="0.25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t="s">
        <v>15</v>
      </c>
    </row>
    <row r="343" spans="1:10" hidden="1" x14ac:dyDescent="0.25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t="s">
        <v>15</v>
      </c>
    </row>
    <row r="344" spans="1:10" hidden="1" x14ac:dyDescent="0.25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t="s">
        <v>15</v>
      </c>
    </row>
    <row r="345" spans="1:10" x14ac:dyDescent="0.25">
      <c r="A345">
        <v>1083</v>
      </c>
      <c r="B345">
        <v>0</v>
      </c>
      <c r="C345">
        <v>1</v>
      </c>
      <c r="D345" t="s">
        <v>206</v>
      </c>
      <c r="E345" t="s">
        <v>11</v>
      </c>
      <c r="G345">
        <v>0</v>
      </c>
      <c r="H345">
        <v>0</v>
      </c>
      <c r="I345">
        <v>26</v>
      </c>
      <c r="J345" t="s">
        <v>15</v>
      </c>
    </row>
    <row r="346" spans="1:10" hidden="1" x14ac:dyDescent="0.25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t="s">
        <v>15</v>
      </c>
    </row>
    <row r="347" spans="1:10" hidden="1" x14ac:dyDescent="0.25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t="s">
        <v>15</v>
      </c>
    </row>
    <row r="348" spans="1:10" hidden="1" x14ac:dyDescent="0.25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t="s">
        <v>15</v>
      </c>
    </row>
    <row r="349" spans="1:10" hidden="1" x14ac:dyDescent="0.25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t="s">
        <v>23</v>
      </c>
    </row>
    <row r="350" spans="1:10" hidden="1" x14ac:dyDescent="0.25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t="s">
        <v>15</v>
      </c>
    </row>
    <row r="351" spans="1:10" hidden="1" x14ac:dyDescent="0.25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t="s">
        <v>15</v>
      </c>
    </row>
    <row r="352" spans="1:10" x14ac:dyDescent="0.25">
      <c r="A352">
        <v>1014</v>
      </c>
      <c r="B352">
        <v>1</v>
      </c>
      <c r="C352">
        <v>1</v>
      </c>
      <c r="D352" t="s">
        <v>137</v>
      </c>
      <c r="E352" t="s">
        <v>14</v>
      </c>
      <c r="F352">
        <v>35</v>
      </c>
      <c r="G352">
        <v>1</v>
      </c>
      <c r="H352">
        <v>0</v>
      </c>
      <c r="I352">
        <v>57.75</v>
      </c>
      <c r="J352" t="s">
        <v>23</v>
      </c>
    </row>
    <row r="353" spans="1:10" hidden="1" x14ac:dyDescent="0.25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t="s">
        <v>15</v>
      </c>
    </row>
    <row r="354" spans="1:10" hidden="1" x14ac:dyDescent="0.25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t="s">
        <v>15</v>
      </c>
    </row>
    <row r="355" spans="1:10" hidden="1" x14ac:dyDescent="0.25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t="s">
        <v>15</v>
      </c>
    </row>
    <row r="356" spans="1:10" hidden="1" x14ac:dyDescent="0.25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t="s">
        <v>15</v>
      </c>
    </row>
    <row r="357" spans="1:10" x14ac:dyDescent="0.25">
      <c r="A357">
        <v>942</v>
      </c>
      <c r="B357">
        <v>0</v>
      </c>
      <c r="C357">
        <v>1</v>
      </c>
      <c r="D357" t="s">
        <v>65</v>
      </c>
      <c r="E357" t="s">
        <v>11</v>
      </c>
      <c r="F357">
        <v>24</v>
      </c>
      <c r="G357">
        <v>1</v>
      </c>
      <c r="H357">
        <v>0</v>
      </c>
      <c r="I357">
        <v>60</v>
      </c>
      <c r="J357" t="s">
        <v>15</v>
      </c>
    </row>
    <row r="358" spans="1:10" x14ac:dyDescent="0.25">
      <c r="A358">
        <v>1287</v>
      </c>
      <c r="B358">
        <v>1</v>
      </c>
      <c r="C358">
        <v>1</v>
      </c>
      <c r="D358" t="s">
        <v>410</v>
      </c>
      <c r="E358" t="s">
        <v>14</v>
      </c>
      <c r="F358">
        <v>18</v>
      </c>
      <c r="G358">
        <v>1</v>
      </c>
      <c r="H358">
        <v>0</v>
      </c>
      <c r="I358">
        <v>60</v>
      </c>
      <c r="J358" t="s">
        <v>15</v>
      </c>
    </row>
    <row r="359" spans="1:10" hidden="1" x14ac:dyDescent="0.25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t="s">
        <v>15</v>
      </c>
    </row>
    <row r="360" spans="1:10" hidden="1" x14ac:dyDescent="0.25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t="s">
        <v>12</v>
      </c>
    </row>
    <row r="361" spans="1:10" hidden="1" x14ac:dyDescent="0.25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t="s">
        <v>15</v>
      </c>
    </row>
    <row r="362" spans="1:10" hidden="1" x14ac:dyDescent="0.25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t="s">
        <v>15</v>
      </c>
    </row>
    <row r="363" spans="1:10" hidden="1" x14ac:dyDescent="0.25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t="s">
        <v>23</v>
      </c>
    </row>
    <row r="364" spans="1:10" hidden="1" x14ac:dyDescent="0.25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t="s">
        <v>15</v>
      </c>
    </row>
    <row r="365" spans="1:10" hidden="1" x14ac:dyDescent="0.25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t="s">
        <v>15</v>
      </c>
    </row>
    <row r="366" spans="1:10" x14ac:dyDescent="0.25">
      <c r="A366">
        <v>1179</v>
      </c>
      <c r="B366">
        <v>0</v>
      </c>
      <c r="C366">
        <v>1</v>
      </c>
      <c r="D366" t="s">
        <v>302</v>
      </c>
      <c r="E366" t="s">
        <v>11</v>
      </c>
      <c r="F366">
        <v>24</v>
      </c>
      <c r="G366">
        <v>1</v>
      </c>
      <c r="H366">
        <v>0</v>
      </c>
      <c r="I366">
        <v>82.2667</v>
      </c>
      <c r="J366" t="s">
        <v>15</v>
      </c>
    </row>
    <row r="367" spans="1:10" hidden="1" x14ac:dyDescent="0.25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t="s">
        <v>15</v>
      </c>
    </row>
    <row r="368" spans="1:10" hidden="1" x14ac:dyDescent="0.25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t="s">
        <v>23</v>
      </c>
    </row>
    <row r="369" spans="1:10" hidden="1" x14ac:dyDescent="0.25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t="s">
        <v>15</v>
      </c>
    </row>
    <row r="370" spans="1:10" x14ac:dyDescent="0.25">
      <c r="A370">
        <v>904</v>
      </c>
      <c r="B370">
        <v>1</v>
      </c>
      <c r="C370">
        <v>1</v>
      </c>
      <c r="D370" t="s">
        <v>27</v>
      </c>
      <c r="E370" t="s">
        <v>14</v>
      </c>
      <c r="F370">
        <v>23</v>
      </c>
      <c r="G370">
        <v>1</v>
      </c>
      <c r="H370">
        <v>0</v>
      </c>
      <c r="I370">
        <v>82.2667</v>
      </c>
      <c r="J370" t="s">
        <v>15</v>
      </c>
    </row>
    <row r="371" spans="1:10" hidden="1" x14ac:dyDescent="0.25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t="s">
        <v>23</v>
      </c>
    </row>
    <row r="372" spans="1:10" hidden="1" x14ac:dyDescent="0.25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t="s">
        <v>15</v>
      </c>
    </row>
    <row r="373" spans="1:10" x14ac:dyDescent="0.25">
      <c r="A373">
        <v>1088</v>
      </c>
      <c r="B373">
        <v>0</v>
      </c>
      <c r="C373">
        <v>1</v>
      </c>
      <c r="D373" t="s">
        <v>211</v>
      </c>
      <c r="E373" t="s">
        <v>11</v>
      </c>
      <c r="F373">
        <v>6</v>
      </c>
      <c r="G373">
        <v>0</v>
      </c>
      <c r="H373">
        <v>2</v>
      </c>
      <c r="I373">
        <v>134.5</v>
      </c>
      <c r="J373" t="s">
        <v>23</v>
      </c>
    </row>
    <row r="374" spans="1:10" x14ac:dyDescent="0.25">
      <c r="A374">
        <v>1134</v>
      </c>
      <c r="B374">
        <v>0</v>
      </c>
      <c r="C374">
        <v>1</v>
      </c>
      <c r="D374" t="s">
        <v>257</v>
      </c>
      <c r="E374" t="s">
        <v>11</v>
      </c>
      <c r="F374">
        <v>45</v>
      </c>
      <c r="G374">
        <v>1</v>
      </c>
      <c r="H374">
        <v>1</v>
      </c>
      <c r="I374">
        <v>134.5</v>
      </c>
      <c r="J374" t="s">
        <v>23</v>
      </c>
    </row>
    <row r="375" spans="1:10" hidden="1" x14ac:dyDescent="0.25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t="s">
        <v>15</v>
      </c>
    </row>
    <row r="376" spans="1:10" x14ac:dyDescent="0.25">
      <c r="A376">
        <v>1208</v>
      </c>
      <c r="B376">
        <v>0</v>
      </c>
      <c r="C376">
        <v>1</v>
      </c>
      <c r="D376" t="s">
        <v>331</v>
      </c>
      <c r="E376" t="s">
        <v>11</v>
      </c>
      <c r="F376">
        <v>57</v>
      </c>
      <c r="G376">
        <v>1</v>
      </c>
      <c r="H376">
        <v>0</v>
      </c>
      <c r="I376">
        <v>146.52080000000001</v>
      </c>
      <c r="J376" t="s">
        <v>23</v>
      </c>
    </row>
    <row r="377" spans="1:10" x14ac:dyDescent="0.25">
      <c r="A377">
        <v>1069</v>
      </c>
      <c r="B377">
        <v>0</v>
      </c>
      <c r="C377">
        <v>1</v>
      </c>
      <c r="D377" t="s">
        <v>192</v>
      </c>
      <c r="E377" t="s">
        <v>11</v>
      </c>
      <c r="F377">
        <v>54</v>
      </c>
      <c r="G377">
        <v>1</v>
      </c>
      <c r="H377">
        <v>0</v>
      </c>
      <c r="I377">
        <v>55.441699999999997</v>
      </c>
      <c r="J377" t="s">
        <v>23</v>
      </c>
    </row>
    <row r="378" spans="1:10" hidden="1" x14ac:dyDescent="0.25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t="s">
        <v>15</v>
      </c>
    </row>
    <row r="379" spans="1:10" hidden="1" x14ac:dyDescent="0.25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t="s">
        <v>15</v>
      </c>
    </row>
    <row r="380" spans="1:10" x14ac:dyDescent="0.25">
      <c r="A380">
        <v>992</v>
      </c>
      <c r="B380">
        <v>1</v>
      </c>
      <c r="C380">
        <v>1</v>
      </c>
      <c r="D380" t="s">
        <v>115</v>
      </c>
      <c r="E380" t="s">
        <v>14</v>
      </c>
      <c r="F380">
        <v>43</v>
      </c>
      <c r="G380">
        <v>1</v>
      </c>
      <c r="H380">
        <v>0</v>
      </c>
      <c r="I380">
        <v>55.441699999999997</v>
      </c>
      <c r="J380" t="s">
        <v>23</v>
      </c>
    </row>
    <row r="381" spans="1:10" hidden="1" x14ac:dyDescent="0.25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t="s">
        <v>15</v>
      </c>
    </row>
    <row r="382" spans="1:10" hidden="1" x14ac:dyDescent="0.25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t="s">
        <v>12</v>
      </c>
    </row>
    <row r="383" spans="1:10" hidden="1" x14ac:dyDescent="0.25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t="s">
        <v>12</v>
      </c>
    </row>
    <row r="384" spans="1:10" hidden="1" x14ac:dyDescent="0.25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t="s">
        <v>15</v>
      </c>
    </row>
    <row r="385" spans="1:10" hidden="1" x14ac:dyDescent="0.25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t="s">
        <v>15</v>
      </c>
    </row>
    <row r="386" spans="1:10" hidden="1" x14ac:dyDescent="0.25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t="s">
        <v>15</v>
      </c>
    </row>
    <row r="387" spans="1:10" hidden="1" x14ac:dyDescent="0.25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t="s">
        <v>15</v>
      </c>
    </row>
    <row r="388" spans="1:10" hidden="1" x14ac:dyDescent="0.25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t="s">
        <v>15</v>
      </c>
    </row>
    <row r="389" spans="1:10" hidden="1" x14ac:dyDescent="0.25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t="s">
        <v>15</v>
      </c>
    </row>
    <row r="390" spans="1:10" hidden="1" x14ac:dyDescent="0.25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t="s">
        <v>12</v>
      </c>
    </row>
    <row r="391" spans="1:10" hidden="1" x14ac:dyDescent="0.25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t="s">
        <v>15</v>
      </c>
    </row>
    <row r="392" spans="1:10" x14ac:dyDescent="0.25">
      <c r="A392">
        <v>973</v>
      </c>
      <c r="B392">
        <v>0</v>
      </c>
      <c r="C392">
        <v>1</v>
      </c>
      <c r="D392" t="s">
        <v>96</v>
      </c>
      <c r="E392" t="s">
        <v>11</v>
      </c>
      <c r="F392">
        <v>67</v>
      </c>
      <c r="G392">
        <v>1</v>
      </c>
      <c r="H392">
        <v>0</v>
      </c>
      <c r="I392">
        <v>221.7792</v>
      </c>
      <c r="J392" t="s">
        <v>15</v>
      </c>
    </row>
    <row r="393" spans="1:10" x14ac:dyDescent="0.25">
      <c r="A393">
        <v>1006</v>
      </c>
      <c r="B393">
        <v>1</v>
      </c>
      <c r="C393">
        <v>1</v>
      </c>
      <c r="D393" t="s">
        <v>129</v>
      </c>
      <c r="E393" t="s">
        <v>14</v>
      </c>
      <c r="F393">
        <v>63</v>
      </c>
      <c r="G393">
        <v>1</v>
      </c>
      <c r="H393">
        <v>0</v>
      </c>
      <c r="I393">
        <v>221.7792</v>
      </c>
      <c r="J393" t="s">
        <v>15</v>
      </c>
    </row>
    <row r="394" spans="1:10" hidden="1" x14ac:dyDescent="0.25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t="s">
        <v>15</v>
      </c>
    </row>
    <row r="395" spans="1:10" hidden="1" x14ac:dyDescent="0.25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t="s">
        <v>15</v>
      </c>
    </row>
    <row r="396" spans="1:10" hidden="1" x14ac:dyDescent="0.25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t="s">
        <v>15</v>
      </c>
    </row>
    <row r="397" spans="1:10" x14ac:dyDescent="0.25">
      <c r="A397">
        <v>960</v>
      </c>
      <c r="B397">
        <v>0</v>
      </c>
      <c r="C397">
        <v>1</v>
      </c>
      <c r="D397" t="s">
        <v>83</v>
      </c>
      <c r="E397" t="s">
        <v>11</v>
      </c>
      <c r="F397">
        <v>31</v>
      </c>
      <c r="G397">
        <v>0</v>
      </c>
      <c r="H397">
        <v>0</v>
      </c>
      <c r="I397">
        <v>28.537500000000001</v>
      </c>
      <c r="J397" t="s">
        <v>23</v>
      </c>
    </row>
    <row r="398" spans="1:10" hidden="1" x14ac:dyDescent="0.25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t="s">
        <v>12</v>
      </c>
    </row>
    <row r="399" spans="1:10" x14ac:dyDescent="0.25">
      <c r="A399">
        <v>1128</v>
      </c>
      <c r="B399">
        <v>0</v>
      </c>
      <c r="C399">
        <v>1</v>
      </c>
      <c r="D399" t="s">
        <v>251</v>
      </c>
      <c r="E399" t="s">
        <v>11</v>
      </c>
      <c r="F399">
        <v>64</v>
      </c>
      <c r="G399">
        <v>1</v>
      </c>
      <c r="H399">
        <v>0</v>
      </c>
      <c r="I399">
        <v>75.25</v>
      </c>
      <c r="J399" t="s">
        <v>23</v>
      </c>
    </row>
    <row r="400" spans="1:10" hidden="1" x14ac:dyDescent="0.25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t="s">
        <v>15</v>
      </c>
    </row>
    <row r="401" spans="1:10" hidden="1" x14ac:dyDescent="0.25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t="s">
        <v>12</v>
      </c>
    </row>
    <row r="402" spans="1:10" x14ac:dyDescent="0.25">
      <c r="A402">
        <v>1206</v>
      </c>
      <c r="B402">
        <v>1</v>
      </c>
      <c r="C402">
        <v>1</v>
      </c>
      <c r="D402" t="s">
        <v>329</v>
      </c>
      <c r="E402" t="s">
        <v>14</v>
      </c>
      <c r="F402">
        <v>55</v>
      </c>
      <c r="G402">
        <v>0</v>
      </c>
      <c r="H402">
        <v>0</v>
      </c>
      <c r="I402">
        <v>135.63329999999999</v>
      </c>
      <c r="J402" t="s">
        <v>23</v>
      </c>
    </row>
    <row r="403" spans="1:10" hidden="1" x14ac:dyDescent="0.25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t="s">
        <v>15</v>
      </c>
    </row>
    <row r="404" spans="1:10" x14ac:dyDescent="0.25">
      <c r="A404">
        <v>1109</v>
      </c>
      <c r="B404">
        <v>0</v>
      </c>
      <c r="C404">
        <v>1</v>
      </c>
      <c r="D404" t="s">
        <v>232</v>
      </c>
      <c r="E404" t="s">
        <v>11</v>
      </c>
      <c r="F404">
        <v>57</v>
      </c>
      <c r="G404">
        <v>1</v>
      </c>
      <c r="H404">
        <v>1</v>
      </c>
      <c r="I404">
        <v>164.86670000000001</v>
      </c>
      <c r="J404" t="s">
        <v>15</v>
      </c>
    </row>
    <row r="405" spans="1:10" x14ac:dyDescent="0.25">
      <c r="A405">
        <v>1299</v>
      </c>
      <c r="B405">
        <v>0</v>
      </c>
      <c r="C405">
        <v>1</v>
      </c>
      <c r="D405" t="s">
        <v>422</v>
      </c>
      <c r="E405" t="s">
        <v>11</v>
      </c>
      <c r="F405">
        <v>50</v>
      </c>
      <c r="G405">
        <v>1</v>
      </c>
      <c r="H405">
        <v>1</v>
      </c>
      <c r="I405">
        <v>211.5</v>
      </c>
      <c r="J405" t="s">
        <v>23</v>
      </c>
    </row>
    <row r="406" spans="1:10" x14ac:dyDescent="0.25">
      <c r="A406">
        <v>1110</v>
      </c>
      <c r="B406">
        <v>1</v>
      </c>
      <c r="C406">
        <v>1</v>
      </c>
      <c r="D406" t="s">
        <v>233</v>
      </c>
      <c r="E406" t="s">
        <v>14</v>
      </c>
      <c r="F406">
        <v>50</v>
      </c>
      <c r="G406">
        <v>1</v>
      </c>
      <c r="H406">
        <v>1</v>
      </c>
      <c r="I406">
        <v>211.5</v>
      </c>
      <c r="J406" t="s">
        <v>23</v>
      </c>
    </row>
    <row r="407" spans="1:10" hidden="1" x14ac:dyDescent="0.25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t="s">
        <v>23</v>
      </c>
    </row>
    <row r="408" spans="1:10" hidden="1" x14ac:dyDescent="0.25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t="s">
        <v>15</v>
      </c>
    </row>
    <row r="409" spans="1:10" x14ac:dyDescent="0.25">
      <c r="A409">
        <v>1123</v>
      </c>
      <c r="B409">
        <v>1</v>
      </c>
      <c r="C409">
        <v>1</v>
      </c>
      <c r="D409" t="s">
        <v>246</v>
      </c>
      <c r="E409" t="s">
        <v>14</v>
      </c>
      <c r="F409">
        <v>21</v>
      </c>
      <c r="G409">
        <v>0</v>
      </c>
      <c r="H409">
        <v>0</v>
      </c>
      <c r="I409">
        <v>26.55</v>
      </c>
      <c r="J409" t="s">
        <v>15</v>
      </c>
    </row>
    <row r="410" spans="1:10" hidden="1" x14ac:dyDescent="0.25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t="s">
        <v>12</v>
      </c>
    </row>
    <row r="411" spans="1:10" hidden="1" x14ac:dyDescent="0.25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t="s">
        <v>15</v>
      </c>
    </row>
    <row r="412" spans="1:10" hidden="1" x14ac:dyDescent="0.25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t="s">
        <v>12</v>
      </c>
    </row>
    <row r="413" spans="1:10" x14ac:dyDescent="0.25">
      <c r="A413">
        <v>915</v>
      </c>
      <c r="B413">
        <v>0</v>
      </c>
      <c r="C413">
        <v>1</v>
      </c>
      <c r="D413" t="s">
        <v>38</v>
      </c>
      <c r="E413" t="s">
        <v>11</v>
      </c>
      <c r="F413">
        <v>21</v>
      </c>
      <c r="G413">
        <v>0</v>
      </c>
      <c r="H413">
        <v>1</v>
      </c>
      <c r="I413">
        <v>61.379199999999997</v>
      </c>
      <c r="J413" t="s">
        <v>23</v>
      </c>
    </row>
    <row r="414" spans="1:10" hidden="1" x14ac:dyDescent="0.25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t="s">
        <v>15</v>
      </c>
    </row>
    <row r="415" spans="1:10" hidden="1" x14ac:dyDescent="0.25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t="s">
        <v>15</v>
      </c>
    </row>
    <row r="416" spans="1:10" x14ac:dyDescent="0.25">
      <c r="A416">
        <v>1263</v>
      </c>
      <c r="B416">
        <v>1</v>
      </c>
      <c r="C416">
        <v>1</v>
      </c>
      <c r="D416" t="s">
        <v>386</v>
      </c>
      <c r="E416" t="s">
        <v>14</v>
      </c>
      <c r="F416">
        <v>31</v>
      </c>
      <c r="G416">
        <v>0</v>
      </c>
      <c r="H416">
        <v>0</v>
      </c>
      <c r="I416">
        <v>134.5</v>
      </c>
      <c r="J416" t="s">
        <v>23</v>
      </c>
    </row>
    <row r="417" spans="1:10" hidden="1" x14ac:dyDescent="0.25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t="s">
        <v>15</v>
      </c>
    </row>
    <row r="418" spans="1:10" hidden="1" x14ac:dyDescent="0.25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t="s">
        <v>15</v>
      </c>
    </row>
    <row r="419" spans="1:10" hidden="1" x14ac:dyDescent="0.25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t="s">
        <v>23</v>
      </c>
    </row>
  </sheetData>
  <autoFilter ref="A1:J419" xr:uid="{1AF59A4C-0952-4062-9706-49CAFEE8C62F}">
    <filterColumn colId="2">
      <filters>
        <filter val="1"/>
      </filters>
    </filterColumn>
    <sortState xmlns:xlrd2="http://schemas.microsoft.com/office/spreadsheetml/2017/richdata2" ref="A13:J416">
      <sortCondition ref="D1:D4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86D1-8815-4F2D-A75B-95992069A501}">
  <dimension ref="A1:O419"/>
  <sheetViews>
    <sheetView topLeftCell="G1" workbookViewId="0">
      <selection activeCell="N6" sqref="N6"/>
    </sheetView>
  </sheetViews>
  <sheetFormatPr defaultRowHeight="15" x14ac:dyDescent="0.25"/>
  <cols>
    <col min="4" max="4" width="61.28515625" bestFit="1" customWidth="1"/>
    <col min="10" max="10" width="9.85546875" bestFit="1" customWidth="1"/>
    <col min="11" max="11" width="61.28515625" bestFit="1" customWidth="1"/>
    <col min="12" max="12" width="15.42578125" bestFit="1" customWidth="1"/>
    <col min="13" max="13" width="19.7109375" bestFit="1" customWidth="1"/>
    <col min="14" max="15" width="3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437</v>
      </c>
      <c r="L1" s="2" t="s">
        <v>433</v>
      </c>
      <c r="M1" s="2" t="s">
        <v>434</v>
      </c>
      <c r="N1" s="2" t="s">
        <v>435</v>
      </c>
      <c r="O1" s="2" t="s">
        <v>436</v>
      </c>
    </row>
    <row r="2" spans="1:15" x14ac:dyDescent="0.25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s="1" t="s">
        <v>12</v>
      </c>
      <c r="K2" t="str">
        <f t="shared" ref="K2:K66" si="0">SUBSTITUTE(D2,CHAR(34),"")</f>
        <v>Kelly, Mr. James</v>
      </c>
      <c r="L2" t="str">
        <f>MID(K2, SEARCH(", ",K2)+2, SEARCH(". ",K2)-SEARCH(", ",K2))</f>
        <v xml:space="preserve">Mr. </v>
      </c>
      <c r="M2" t="str">
        <f>LEFT(K2,FIND(", ",K2)-1)</f>
        <v>Kelly</v>
      </c>
      <c r="N2" t="str">
        <f>IFERROR(RIGHT(LEFT(K2,LEN(K2)-1), LEN(K2)-SEARCH("(",K2)-1),RIGHT(K2, LEN(K2)-FIND(". ",K2)-1))</f>
        <v>James</v>
      </c>
      <c r="O2" t="str">
        <f>IFERROR(RIGHT(LEFT(K2,LEN(K2)-1), LEN(K2)-SEARCH("(",K2)-1),"(None)")</f>
        <v>(None)</v>
      </c>
    </row>
    <row r="3" spans="1:15" x14ac:dyDescent="0.25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s="1" t="s">
        <v>15</v>
      </c>
      <c r="K3" t="str">
        <f t="shared" si="0"/>
        <v>Wilkes, Mrs. James (Ellen Needs)</v>
      </c>
      <c r="L3" t="str">
        <f t="shared" ref="L3:L66" si="1">MID(K3, SEARCH(", ",K3)+2, SEARCH(". ",K3)-SEARCH(", ",K3))</f>
        <v xml:space="preserve">Mrs. </v>
      </c>
      <c r="M3" t="str">
        <f t="shared" ref="M3:M66" si="2">LEFT(K3,FIND(", ",K3)-1)</f>
        <v>Wilkes</v>
      </c>
      <c r="N3" t="str">
        <f>IFERROR(MID(K3,SEARCH(". ",K3)+2,SEARCH(" (",K3)-SEARCH(". ",K3)-2),RIGHT(K3, LEN(K3)-FIND(". ",K3)-1))</f>
        <v>James</v>
      </c>
      <c r="O3" t="str">
        <f>IFERROR(RIGHT(LEFT(SUBSTITUTE(D3,CHAR(34),""),LEN(SUBSTITUTE(D3,CHAR(34),""))-1), LEN(SUBSTITUTE(D3,CHAR(34),""))-SEARCH("(",SUBSTITUTE(D3,CHAR(34),""))-1),"(None)")</f>
        <v>Ellen Needs</v>
      </c>
    </row>
    <row r="4" spans="1:15" x14ac:dyDescent="0.25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s="1" t="s">
        <v>12</v>
      </c>
      <c r="K4" t="str">
        <f t="shared" si="0"/>
        <v>Myles, Mr. Thomas Francis</v>
      </c>
      <c r="L4" t="str">
        <f t="shared" si="1"/>
        <v xml:space="preserve">Mr. </v>
      </c>
      <c r="M4" t="str">
        <f t="shared" si="2"/>
        <v>Myles</v>
      </c>
      <c r="N4" t="str">
        <f t="shared" ref="N4:N67" si="3">IFERROR(MID(K4,SEARCH(". ",K4)+2,SEARCH(" (",K4)-SEARCH(". ",K4)-2),RIGHT(K4, LEN(K4)-FIND(". ",K4)-1))</f>
        <v>Thomas Francis</v>
      </c>
      <c r="O4" t="str">
        <f>IFERROR(RIGHT(LEFT(SUBSTITUTE(D4,CHAR(34),""),LEN(SUBSTITUTE(D4,CHAR(34),""))-1), LEN(SUBSTITUTE(D4,CHAR(34),""))-SEARCH("(",SUBSTITUTE(D4,CHAR(34),""))-1),"(None)")</f>
        <v>(None)</v>
      </c>
    </row>
    <row r="5" spans="1:15" x14ac:dyDescent="0.25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s="1" t="s">
        <v>15</v>
      </c>
      <c r="K5" t="str">
        <f t="shared" si="0"/>
        <v>Wirz, Mr. Albert</v>
      </c>
      <c r="L5" t="str">
        <f t="shared" si="1"/>
        <v xml:space="preserve">Mr. </v>
      </c>
      <c r="M5" t="str">
        <f t="shared" si="2"/>
        <v>Wirz</v>
      </c>
      <c r="N5" t="str">
        <f t="shared" si="3"/>
        <v>Albert</v>
      </c>
      <c r="O5" t="str">
        <f>IFERROR(RIGHT(LEFT(SUBSTITUTE(D5,CHAR(34),""),LEN(SUBSTITUTE(D5,CHAR(34),""))-1), LEN(SUBSTITUTE(D5,CHAR(34),""))-SEARCH("(",SUBSTITUTE(D5,CHAR(34),""))-1),"(None)")</f>
        <v>(None)</v>
      </c>
    </row>
    <row r="6" spans="1:15" x14ac:dyDescent="0.25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s="1" t="s">
        <v>15</v>
      </c>
      <c r="K6" t="str">
        <f t="shared" si="0"/>
        <v>Hirvonen, Mrs. Alexander (Helga E Lindqvist)</v>
      </c>
      <c r="L6" t="str">
        <f t="shared" si="1"/>
        <v xml:space="preserve">Mrs. </v>
      </c>
      <c r="M6" t="str">
        <f t="shared" si="2"/>
        <v>Hirvonen</v>
      </c>
      <c r="N6" t="str">
        <f t="shared" si="3"/>
        <v>Alexander</v>
      </c>
      <c r="O6" t="str">
        <f>IFERROR(RIGHT(LEFT(SUBSTITUTE(D6,CHAR(34),""),LEN(SUBSTITUTE(D6,CHAR(34),""))-1), LEN(SUBSTITUTE(D6,CHAR(34),""))-SEARCH("(",SUBSTITUTE(D6,CHAR(34),""))-1),"(None)")</f>
        <v>Helga E Lindqvist</v>
      </c>
    </row>
    <row r="7" spans="1:15" x14ac:dyDescent="0.25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s="1" t="s">
        <v>15</v>
      </c>
      <c r="K7" t="str">
        <f t="shared" si="0"/>
        <v>Svensson, Mr. Johan Cervin</v>
      </c>
      <c r="L7" t="str">
        <f t="shared" si="1"/>
        <v xml:space="preserve">Mr. </v>
      </c>
      <c r="M7" t="str">
        <f t="shared" si="2"/>
        <v>Svensson</v>
      </c>
      <c r="N7" t="str">
        <f t="shared" si="3"/>
        <v>Johan Cervin</v>
      </c>
      <c r="O7" t="str">
        <f>IFERROR(RIGHT(LEFT(SUBSTITUTE(D7,CHAR(34),""),LEN(SUBSTITUTE(D7,CHAR(34),""))-1), LEN(SUBSTITUTE(D7,CHAR(34),""))-SEARCH("(",SUBSTITUTE(D7,CHAR(34),""))-1),"(None)")</f>
        <v>(None)</v>
      </c>
    </row>
    <row r="8" spans="1:15" x14ac:dyDescent="0.25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s="1" t="s">
        <v>12</v>
      </c>
      <c r="K8" t="str">
        <f t="shared" si="0"/>
        <v>Connolly, Miss. Kate</v>
      </c>
      <c r="L8" t="str">
        <f t="shared" si="1"/>
        <v xml:space="preserve">Miss. </v>
      </c>
      <c r="M8" t="str">
        <f t="shared" si="2"/>
        <v>Connolly</v>
      </c>
      <c r="N8" t="str">
        <f t="shared" si="3"/>
        <v>Kate</v>
      </c>
      <c r="O8" t="str">
        <f>IFERROR(RIGHT(LEFT(SUBSTITUTE(D8,CHAR(34),""),LEN(SUBSTITUTE(D8,CHAR(34),""))-1), LEN(SUBSTITUTE(D8,CHAR(34),""))-SEARCH("(",SUBSTITUTE(D8,CHAR(34),""))-1),"(None)")</f>
        <v>(None)</v>
      </c>
    </row>
    <row r="9" spans="1:15" x14ac:dyDescent="0.25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s="1" t="s">
        <v>15</v>
      </c>
      <c r="K9" t="str">
        <f t="shared" si="0"/>
        <v>Caldwell, Mr. Albert Francis</v>
      </c>
      <c r="L9" t="str">
        <f t="shared" si="1"/>
        <v xml:space="preserve">Mr. </v>
      </c>
      <c r="M9" t="str">
        <f t="shared" si="2"/>
        <v>Caldwell</v>
      </c>
      <c r="N9" t="str">
        <f t="shared" si="3"/>
        <v>Albert Francis</v>
      </c>
      <c r="O9" t="str">
        <f>IFERROR(RIGHT(LEFT(SUBSTITUTE(D9,CHAR(34),""),LEN(SUBSTITUTE(D9,CHAR(34),""))-1), LEN(SUBSTITUTE(D9,CHAR(34),""))-SEARCH("(",SUBSTITUTE(D9,CHAR(34),""))-1),"(None)")</f>
        <v>(None)</v>
      </c>
    </row>
    <row r="10" spans="1:15" x14ac:dyDescent="0.25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s="1" t="s">
        <v>23</v>
      </c>
      <c r="K10" t="str">
        <f t="shared" si="0"/>
        <v>Abrahim, Mrs. Joseph (Sophie Halaut Easu)</v>
      </c>
      <c r="L10" t="str">
        <f t="shared" si="1"/>
        <v xml:space="preserve">Mrs. </v>
      </c>
      <c r="M10" t="str">
        <f t="shared" si="2"/>
        <v>Abrahim</v>
      </c>
      <c r="N10" t="str">
        <f t="shared" si="3"/>
        <v>Joseph</v>
      </c>
      <c r="O10" t="str">
        <f>IFERROR(RIGHT(LEFT(SUBSTITUTE(D10,CHAR(34),""),LEN(SUBSTITUTE(D10,CHAR(34),""))-1), LEN(SUBSTITUTE(D10,CHAR(34),""))-SEARCH("(",SUBSTITUTE(D10,CHAR(34),""))-1),"(None)")</f>
        <v>Sophie Halaut Easu</v>
      </c>
    </row>
    <row r="11" spans="1:15" x14ac:dyDescent="0.25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s="1" t="s">
        <v>15</v>
      </c>
      <c r="K11" t="str">
        <f t="shared" si="0"/>
        <v>Davies, Mr. John Samuel</v>
      </c>
      <c r="L11" t="str">
        <f t="shared" si="1"/>
        <v xml:space="preserve">Mr. </v>
      </c>
      <c r="M11" t="str">
        <f t="shared" si="2"/>
        <v>Davies</v>
      </c>
      <c r="N11" t="str">
        <f t="shared" si="3"/>
        <v>John Samuel</v>
      </c>
      <c r="O11" t="str">
        <f>IFERROR(RIGHT(LEFT(SUBSTITUTE(D11,CHAR(34),""),LEN(SUBSTITUTE(D11,CHAR(34),""))-1), LEN(SUBSTITUTE(D11,CHAR(34),""))-SEARCH("(",SUBSTITUTE(D11,CHAR(34),""))-1),"(None)")</f>
        <v>(None)</v>
      </c>
    </row>
    <row r="12" spans="1:15" x14ac:dyDescent="0.25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s="1" t="s">
        <v>15</v>
      </c>
      <c r="K12" t="str">
        <f t="shared" si="0"/>
        <v>Ilieff, Mr. Ylio</v>
      </c>
      <c r="L12" t="str">
        <f t="shared" si="1"/>
        <v xml:space="preserve">Mr. </v>
      </c>
      <c r="M12" t="str">
        <f t="shared" si="2"/>
        <v>Ilieff</v>
      </c>
      <c r="N12" t="str">
        <f t="shared" si="3"/>
        <v>Ylio</v>
      </c>
      <c r="O12" t="str">
        <f>IFERROR(RIGHT(LEFT(SUBSTITUTE(D12,CHAR(34),""),LEN(SUBSTITUTE(D12,CHAR(34),""))-1), LEN(SUBSTITUTE(D12,CHAR(34),""))-SEARCH("(",SUBSTITUTE(D12,CHAR(34),""))-1),"(None)")</f>
        <v>(None)</v>
      </c>
    </row>
    <row r="13" spans="1:15" x14ac:dyDescent="0.25">
      <c r="A13">
        <v>903</v>
      </c>
      <c r="B13">
        <v>0</v>
      </c>
      <c r="C13">
        <v>1</v>
      </c>
      <c r="D13" t="s">
        <v>26</v>
      </c>
      <c r="E13" t="s">
        <v>11</v>
      </c>
      <c r="F13">
        <v>46</v>
      </c>
      <c r="G13">
        <v>0</v>
      </c>
      <c r="H13">
        <v>0</v>
      </c>
      <c r="I13">
        <v>26</v>
      </c>
      <c r="J13" s="1" t="s">
        <v>15</v>
      </c>
      <c r="K13" t="str">
        <f t="shared" si="0"/>
        <v>Jones, Mr. Charles Cresson</v>
      </c>
      <c r="L13" t="str">
        <f t="shared" si="1"/>
        <v xml:space="preserve">Mr. </v>
      </c>
      <c r="M13" t="str">
        <f t="shared" si="2"/>
        <v>Jones</v>
      </c>
      <c r="N13" t="str">
        <f t="shared" si="3"/>
        <v>Charles Cresson</v>
      </c>
      <c r="O13" t="str">
        <f>IFERROR(RIGHT(LEFT(SUBSTITUTE(D13,CHAR(34),""),LEN(SUBSTITUTE(D13,CHAR(34),""))-1), LEN(SUBSTITUTE(D13,CHAR(34),""))-SEARCH("(",SUBSTITUTE(D13,CHAR(34),""))-1),"(None)")</f>
        <v>(None)</v>
      </c>
    </row>
    <row r="14" spans="1:15" x14ac:dyDescent="0.25">
      <c r="A14">
        <v>904</v>
      </c>
      <c r="B14">
        <v>1</v>
      </c>
      <c r="C14">
        <v>1</v>
      </c>
      <c r="D14" t="s">
        <v>27</v>
      </c>
      <c r="E14" t="s">
        <v>14</v>
      </c>
      <c r="F14">
        <v>23</v>
      </c>
      <c r="G14">
        <v>1</v>
      </c>
      <c r="H14">
        <v>0</v>
      </c>
      <c r="I14">
        <v>82.2667</v>
      </c>
      <c r="J14" s="1" t="s">
        <v>15</v>
      </c>
      <c r="K14" t="str">
        <f t="shared" si="0"/>
        <v>Snyder, Mrs. John Pillsbury (Nelle Stevenson)</v>
      </c>
      <c r="L14" t="str">
        <f t="shared" si="1"/>
        <v xml:space="preserve">Mrs. </v>
      </c>
      <c r="M14" t="str">
        <f t="shared" si="2"/>
        <v>Snyder</v>
      </c>
      <c r="N14" t="str">
        <f t="shared" si="3"/>
        <v>John Pillsbury</v>
      </c>
      <c r="O14" t="str">
        <f>IFERROR(RIGHT(LEFT(SUBSTITUTE(D14,CHAR(34),""),LEN(SUBSTITUTE(D14,CHAR(34),""))-1), LEN(SUBSTITUTE(D14,CHAR(34),""))-SEARCH("(",SUBSTITUTE(D14,CHAR(34),""))-1),"(None)")</f>
        <v>Nelle Stevenson</v>
      </c>
    </row>
    <row r="15" spans="1:15" x14ac:dyDescent="0.25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s="1" t="s">
        <v>15</v>
      </c>
      <c r="K15" t="str">
        <f t="shared" si="0"/>
        <v>Howard, Mr. Benjamin</v>
      </c>
      <c r="L15" t="str">
        <f t="shared" si="1"/>
        <v xml:space="preserve">Mr. </v>
      </c>
      <c r="M15" t="str">
        <f t="shared" si="2"/>
        <v>Howard</v>
      </c>
      <c r="N15" t="str">
        <f t="shared" si="3"/>
        <v>Benjamin</v>
      </c>
      <c r="O15" t="str">
        <f>IFERROR(RIGHT(LEFT(SUBSTITUTE(D15,CHAR(34),""),LEN(SUBSTITUTE(D15,CHAR(34),""))-1), LEN(SUBSTITUTE(D15,CHAR(34),""))-SEARCH("(",SUBSTITUTE(D15,CHAR(34),""))-1),"(None)")</f>
        <v>(None)</v>
      </c>
    </row>
    <row r="16" spans="1:15" x14ac:dyDescent="0.25">
      <c r="A16">
        <v>906</v>
      </c>
      <c r="B16">
        <v>1</v>
      </c>
      <c r="C16">
        <v>1</v>
      </c>
      <c r="D16" t="s">
        <v>29</v>
      </c>
      <c r="E16" t="s">
        <v>14</v>
      </c>
      <c r="F16">
        <v>47</v>
      </c>
      <c r="G16">
        <v>1</v>
      </c>
      <c r="H16">
        <v>0</v>
      </c>
      <c r="I16">
        <v>61.174999999999997</v>
      </c>
      <c r="J16" s="1" t="s">
        <v>15</v>
      </c>
      <c r="K16" t="str">
        <f t="shared" si="0"/>
        <v>Chaffee, Mrs. Herbert Fuller (Carrie Constance Toogood)</v>
      </c>
      <c r="L16" t="str">
        <f t="shared" si="1"/>
        <v xml:space="preserve">Mrs. </v>
      </c>
      <c r="M16" t="str">
        <f t="shared" si="2"/>
        <v>Chaffee</v>
      </c>
      <c r="N16" t="str">
        <f t="shared" si="3"/>
        <v>Herbert Fuller</v>
      </c>
      <c r="O16" t="str">
        <f>IFERROR(RIGHT(LEFT(SUBSTITUTE(D16,CHAR(34),""),LEN(SUBSTITUTE(D16,CHAR(34),""))-1), LEN(SUBSTITUTE(D16,CHAR(34),""))-SEARCH("(",SUBSTITUTE(D16,CHAR(34),""))-1),"(None)")</f>
        <v>Carrie Constance Toogood</v>
      </c>
    </row>
    <row r="17" spans="1:15" x14ac:dyDescent="0.25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s="1" t="s">
        <v>23</v>
      </c>
      <c r="K17" t="str">
        <f t="shared" si="0"/>
        <v>del Carlo, Mrs. Sebastiano (Argenia Genovesi)</v>
      </c>
      <c r="L17" t="str">
        <f t="shared" si="1"/>
        <v xml:space="preserve">Mrs. </v>
      </c>
      <c r="M17" t="str">
        <f t="shared" si="2"/>
        <v>del Carlo</v>
      </c>
      <c r="N17" t="str">
        <f t="shared" si="3"/>
        <v>Sebastiano</v>
      </c>
      <c r="O17" t="str">
        <f>IFERROR(RIGHT(LEFT(SUBSTITUTE(D17,CHAR(34),""),LEN(SUBSTITUTE(D17,CHAR(34),""))-1), LEN(SUBSTITUTE(D17,CHAR(34),""))-SEARCH("(",SUBSTITUTE(D17,CHAR(34),""))-1),"(None)")</f>
        <v>Argenia Genovesi</v>
      </c>
    </row>
    <row r="18" spans="1:15" x14ac:dyDescent="0.25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s="1" t="s">
        <v>12</v>
      </c>
      <c r="K18" t="str">
        <f t="shared" si="0"/>
        <v>Keane, Mr. Daniel</v>
      </c>
      <c r="L18" t="str">
        <f t="shared" si="1"/>
        <v xml:space="preserve">Mr. </v>
      </c>
      <c r="M18" t="str">
        <f t="shared" si="2"/>
        <v>Keane</v>
      </c>
      <c r="N18" t="str">
        <f t="shared" si="3"/>
        <v>Daniel</v>
      </c>
      <c r="O18" t="str">
        <f>IFERROR(RIGHT(LEFT(SUBSTITUTE(D18,CHAR(34),""),LEN(SUBSTITUTE(D18,CHAR(34),""))-1), LEN(SUBSTITUTE(D18,CHAR(34),""))-SEARCH("(",SUBSTITUTE(D18,CHAR(34),""))-1),"(None)")</f>
        <v>(None)</v>
      </c>
    </row>
    <row r="19" spans="1:15" x14ac:dyDescent="0.25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s="1" t="s">
        <v>23</v>
      </c>
      <c r="K19" t="str">
        <f t="shared" si="0"/>
        <v>Assaf, Mr. Gerios</v>
      </c>
      <c r="L19" t="str">
        <f t="shared" si="1"/>
        <v xml:space="preserve">Mr. </v>
      </c>
      <c r="M19" t="str">
        <f t="shared" si="2"/>
        <v>Assaf</v>
      </c>
      <c r="N19" t="str">
        <f t="shared" si="3"/>
        <v>Gerios</v>
      </c>
      <c r="O19" t="str">
        <f>IFERROR(RIGHT(LEFT(SUBSTITUTE(D19,CHAR(34),""),LEN(SUBSTITUTE(D19,CHAR(34),""))-1), LEN(SUBSTITUTE(D19,CHAR(34),""))-SEARCH("(",SUBSTITUTE(D19,CHAR(34),""))-1),"(None)")</f>
        <v>(None)</v>
      </c>
    </row>
    <row r="20" spans="1:15" x14ac:dyDescent="0.25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s="1" t="s">
        <v>15</v>
      </c>
      <c r="K20" t="str">
        <f t="shared" si="0"/>
        <v>Ilmakangas, Miss. Ida Livija</v>
      </c>
      <c r="L20" t="str">
        <f t="shared" si="1"/>
        <v xml:space="preserve">Miss. </v>
      </c>
      <c r="M20" t="str">
        <f t="shared" si="2"/>
        <v>Ilmakangas</v>
      </c>
      <c r="N20" t="str">
        <f t="shared" si="3"/>
        <v>Ida Livija</v>
      </c>
      <c r="O20" t="str">
        <f>IFERROR(RIGHT(LEFT(SUBSTITUTE(D20,CHAR(34),""),LEN(SUBSTITUTE(D20,CHAR(34),""))-1), LEN(SUBSTITUTE(D20,CHAR(34),""))-SEARCH("(",SUBSTITUTE(D20,CHAR(34),""))-1),"(None)")</f>
        <v>(None)</v>
      </c>
    </row>
    <row r="21" spans="1:15" x14ac:dyDescent="0.25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s="1" t="s">
        <v>23</v>
      </c>
      <c r="K21" t="str">
        <f t="shared" si="0"/>
        <v>Assaf Khalil, Mrs. Mariana (Miriam)</v>
      </c>
      <c r="L21" t="str">
        <f t="shared" si="1"/>
        <v xml:space="preserve">Mrs. </v>
      </c>
      <c r="M21" t="str">
        <f t="shared" si="2"/>
        <v>Assaf Khalil</v>
      </c>
      <c r="N21" t="str">
        <f t="shared" si="3"/>
        <v>Mariana</v>
      </c>
      <c r="O21" t="str">
        <f>IFERROR(RIGHT(LEFT(SUBSTITUTE(D21,CHAR(34),""),LEN(SUBSTITUTE(D21,CHAR(34),""))-1), LEN(SUBSTITUTE(D21,CHAR(34),""))-SEARCH("(",SUBSTITUTE(D21,CHAR(34),""))-1),"(None)")</f>
        <v>Miriam</v>
      </c>
    </row>
    <row r="22" spans="1:15" x14ac:dyDescent="0.25">
      <c r="A22">
        <v>912</v>
      </c>
      <c r="B22">
        <v>0</v>
      </c>
      <c r="C22">
        <v>1</v>
      </c>
      <c r="D22" t="s">
        <v>35</v>
      </c>
      <c r="E22" t="s">
        <v>11</v>
      </c>
      <c r="F22">
        <v>55</v>
      </c>
      <c r="G22">
        <v>1</v>
      </c>
      <c r="H22">
        <v>0</v>
      </c>
      <c r="I22">
        <v>59.4</v>
      </c>
      <c r="J22" s="1" t="s">
        <v>23</v>
      </c>
      <c r="K22" t="str">
        <f t="shared" si="0"/>
        <v>Rothschild, Mr. Martin</v>
      </c>
      <c r="L22" t="str">
        <f t="shared" si="1"/>
        <v xml:space="preserve">Mr. </v>
      </c>
      <c r="M22" t="str">
        <f t="shared" si="2"/>
        <v>Rothschild</v>
      </c>
      <c r="N22" t="str">
        <f t="shared" si="3"/>
        <v>Martin</v>
      </c>
      <c r="O22" t="str">
        <f>IFERROR(RIGHT(LEFT(SUBSTITUTE(D22,CHAR(34),""),LEN(SUBSTITUTE(D22,CHAR(34),""))-1), LEN(SUBSTITUTE(D22,CHAR(34),""))-SEARCH("(",SUBSTITUTE(D22,CHAR(34),""))-1),"(None)")</f>
        <v>(None)</v>
      </c>
    </row>
    <row r="23" spans="1:15" x14ac:dyDescent="0.25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s="1" t="s">
        <v>15</v>
      </c>
      <c r="K23" t="str">
        <f t="shared" si="0"/>
        <v>Olsen, Master. Artur Karl</v>
      </c>
      <c r="L23" t="str">
        <f t="shared" si="1"/>
        <v xml:space="preserve">Master. </v>
      </c>
      <c r="M23" t="str">
        <f t="shared" si="2"/>
        <v>Olsen</v>
      </c>
      <c r="N23" t="str">
        <f t="shared" si="3"/>
        <v>Artur Karl</v>
      </c>
      <c r="O23" t="str">
        <f>IFERROR(RIGHT(LEFT(SUBSTITUTE(D23,CHAR(34),""),LEN(SUBSTITUTE(D23,CHAR(34),""))-1), LEN(SUBSTITUTE(D23,CHAR(34),""))-SEARCH("(",SUBSTITUTE(D23,CHAR(34),""))-1),"(None)")</f>
        <v>(None)</v>
      </c>
    </row>
    <row r="24" spans="1:15" x14ac:dyDescent="0.25">
      <c r="A24">
        <v>914</v>
      </c>
      <c r="B24">
        <v>1</v>
      </c>
      <c r="C24">
        <v>1</v>
      </c>
      <c r="D24" t="s">
        <v>37</v>
      </c>
      <c r="E24" t="s">
        <v>14</v>
      </c>
      <c r="G24">
        <v>0</v>
      </c>
      <c r="H24">
        <v>0</v>
      </c>
      <c r="I24">
        <v>31.683299999999999</v>
      </c>
      <c r="J24" s="1" t="s">
        <v>15</v>
      </c>
      <c r="K24" t="str">
        <f t="shared" si="0"/>
        <v>Flegenheim, Mrs. Alfred (Antoinette)</v>
      </c>
      <c r="L24" t="str">
        <f t="shared" si="1"/>
        <v xml:space="preserve">Mrs. </v>
      </c>
      <c r="M24" t="str">
        <f t="shared" si="2"/>
        <v>Flegenheim</v>
      </c>
      <c r="N24" t="str">
        <f t="shared" si="3"/>
        <v>Alfred</v>
      </c>
      <c r="O24" t="str">
        <f>IFERROR(RIGHT(LEFT(SUBSTITUTE(D24,CHAR(34),""),LEN(SUBSTITUTE(D24,CHAR(34),""))-1), LEN(SUBSTITUTE(D24,CHAR(34),""))-SEARCH("(",SUBSTITUTE(D24,CHAR(34),""))-1),"(None)")</f>
        <v>Antoinette</v>
      </c>
    </row>
    <row r="25" spans="1:15" x14ac:dyDescent="0.25">
      <c r="A25">
        <v>915</v>
      </c>
      <c r="B25">
        <v>0</v>
      </c>
      <c r="C25">
        <v>1</v>
      </c>
      <c r="D25" t="s">
        <v>38</v>
      </c>
      <c r="E25" t="s">
        <v>11</v>
      </c>
      <c r="F25">
        <v>21</v>
      </c>
      <c r="G25">
        <v>0</v>
      </c>
      <c r="H25">
        <v>1</v>
      </c>
      <c r="I25">
        <v>61.379199999999997</v>
      </c>
      <c r="J25" s="1" t="s">
        <v>23</v>
      </c>
      <c r="K25" t="str">
        <f t="shared" si="0"/>
        <v>Williams, Mr. Richard Norris II</v>
      </c>
      <c r="L25" t="str">
        <f t="shared" si="1"/>
        <v xml:space="preserve">Mr. </v>
      </c>
      <c r="M25" t="str">
        <f t="shared" si="2"/>
        <v>Williams</v>
      </c>
      <c r="N25" t="str">
        <f t="shared" si="3"/>
        <v>Richard Norris II</v>
      </c>
      <c r="O25" t="str">
        <f>IFERROR(RIGHT(LEFT(SUBSTITUTE(D25,CHAR(34),""),LEN(SUBSTITUTE(D25,CHAR(34),""))-1), LEN(SUBSTITUTE(D25,CHAR(34),""))-SEARCH("(",SUBSTITUTE(D25,CHAR(34),""))-1),"(None)")</f>
        <v>(None)</v>
      </c>
    </row>
    <row r="26" spans="1:15" x14ac:dyDescent="0.25">
      <c r="A26">
        <v>916</v>
      </c>
      <c r="B26">
        <v>1</v>
      </c>
      <c r="C26">
        <v>1</v>
      </c>
      <c r="D26" t="s">
        <v>39</v>
      </c>
      <c r="E26" t="s">
        <v>14</v>
      </c>
      <c r="F26">
        <v>48</v>
      </c>
      <c r="G26">
        <v>1</v>
      </c>
      <c r="H26">
        <v>3</v>
      </c>
      <c r="I26">
        <v>262.375</v>
      </c>
      <c r="J26" s="1" t="s">
        <v>23</v>
      </c>
      <c r="K26" t="str">
        <f t="shared" si="0"/>
        <v>Ryerson, Mrs. Arthur Larned (Emily Maria Borie)</v>
      </c>
      <c r="L26" t="str">
        <f t="shared" si="1"/>
        <v xml:space="preserve">Mrs. </v>
      </c>
      <c r="M26" t="str">
        <f t="shared" si="2"/>
        <v>Ryerson</v>
      </c>
      <c r="N26" t="str">
        <f t="shared" si="3"/>
        <v>Arthur Larned</v>
      </c>
      <c r="O26" t="str">
        <f>IFERROR(RIGHT(LEFT(SUBSTITUTE(D26,CHAR(34),""),LEN(SUBSTITUTE(D26,CHAR(34),""))-1), LEN(SUBSTITUTE(D26,CHAR(34),""))-SEARCH("(",SUBSTITUTE(D26,CHAR(34),""))-1),"(None)")</f>
        <v>Emily Maria Borie</v>
      </c>
    </row>
    <row r="27" spans="1:15" x14ac:dyDescent="0.25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s="1" t="s">
        <v>15</v>
      </c>
      <c r="K27" t="str">
        <f t="shared" si="0"/>
        <v>Robins, Mr. Alexander A</v>
      </c>
      <c r="L27" t="str">
        <f t="shared" si="1"/>
        <v xml:space="preserve">Mr. </v>
      </c>
      <c r="M27" t="str">
        <f t="shared" si="2"/>
        <v>Robins</v>
      </c>
      <c r="N27" t="str">
        <f t="shared" si="3"/>
        <v>Alexander A</v>
      </c>
      <c r="O27" t="str">
        <f>IFERROR(RIGHT(LEFT(SUBSTITUTE(D27,CHAR(34),""),LEN(SUBSTITUTE(D27,CHAR(34),""))-1), LEN(SUBSTITUTE(D27,CHAR(34),""))-SEARCH("(",SUBSTITUTE(D27,CHAR(34),""))-1),"(None)")</f>
        <v>(None)</v>
      </c>
    </row>
    <row r="28" spans="1:15" x14ac:dyDescent="0.25">
      <c r="A28">
        <v>918</v>
      </c>
      <c r="B28">
        <v>1</v>
      </c>
      <c r="C28">
        <v>1</v>
      </c>
      <c r="D28" t="s">
        <v>41</v>
      </c>
      <c r="E28" t="s">
        <v>14</v>
      </c>
      <c r="F28">
        <v>22</v>
      </c>
      <c r="G28">
        <v>0</v>
      </c>
      <c r="H28">
        <v>1</v>
      </c>
      <c r="I28">
        <v>61.979199999999999</v>
      </c>
      <c r="J28" s="1" t="s">
        <v>23</v>
      </c>
      <c r="K28" t="str">
        <f t="shared" si="0"/>
        <v>Ostby, Miss. Helene Ragnhild</v>
      </c>
      <c r="L28" t="str">
        <f t="shared" si="1"/>
        <v xml:space="preserve">Miss. </v>
      </c>
      <c r="M28" t="str">
        <f t="shared" si="2"/>
        <v>Ostby</v>
      </c>
      <c r="N28" t="str">
        <f t="shared" si="3"/>
        <v>Helene Ragnhild</v>
      </c>
      <c r="O28" t="str">
        <f>IFERROR(RIGHT(LEFT(SUBSTITUTE(D28,CHAR(34),""),LEN(SUBSTITUTE(D28,CHAR(34),""))-1), LEN(SUBSTITUTE(D28,CHAR(34),""))-SEARCH("(",SUBSTITUTE(D28,CHAR(34),""))-1),"(None)")</f>
        <v>(None)</v>
      </c>
    </row>
    <row r="29" spans="1:15" x14ac:dyDescent="0.25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s="1" t="s">
        <v>23</v>
      </c>
      <c r="K29" t="str">
        <f t="shared" si="0"/>
        <v>Daher, Mr. Shedid</v>
      </c>
      <c r="L29" t="str">
        <f t="shared" si="1"/>
        <v xml:space="preserve">Mr. </v>
      </c>
      <c r="M29" t="str">
        <f t="shared" si="2"/>
        <v>Daher</v>
      </c>
      <c r="N29" t="str">
        <f t="shared" si="3"/>
        <v>Shedid</v>
      </c>
      <c r="O29" t="str">
        <f>IFERROR(RIGHT(LEFT(SUBSTITUTE(D29,CHAR(34),""),LEN(SUBSTITUTE(D29,CHAR(34),""))-1), LEN(SUBSTITUTE(D29,CHAR(34),""))-SEARCH("(",SUBSTITUTE(D29,CHAR(34),""))-1),"(None)")</f>
        <v>(None)</v>
      </c>
    </row>
    <row r="30" spans="1:15" x14ac:dyDescent="0.25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s="1" t="s">
        <v>15</v>
      </c>
      <c r="K30" t="str">
        <f t="shared" si="0"/>
        <v>Brady, Mr. John Bertram</v>
      </c>
      <c r="L30" t="str">
        <f t="shared" si="1"/>
        <v xml:space="preserve">Mr. </v>
      </c>
      <c r="M30" t="str">
        <f t="shared" si="2"/>
        <v>Brady</v>
      </c>
      <c r="N30" t="str">
        <f t="shared" si="3"/>
        <v>John Bertram</v>
      </c>
      <c r="O30" t="str">
        <f>IFERROR(RIGHT(LEFT(SUBSTITUTE(D30,CHAR(34),""),LEN(SUBSTITUTE(D30,CHAR(34),""))-1), LEN(SUBSTITUTE(D30,CHAR(34),""))-SEARCH("(",SUBSTITUTE(D30,CHAR(34),""))-1),"(None)")</f>
        <v>(None)</v>
      </c>
    </row>
    <row r="31" spans="1:15" x14ac:dyDescent="0.25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s="1" t="s">
        <v>23</v>
      </c>
      <c r="K31" t="str">
        <f t="shared" si="0"/>
        <v>Samaan, Mr. Elias</v>
      </c>
      <c r="L31" t="str">
        <f t="shared" si="1"/>
        <v xml:space="preserve">Mr. </v>
      </c>
      <c r="M31" t="str">
        <f t="shared" si="2"/>
        <v>Samaan</v>
      </c>
      <c r="N31" t="str">
        <f t="shared" si="3"/>
        <v>Elias</v>
      </c>
      <c r="O31" t="str">
        <f>IFERROR(RIGHT(LEFT(SUBSTITUTE(D31,CHAR(34),""),LEN(SUBSTITUTE(D31,CHAR(34),""))-1), LEN(SUBSTITUTE(D31,CHAR(34),""))-SEARCH("(",SUBSTITUTE(D31,CHAR(34),""))-1),"(None)")</f>
        <v>(None)</v>
      </c>
    </row>
    <row r="32" spans="1:15" x14ac:dyDescent="0.25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s="1" t="s">
        <v>15</v>
      </c>
      <c r="K32" t="str">
        <f t="shared" si="0"/>
        <v>Louch, Mr. Charles Alexander</v>
      </c>
      <c r="L32" t="str">
        <f t="shared" si="1"/>
        <v xml:space="preserve">Mr. </v>
      </c>
      <c r="M32" t="str">
        <f t="shared" si="2"/>
        <v>Louch</v>
      </c>
      <c r="N32" t="str">
        <f t="shared" si="3"/>
        <v>Charles Alexander</v>
      </c>
      <c r="O32" t="str">
        <f>IFERROR(RIGHT(LEFT(SUBSTITUTE(D32,CHAR(34),""),LEN(SUBSTITUTE(D32,CHAR(34),""))-1), LEN(SUBSTITUTE(D32,CHAR(34),""))-SEARCH("(",SUBSTITUTE(D32,CHAR(34),""))-1),"(None)")</f>
        <v>(None)</v>
      </c>
    </row>
    <row r="33" spans="1:15" x14ac:dyDescent="0.25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s="1" t="s">
        <v>15</v>
      </c>
      <c r="K33" t="str">
        <f t="shared" si="0"/>
        <v>Jefferys, Mr. Clifford Thomas</v>
      </c>
      <c r="L33" t="str">
        <f t="shared" si="1"/>
        <v xml:space="preserve">Mr. </v>
      </c>
      <c r="M33" t="str">
        <f t="shared" si="2"/>
        <v>Jefferys</v>
      </c>
      <c r="N33" t="str">
        <f t="shared" si="3"/>
        <v>Clifford Thomas</v>
      </c>
      <c r="O33" t="str">
        <f>IFERROR(RIGHT(LEFT(SUBSTITUTE(D33,CHAR(34),""),LEN(SUBSTITUTE(D33,CHAR(34),""))-1), LEN(SUBSTITUTE(D33,CHAR(34),""))-SEARCH("(",SUBSTITUTE(D33,CHAR(34),""))-1),"(None)")</f>
        <v>(None)</v>
      </c>
    </row>
    <row r="34" spans="1:15" x14ac:dyDescent="0.25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s="1" t="s">
        <v>15</v>
      </c>
      <c r="K34" t="str">
        <f t="shared" si="0"/>
        <v>Dean, Mrs. Bertram (Eva Georgetta Light)</v>
      </c>
      <c r="L34" t="str">
        <f t="shared" si="1"/>
        <v xml:space="preserve">Mrs. </v>
      </c>
      <c r="M34" t="str">
        <f t="shared" si="2"/>
        <v>Dean</v>
      </c>
      <c r="N34" t="str">
        <f t="shared" si="3"/>
        <v>Bertram</v>
      </c>
      <c r="O34" t="str">
        <f>IFERROR(RIGHT(LEFT(SUBSTITUTE(D34,CHAR(34),""),LEN(SUBSTITUTE(D34,CHAR(34),""))-1), LEN(SUBSTITUTE(D34,CHAR(34),""))-SEARCH("(",SUBSTITUTE(D34,CHAR(34),""))-1),"(None)")</f>
        <v>Eva Georgetta Light</v>
      </c>
    </row>
    <row r="35" spans="1:15" x14ac:dyDescent="0.25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s="1" t="s">
        <v>15</v>
      </c>
      <c r="K35" t="str">
        <f t="shared" si="0"/>
        <v>Johnston, Mrs. Andrew G (Elizabeth Lily Watson)</v>
      </c>
      <c r="L35" t="str">
        <f t="shared" si="1"/>
        <v xml:space="preserve">Mrs. </v>
      </c>
      <c r="M35" t="str">
        <f t="shared" si="2"/>
        <v>Johnston</v>
      </c>
      <c r="N35" t="str">
        <f t="shared" si="3"/>
        <v>Andrew G</v>
      </c>
      <c r="O35" t="str">
        <f>IFERROR(RIGHT(LEFT(SUBSTITUTE(D35,CHAR(34),""),LEN(SUBSTITUTE(D35,CHAR(34),""))-1), LEN(SUBSTITUTE(D35,CHAR(34),""))-SEARCH("(",SUBSTITUTE(D35,CHAR(34),""))-1),"(None)")</f>
        <v>Elizabeth Lily Watson</v>
      </c>
    </row>
    <row r="36" spans="1:15" x14ac:dyDescent="0.25">
      <c r="A36">
        <v>926</v>
      </c>
      <c r="B36">
        <v>0</v>
      </c>
      <c r="C36">
        <v>1</v>
      </c>
      <c r="D36" t="s">
        <v>49</v>
      </c>
      <c r="E36" t="s">
        <v>11</v>
      </c>
      <c r="F36">
        <v>30</v>
      </c>
      <c r="G36">
        <v>1</v>
      </c>
      <c r="H36">
        <v>0</v>
      </c>
      <c r="I36">
        <v>57.75</v>
      </c>
      <c r="J36" s="1" t="s">
        <v>23</v>
      </c>
      <c r="K36" t="str">
        <f t="shared" si="0"/>
        <v>Mock, Mr. Philipp Edmund</v>
      </c>
      <c r="L36" t="str">
        <f t="shared" si="1"/>
        <v xml:space="preserve">Mr. </v>
      </c>
      <c r="M36" t="str">
        <f t="shared" si="2"/>
        <v>Mock</v>
      </c>
      <c r="N36" t="str">
        <f t="shared" si="3"/>
        <v>Philipp Edmund</v>
      </c>
      <c r="O36" t="str">
        <f>IFERROR(RIGHT(LEFT(SUBSTITUTE(D36,CHAR(34),""),LEN(SUBSTITUTE(D36,CHAR(34),""))-1), LEN(SUBSTITUTE(D36,CHAR(34),""))-SEARCH("(",SUBSTITUTE(D36,CHAR(34),""))-1),"(None)")</f>
        <v>(None)</v>
      </c>
    </row>
    <row r="37" spans="1:15" x14ac:dyDescent="0.25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s="1" t="s">
        <v>23</v>
      </c>
      <c r="K37" t="str">
        <f t="shared" si="0"/>
        <v>Katavelas, Mr. Vassilios (Catavelas Vassilios)</v>
      </c>
      <c r="L37" t="str">
        <f t="shared" si="1"/>
        <v xml:space="preserve">Mr. </v>
      </c>
      <c r="M37" t="str">
        <f t="shared" si="2"/>
        <v>Katavelas</v>
      </c>
      <c r="N37" t="str">
        <f t="shared" si="3"/>
        <v>Vassilios</v>
      </c>
      <c r="O37" t="str">
        <f>IFERROR(RIGHT(LEFT(SUBSTITUTE(D37,CHAR(34),""),LEN(SUBSTITUTE(D37,CHAR(34),""))-1), LEN(SUBSTITUTE(D37,CHAR(34),""))-SEARCH("(",SUBSTITUTE(D37,CHAR(34),""))-1),"(None)")</f>
        <v>Catavelas Vassilios</v>
      </c>
    </row>
    <row r="38" spans="1:15" x14ac:dyDescent="0.25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s="1" t="s">
        <v>15</v>
      </c>
      <c r="K38" t="str">
        <f t="shared" si="0"/>
        <v>Roth, Miss. Sarah A</v>
      </c>
      <c r="L38" t="str">
        <f t="shared" si="1"/>
        <v xml:space="preserve">Miss. </v>
      </c>
      <c r="M38" t="str">
        <f t="shared" si="2"/>
        <v>Roth</v>
      </c>
      <c r="N38" t="str">
        <f t="shared" si="3"/>
        <v>Sarah A</v>
      </c>
      <c r="O38" t="str">
        <f>IFERROR(RIGHT(LEFT(SUBSTITUTE(D38,CHAR(34),""),LEN(SUBSTITUTE(D38,CHAR(34),""))-1), LEN(SUBSTITUTE(D38,CHAR(34),""))-SEARCH("(",SUBSTITUTE(D38,CHAR(34),""))-1),"(None)")</f>
        <v>(None)</v>
      </c>
    </row>
    <row r="39" spans="1:15" x14ac:dyDescent="0.25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s="1" t="s">
        <v>15</v>
      </c>
      <c r="K39" t="str">
        <f t="shared" si="0"/>
        <v>Cacic, Miss. Manda</v>
      </c>
      <c r="L39" t="str">
        <f t="shared" si="1"/>
        <v xml:space="preserve">Miss. </v>
      </c>
      <c r="M39" t="str">
        <f t="shared" si="2"/>
        <v>Cacic</v>
      </c>
      <c r="N39" t="str">
        <f t="shared" si="3"/>
        <v>Manda</v>
      </c>
      <c r="O39" t="str">
        <f>IFERROR(RIGHT(LEFT(SUBSTITUTE(D39,CHAR(34),""),LEN(SUBSTITUTE(D39,CHAR(34),""))-1), LEN(SUBSTITUTE(D39,CHAR(34),""))-SEARCH("(",SUBSTITUTE(D39,CHAR(34),""))-1),"(None)")</f>
        <v>(None)</v>
      </c>
    </row>
    <row r="40" spans="1:15" x14ac:dyDescent="0.25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s="1" t="s">
        <v>15</v>
      </c>
      <c r="K40" t="str">
        <f t="shared" si="0"/>
        <v>Sap, Mr. Julius</v>
      </c>
      <c r="L40" t="str">
        <f t="shared" si="1"/>
        <v xml:space="preserve">Mr. </v>
      </c>
      <c r="M40" t="str">
        <f t="shared" si="2"/>
        <v>Sap</v>
      </c>
      <c r="N40" t="str">
        <f t="shared" si="3"/>
        <v>Julius</v>
      </c>
      <c r="O40" t="str">
        <f>IFERROR(RIGHT(LEFT(SUBSTITUTE(D40,CHAR(34),""),LEN(SUBSTITUTE(D40,CHAR(34),""))-1), LEN(SUBSTITUTE(D40,CHAR(34),""))-SEARCH("(",SUBSTITUTE(D40,CHAR(34),""))-1),"(None)")</f>
        <v>(None)</v>
      </c>
    </row>
    <row r="41" spans="1:15" x14ac:dyDescent="0.25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s="1" t="s">
        <v>15</v>
      </c>
      <c r="K41" t="str">
        <f t="shared" si="0"/>
        <v>Hee, Mr. Ling</v>
      </c>
      <c r="L41" t="str">
        <f t="shared" si="1"/>
        <v xml:space="preserve">Mr. </v>
      </c>
      <c r="M41" t="str">
        <f t="shared" si="2"/>
        <v>Hee</v>
      </c>
      <c r="N41" t="str">
        <f t="shared" si="3"/>
        <v>Ling</v>
      </c>
      <c r="O41" t="str">
        <f>IFERROR(RIGHT(LEFT(SUBSTITUTE(D41,CHAR(34),""),LEN(SUBSTITUTE(D41,CHAR(34),""))-1), LEN(SUBSTITUTE(D41,CHAR(34),""))-SEARCH("(",SUBSTITUTE(D41,CHAR(34),""))-1),"(None)")</f>
        <v>(None)</v>
      </c>
    </row>
    <row r="42" spans="1:15" x14ac:dyDescent="0.25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s="1" t="s">
        <v>23</v>
      </c>
      <c r="K42" t="str">
        <f t="shared" si="0"/>
        <v>Karun, Mr. Franz</v>
      </c>
      <c r="L42" t="str">
        <f t="shared" si="1"/>
        <v xml:space="preserve">Mr. </v>
      </c>
      <c r="M42" t="str">
        <f t="shared" si="2"/>
        <v>Karun</v>
      </c>
      <c r="N42" t="str">
        <f t="shared" si="3"/>
        <v>Franz</v>
      </c>
      <c r="O42" t="str">
        <f>IFERROR(RIGHT(LEFT(SUBSTITUTE(D42,CHAR(34),""),LEN(SUBSTITUTE(D42,CHAR(34),""))-1), LEN(SUBSTITUTE(D42,CHAR(34),""))-SEARCH("(",SUBSTITUTE(D42,CHAR(34),""))-1),"(None)")</f>
        <v>(None)</v>
      </c>
    </row>
    <row r="43" spans="1:15" x14ac:dyDescent="0.25">
      <c r="A43">
        <v>933</v>
      </c>
      <c r="B43">
        <v>0</v>
      </c>
      <c r="C43">
        <v>1</v>
      </c>
      <c r="D43" t="s">
        <v>56</v>
      </c>
      <c r="E43" t="s">
        <v>11</v>
      </c>
      <c r="G43">
        <v>0</v>
      </c>
      <c r="H43">
        <v>0</v>
      </c>
      <c r="I43">
        <v>26.55</v>
      </c>
      <c r="J43" s="1" t="s">
        <v>15</v>
      </c>
      <c r="K43" t="str">
        <f t="shared" si="0"/>
        <v>Franklin, Mr. Thomas Parham</v>
      </c>
      <c r="L43" t="str">
        <f t="shared" si="1"/>
        <v xml:space="preserve">Mr. </v>
      </c>
      <c r="M43" t="str">
        <f t="shared" si="2"/>
        <v>Franklin</v>
      </c>
      <c r="N43" t="str">
        <f t="shared" si="3"/>
        <v>Thomas Parham</v>
      </c>
      <c r="O43" t="str">
        <f>IFERROR(RIGHT(LEFT(SUBSTITUTE(D43,CHAR(34),""),LEN(SUBSTITUTE(D43,CHAR(34),""))-1), LEN(SUBSTITUTE(D43,CHAR(34),""))-SEARCH("(",SUBSTITUTE(D43,CHAR(34),""))-1),"(None)")</f>
        <v>(None)</v>
      </c>
    </row>
    <row r="44" spans="1:15" x14ac:dyDescent="0.25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s="1" t="s">
        <v>15</v>
      </c>
      <c r="K44" t="str">
        <f t="shared" si="0"/>
        <v>Goldsmith, Mr. Nathan</v>
      </c>
      <c r="L44" t="str">
        <f t="shared" si="1"/>
        <v xml:space="preserve">Mr. </v>
      </c>
      <c r="M44" t="str">
        <f t="shared" si="2"/>
        <v>Goldsmith</v>
      </c>
      <c r="N44" t="str">
        <f t="shared" si="3"/>
        <v>Nathan</v>
      </c>
      <c r="O44" t="str">
        <f>IFERROR(RIGHT(LEFT(SUBSTITUTE(D44,CHAR(34),""),LEN(SUBSTITUTE(D44,CHAR(34),""))-1), LEN(SUBSTITUTE(D44,CHAR(34),""))-SEARCH("(",SUBSTITUTE(D44,CHAR(34),""))-1),"(None)")</f>
        <v>(None)</v>
      </c>
    </row>
    <row r="45" spans="1:15" x14ac:dyDescent="0.25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s="1" t="s">
        <v>15</v>
      </c>
      <c r="K45" t="str">
        <f t="shared" si="0"/>
        <v>Corbett, Mrs. Walter H (Irene Colvin)</v>
      </c>
      <c r="L45" t="str">
        <f t="shared" si="1"/>
        <v xml:space="preserve">Mrs. </v>
      </c>
      <c r="M45" t="str">
        <f t="shared" si="2"/>
        <v>Corbett</v>
      </c>
      <c r="N45" t="str">
        <f t="shared" si="3"/>
        <v>Walter H</v>
      </c>
      <c r="O45" t="str">
        <f>IFERROR(RIGHT(LEFT(SUBSTITUTE(D45,CHAR(34),""),LEN(SUBSTITUTE(D45,CHAR(34),""))-1), LEN(SUBSTITUTE(D45,CHAR(34),""))-SEARCH("(",SUBSTITUTE(D45,CHAR(34),""))-1),"(None)")</f>
        <v>Irene Colvin</v>
      </c>
    </row>
    <row r="46" spans="1:15" x14ac:dyDescent="0.25">
      <c r="A46">
        <v>936</v>
      </c>
      <c r="B46">
        <v>1</v>
      </c>
      <c r="C46">
        <v>1</v>
      </c>
      <c r="D46" t="s">
        <v>59</v>
      </c>
      <c r="E46" t="s">
        <v>14</v>
      </c>
      <c r="F46">
        <v>45</v>
      </c>
      <c r="G46">
        <v>1</v>
      </c>
      <c r="H46">
        <v>0</v>
      </c>
      <c r="I46">
        <v>52.554200000000002</v>
      </c>
      <c r="J46" s="1" t="s">
        <v>15</v>
      </c>
      <c r="K46" t="str">
        <f t="shared" si="0"/>
        <v>Kimball, Mrs. Edwin Nelson Jr (Gertrude Parsons)</v>
      </c>
      <c r="L46" t="str">
        <f t="shared" si="1"/>
        <v xml:space="preserve">Mrs. </v>
      </c>
      <c r="M46" t="str">
        <f t="shared" si="2"/>
        <v>Kimball</v>
      </c>
      <c r="N46" t="str">
        <f t="shared" si="3"/>
        <v>Edwin Nelson Jr</v>
      </c>
      <c r="O46" t="str">
        <f>IFERROR(RIGHT(LEFT(SUBSTITUTE(D46,CHAR(34),""),LEN(SUBSTITUTE(D46,CHAR(34),""))-1), LEN(SUBSTITUTE(D46,CHAR(34),""))-SEARCH("(",SUBSTITUTE(D46,CHAR(34),""))-1),"(None)")</f>
        <v>Gertrude Parsons</v>
      </c>
    </row>
    <row r="47" spans="1:15" x14ac:dyDescent="0.25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s="1" t="s">
        <v>15</v>
      </c>
      <c r="K47" t="str">
        <f t="shared" si="0"/>
        <v>Peltomaki, Mr. Nikolai Johannes</v>
      </c>
      <c r="L47" t="str">
        <f t="shared" si="1"/>
        <v xml:space="preserve">Mr. </v>
      </c>
      <c r="M47" t="str">
        <f t="shared" si="2"/>
        <v>Peltomaki</v>
      </c>
      <c r="N47" t="str">
        <f t="shared" si="3"/>
        <v>Nikolai Johannes</v>
      </c>
      <c r="O47" t="str">
        <f>IFERROR(RIGHT(LEFT(SUBSTITUTE(D47,CHAR(34),""),LEN(SUBSTITUTE(D47,CHAR(34),""))-1), LEN(SUBSTITUTE(D47,CHAR(34),""))-SEARCH("(",SUBSTITUTE(D47,CHAR(34),""))-1),"(None)")</f>
        <v>(None)</v>
      </c>
    </row>
    <row r="48" spans="1:15" x14ac:dyDescent="0.25">
      <c r="A48">
        <v>938</v>
      </c>
      <c r="B48">
        <v>0</v>
      </c>
      <c r="C48">
        <v>1</v>
      </c>
      <c r="D48" t="s">
        <v>61</v>
      </c>
      <c r="E48" t="s">
        <v>11</v>
      </c>
      <c r="F48">
        <v>45</v>
      </c>
      <c r="G48">
        <v>0</v>
      </c>
      <c r="H48">
        <v>0</v>
      </c>
      <c r="I48">
        <v>29.7</v>
      </c>
      <c r="J48" s="1" t="s">
        <v>23</v>
      </c>
      <c r="K48" t="str">
        <f t="shared" si="0"/>
        <v>Chevre, Mr. Paul Romaine</v>
      </c>
      <c r="L48" t="str">
        <f t="shared" si="1"/>
        <v xml:space="preserve">Mr. </v>
      </c>
      <c r="M48" t="str">
        <f t="shared" si="2"/>
        <v>Chevre</v>
      </c>
      <c r="N48" t="str">
        <f t="shared" si="3"/>
        <v>Paul Romaine</v>
      </c>
      <c r="O48" t="str">
        <f>IFERROR(RIGHT(LEFT(SUBSTITUTE(D48,CHAR(34),""),LEN(SUBSTITUTE(D48,CHAR(34),""))-1), LEN(SUBSTITUTE(D48,CHAR(34),""))-SEARCH("(",SUBSTITUTE(D48,CHAR(34),""))-1),"(None)")</f>
        <v>(None)</v>
      </c>
    </row>
    <row r="49" spans="1:15" x14ac:dyDescent="0.25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s="1" t="s">
        <v>12</v>
      </c>
      <c r="K49" t="str">
        <f t="shared" si="0"/>
        <v>Shaughnessy, Mr. Patrick</v>
      </c>
      <c r="L49" t="str">
        <f t="shared" si="1"/>
        <v xml:space="preserve">Mr. </v>
      </c>
      <c r="M49" t="str">
        <f t="shared" si="2"/>
        <v>Shaughnessy</v>
      </c>
      <c r="N49" t="str">
        <f t="shared" si="3"/>
        <v>Patrick</v>
      </c>
      <c r="O49" t="str">
        <f>IFERROR(RIGHT(LEFT(SUBSTITUTE(D49,CHAR(34),""),LEN(SUBSTITUTE(D49,CHAR(34),""))-1), LEN(SUBSTITUTE(D49,CHAR(34),""))-SEARCH("(",SUBSTITUTE(D49,CHAR(34),""))-1),"(None)")</f>
        <v>(None)</v>
      </c>
    </row>
    <row r="50" spans="1:15" x14ac:dyDescent="0.25">
      <c r="A50">
        <v>940</v>
      </c>
      <c r="B50">
        <v>1</v>
      </c>
      <c r="C50">
        <v>1</v>
      </c>
      <c r="D50" t="s">
        <v>63</v>
      </c>
      <c r="E50" t="s">
        <v>14</v>
      </c>
      <c r="F50">
        <v>60</v>
      </c>
      <c r="G50">
        <v>0</v>
      </c>
      <c r="H50">
        <v>0</v>
      </c>
      <c r="I50">
        <v>76.291700000000006</v>
      </c>
      <c r="J50" s="1" t="s">
        <v>23</v>
      </c>
      <c r="K50" t="str">
        <f t="shared" si="0"/>
        <v>Bucknell, Mrs. William Robert (Emma Eliza Ward)</v>
      </c>
      <c r="L50" t="str">
        <f t="shared" si="1"/>
        <v xml:space="preserve">Mrs. </v>
      </c>
      <c r="M50" t="str">
        <f t="shared" si="2"/>
        <v>Bucknell</v>
      </c>
      <c r="N50" t="str">
        <f t="shared" si="3"/>
        <v>William Robert</v>
      </c>
      <c r="O50" t="str">
        <f>IFERROR(RIGHT(LEFT(SUBSTITUTE(D50,CHAR(34),""),LEN(SUBSTITUTE(D50,CHAR(34),""))-1), LEN(SUBSTITUTE(D50,CHAR(34),""))-SEARCH("(",SUBSTITUTE(D50,CHAR(34),""))-1),"(None)")</f>
        <v>Emma Eliza Ward</v>
      </c>
    </row>
    <row r="51" spans="1:15" x14ac:dyDescent="0.25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s="1" t="s">
        <v>15</v>
      </c>
      <c r="K51" t="str">
        <f t="shared" si="0"/>
        <v>Coutts, Mrs. William (Winnie Minnie Treanor)</v>
      </c>
      <c r="L51" t="str">
        <f t="shared" si="1"/>
        <v xml:space="preserve">Mrs. </v>
      </c>
      <c r="M51" t="str">
        <f t="shared" si="2"/>
        <v>Coutts</v>
      </c>
      <c r="N51" t="str">
        <f t="shared" si="3"/>
        <v>William</v>
      </c>
      <c r="O51" t="str">
        <f>IFERROR(RIGHT(LEFT(SUBSTITUTE(D51,CHAR(34),""),LEN(SUBSTITUTE(D51,CHAR(34),""))-1), LEN(SUBSTITUTE(D51,CHAR(34),""))-SEARCH("(",SUBSTITUTE(D51,CHAR(34),""))-1),"(None)")</f>
        <v>Winnie Minnie Treanor</v>
      </c>
    </row>
    <row r="52" spans="1:15" x14ac:dyDescent="0.25">
      <c r="A52">
        <v>942</v>
      </c>
      <c r="B52">
        <v>0</v>
      </c>
      <c r="C52">
        <v>1</v>
      </c>
      <c r="D52" t="s">
        <v>65</v>
      </c>
      <c r="E52" t="s">
        <v>11</v>
      </c>
      <c r="F52">
        <v>24</v>
      </c>
      <c r="G52">
        <v>1</v>
      </c>
      <c r="H52">
        <v>0</v>
      </c>
      <c r="I52">
        <v>60</v>
      </c>
      <c r="J52" s="1" t="s">
        <v>15</v>
      </c>
      <c r="K52" t="str">
        <f t="shared" si="0"/>
        <v>Smith, Mr. Lucien Philip</v>
      </c>
      <c r="L52" t="str">
        <f t="shared" si="1"/>
        <v xml:space="preserve">Mr. </v>
      </c>
      <c r="M52" t="str">
        <f t="shared" si="2"/>
        <v>Smith</v>
      </c>
      <c r="N52" t="str">
        <f t="shared" si="3"/>
        <v>Lucien Philip</v>
      </c>
      <c r="O52" t="str">
        <f>IFERROR(RIGHT(LEFT(SUBSTITUTE(D52,CHAR(34),""),LEN(SUBSTITUTE(D52,CHAR(34),""))-1), LEN(SUBSTITUTE(D52,CHAR(34),""))-SEARCH("(",SUBSTITUTE(D52,CHAR(34),""))-1),"(None)")</f>
        <v>(None)</v>
      </c>
    </row>
    <row r="53" spans="1:15" x14ac:dyDescent="0.25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s="1" t="s">
        <v>23</v>
      </c>
      <c r="K53" t="str">
        <f t="shared" si="0"/>
        <v>Pulbaum, Mr. Franz</v>
      </c>
      <c r="L53" t="str">
        <f t="shared" si="1"/>
        <v xml:space="preserve">Mr. </v>
      </c>
      <c r="M53" t="str">
        <f t="shared" si="2"/>
        <v>Pulbaum</v>
      </c>
      <c r="N53" t="str">
        <f t="shared" si="3"/>
        <v>Franz</v>
      </c>
      <c r="O53" t="str">
        <f>IFERROR(RIGHT(LEFT(SUBSTITUTE(D53,CHAR(34),""),LEN(SUBSTITUTE(D53,CHAR(34),""))-1), LEN(SUBSTITUTE(D53,CHAR(34),""))-SEARCH("(",SUBSTITUTE(D53,CHAR(34),""))-1),"(None)")</f>
        <v>(None)</v>
      </c>
    </row>
    <row r="54" spans="1:15" x14ac:dyDescent="0.25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s="1" t="s">
        <v>15</v>
      </c>
      <c r="K54" t="str">
        <f t="shared" si="0"/>
        <v>Hocking, Miss. Ellen Nellie</v>
      </c>
      <c r="L54" t="str">
        <f t="shared" si="1"/>
        <v xml:space="preserve">Miss. </v>
      </c>
      <c r="M54" t="str">
        <f t="shared" si="2"/>
        <v>Hocking</v>
      </c>
      <c r="N54" t="str">
        <f t="shared" si="3"/>
        <v>Ellen Nellie</v>
      </c>
      <c r="O54" t="str">
        <f>IFERROR(RIGHT(LEFT(SUBSTITUTE(D54,CHAR(34),""),LEN(SUBSTITUTE(D54,CHAR(34),""))-1), LEN(SUBSTITUTE(D54,CHAR(34),""))-SEARCH("(",SUBSTITUTE(D54,CHAR(34),""))-1),"(None)")</f>
        <v>(None)</v>
      </c>
    </row>
    <row r="55" spans="1:15" x14ac:dyDescent="0.25">
      <c r="A55">
        <v>945</v>
      </c>
      <c r="B55">
        <v>1</v>
      </c>
      <c r="C55">
        <v>1</v>
      </c>
      <c r="D55" t="s">
        <v>68</v>
      </c>
      <c r="E55" t="s">
        <v>14</v>
      </c>
      <c r="F55">
        <v>28</v>
      </c>
      <c r="G55">
        <v>3</v>
      </c>
      <c r="H55">
        <v>2</v>
      </c>
      <c r="I55">
        <v>263</v>
      </c>
      <c r="J55" s="1" t="s">
        <v>15</v>
      </c>
      <c r="K55" t="str">
        <f t="shared" si="0"/>
        <v>Fortune, Miss. Ethel Flora</v>
      </c>
      <c r="L55" t="str">
        <f t="shared" si="1"/>
        <v xml:space="preserve">Miss. </v>
      </c>
      <c r="M55" t="str">
        <f t="shared" si="2"/>
        <v>Fortune</v>
      </c>
      <c r="N55" t="str">
        <f t="shared" si="3"/>
        <v>Ethel Flora</v>
      </c>
      <c r="O55" t="str">
        <f>IFERROR(RIGHT(LEFT(SUBSTITUTE(D55,CHAR(34),""),LEN(SUBSTITUTE(D55,CHAR(34),""))-1), LEN(SUBSTITUTE(D55,CHAR(34),""))-SEARCH("(",SUBSTITUTE(D55,CHAR(34),""))-1),"(None)")</f>
        <v>(None)</v>
      </c>
    </row>
    <row r="56" spans="1:15" x14ac:dyDescent="0.25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s="1" t="s">
        <v>23</v>
      </c>
      <c r="K56" t="str">
        <f t="shared" si="0"/>
        <v>Mangiavacchi, Mr. Serafino Emilio</v>
      </c>
      <c r="L56" t="str">
        <f t="shared" si="1"/>
        <v xml:space="preserve">Mr. </v>
      </c>
      <c r="M56" t="str">
        <f t="shared" si="2"/>
        <v>Mangiavacchi</v>
      </c>
      <c r="N56" t="str">
        <f t="shared" si="3"/>
        <v>Serafino Emilio</v>
      </c>
      <c r="O56" t="str">
        <f>IFERROR(RIGHT(LEFT(SUBSTITUTE(D56,CHAR(34),""),LEN(SUBSTITUTE(D56,CHAR(34),""))-1), LEN(SUBSTITUTE(D56,CHAR(34),""))-SEARCH("(",SUBSTITUTE(D56,CHAR(34),""))-1),"(None)")</f>
        <v>(None)</v>
      </c>
    </row>
    <row r="57" spans="1:15" x14ac:dyDescent="0.25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s="1" t="s">
        <v>12</v>
      </c>
      <c r="K57" t="str">
        <f t="shared" si="0"/>
        <v>Rice, Master. Albert</v>
      </c>
      <c r="L57" t="str">
        <f t="shared" si="1"/>
        <v xml:space="preserve">Master. </v>
      </c>
      <c r="M57" t="str">
        <f t="shared" si="2"/>
        <v>Rice</v>
      </c>
      <c r="N57" t="str">
        <f t="shared" si="3"/>
        <v>Albert</v>
      </c>
      <c r="O57" t="str">
        <f>IFERROR(RIGHT(LEFT(SUBSTITUTE(D57,CHAR(34),""),LEN(SUBSTITUTE(D57,CHAR(34),""))-1), LEN(SUBSTITUTE(D57,CHAR(34),""))-SEARCH("(",SUBSTITUTE(D57,CHAR(34),""))-1),"(None)")</f>
        <v>(None)</v>
      </c>
    </row>
    <row r="58" spans="1:15" x14ac:dyDescent="0.25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s="1" t="s">
        <v>15</v>
      </c>
      <c r="K58" t="str">
        <f t="shared" si="0"/>
        <v>Cor, Mr. Bartol</v>
      </c>
      <c r="L58" t="str">
        <f t="shared" si="1"/>
        <v xml:space="preserve">Mr. </v>
      </c>
      <c r="M58" t="str">
        <f t="shared" si="2"/>
        <v>Cor</v>
      </c>
      <c r="N58" t="str">
        <f t="shared" si="3"/>
        <v>Bartol</v>
      </c>
      <c r="O58" t="str">
        <f>IFERROR(RIGHT(LEFT(SUBSTITUTE(D58,CHAR(34),""),LEN(SUBSTITUTE(D58,CHAR(34),""))-1), LEN(SUBSTITUTE(D58,CHAR(34),""))-SEARCH("(",SUBSTITUTE(D58,CHAR(34),""))-1),"(None)")</f>
        <v>(None)</v>
      </c>
    </row>
    <row r="59" spans="1:15" x14ac:dyDescent="0.25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s="1" t="s">
        <v>15</v>
      </c>
      <c r="K59" t="str">
        <f t="shared" si="0"/>
        <v>Abelseth, Mr. Olaus Jorgensen</v>
      </c>
      <c r="L59" t="str">
        <f t="shared" si="1"/>
        <v xml:space="preserve">Mr. </v>
      </c>
      <c r="M59" t="str">
        <f t="shared" si="2"/>
        <v>Abelseth</v>
      </c>
      <c r="N59" t="str">
        <f t="shared" si="3"/>
        <v>Olaus Jorgensen</v>
      </c>
      <c r="O59" t="str">
        <f>IFERROR(RIGHT(LEFT(SUBSTITUTE(D59,CHAR(34),""),LEN(SUBSTITUTE(D59,CHAR(34),""))-1), LEN(SUBSTITUTE(D59,CHAR(34),""))-SEARCH("(",SUBSTITUTE(D59,CHAR(34),""))-1),"(None)")</f>
        <v>(None)</v>
      </c>
    </row>
    <row r="60" spans="1:15" x14ac:dyDescent="0.25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s="1" t="s">
        <v>15</v>
      </c>
      <c r="K60" t="str">
        <f t="shared" si="0"/>
        <v>Davison, Mr. Thomas Henry</v>
      </c>
      <c r="L60" t="str">
        <f t="shared" si="1"/>
        <v xml:space="preserve">Mr. </v>
      </c>
      <c r="M60" t="str">
        <f t="shared" si="2"/>
        <v>Davison</v>
      </c>
      <c r="N60" t="str">
        <f t="shared" si="3"/>
        <v>Thomas Henry</v>
      </c>
      <c r="O60" t="str">
        <f>IFERROR(RIGHT(LEFT(SUBSTITUTE(D60,CHAR(34),""),LEN(SUBSTITUTE(D60,CHAR(34),""))-1), LEN(SUBSTITUTE(D60,CHAR(34),""))-SEARCH("(",SUBSTITUTE(D60,CHAR(34),""))-1),"(None)")</f>
        <v>(None)</v>
      </c>
    </row>
    <row r="61" spans="1:15" x14ac:dyDescent="0.25">
      <c r="A61">
        <v>951</v>
      </c>
      <c r="B61">
        <v>1</v>
      </c>
      <c r="C61">
        <v>1</v>
      </c>
      <c r="D61" t="s">
        <v>74</v>
      </c>
      <c r="E61" t="s">
        <v>14</v>
      </c>
      <c r="F61">
        <v>36</v>
      </c>
      <c r="G61">
        <v>0</v>
      </c>
      <c r="H61">
        <v>0</v>
      </c>
      <c r="I61">
        <v>262.375</v>
      </c>
      <c r="J61" s="1" t="s">
        <v>23</v>
      </c>
      <c r="K61" t="str">
        <f t="shared" si="0"/>
        <v>Chaudanson, Miss. Victorine</v>
      </c>
      <c r="L61" t="str">
        <f t="shared" si="1"/>
        <v xml:space="preserve">Miss. </v>
      </c>
      <c r="M61" t="str">
        <f t="shared" si="2"/>
        <v>Chaudanson</v>
      </c>
      <c r="N61" t="str">
        <f t="shared" si="3"/>
        <v>Victorine</v>
      </c>
      <c r="O61" t="str">
        <f>IFERROR(RIGHT(LEFT(SUBSTITUTE(D61,CHAR(34),""),LEN(SUBSTITUTE(D61,CHAR(34),""))-1), LEN(SUBSTITUTE(D61,CHAR(34),""))-SEARCH("(",SUBSTITUTE(D61,CHAR(34),""))-1),"(None)")</f>
        <v>(None)</v>
      </c>
    </row>
    <row r="62" spans="1:15" x14ac:dyDescent="0.25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s="1" t="s">
        <v>15</v>
      </c>
      <c r="K62" t="str">
        <f t="shared" si="0"/>
        <v>Dika, Mr. Mirko</v>
      </c>
      <c r="L62" t="str">
        <f t="shared" si="1"/>
        <v xml:space="preserve">Mr. </v>
      </c>
      <c r="M62" t="str">
        <f t="shared" si="2"/>
        <v>Dika</v>
      </c>
      <c r="N62" t="str">
        <f t="shared" si="3"/>
        <v>Mirko</v>
      </c>
      <c r="O62" t="str">
        <f>IFERROR(RIGHT(LEFT(SUBSTITUTE(D62,CHAR(34),""),LEN(SUBSTITUTE(D62,CHAR(34),""))-1), LEN(SUBSTITUTE(D62,CHAR(34),""))-SEARCH("(",SUBSTITUTE(D62,CHAR(34),""))-1),"(None)")</f>
        <v>(None)</v>
      </c>
    </row>
    <row r="63" spans="1:15" x14ac:dyDescent="0.25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s="1" t="s">
        <v>15</v>
      </c>
      <c r="K63" t="str">
        <f t="shared" si="0"/>
        <v>McCrae, Mr. Arthur Gordon</v>
      </c>
      <c r="L63" t="str">
        <f t="shared" si="1"/>
        <v xml:space="preserve">Mr. </v>
      </c>
      <c r="M63" t="str">
        <f t="shared" si="2"/>
        <v>McCrae</v>
      </c>
      <c r="N63" t="str">
        <f t="shared" si="3"/>
        <v>Arthur Gordon</v>
      </c>
      <c r="O63" t="str">
        <f>IFERROR(RIGHT(LEFT(SUBSTITUTE(D63,CHAR(34),""),LEN(SUBSTITUTE(D63,CHAR(34),""))-1), LEN(SUBSTITUTE(D63,CHAR(34),""))-SEARCH("(",SUBSTITUTE(D63,CHAR(34),""))-1),"(None)")</f>
        <v>(None)</v>
      </c>
    </row>
    <row r="64" spans="1:15" x14ac:dyDescent="0.25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s="1" t="s">
        <v>15</v>
      </c>
      <c r="K64" t="str">
        <f t="shared" si="0"/>
        <v>Bjorklund, Mr. Ernst Herbert</v>
      </c>
      <c r="L64" t="str">
        <f t="shared" si="1"/>
        <v xml:space="preserve">Mr. </v>
      </c>
      <c r="M64" t="str">
        <f t="shared" si="2"/>
        <v>Bjorklund</v>
      </c>
      <c r="N64" t="str">
        <f t="shared" si="3"/>
        <v>Ernst Herbert</v>
      </c>
      <c r="O64" t="str">
        <f>IFERROR(RIGHT(LEFT(SUBSTITUTE(D64,CHAR(34),""),LEN(SUBSTITUTE(D64,CHAR(34),""))-1), LEN(SUBSTITUTE(D64,CHAR(34),""))-SEARCH("(",SUBSTITUTE(D64,CHAR(34),""))-1),"(None)")</f>
        <v>(None)</v>
      </c>
    </row>
    <row r="65" spans="1:15" x14ac:dyDescent="0.25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s="1" t="s">
        <v>12</v>
      </c>
      <c r="K65" t="str">
        <f t="shared" si="0"/>
        <v>Bradley, Miss. Bridget Delia</v>
      </c>
      <c r="L65" t="str">
        <f t="shared" si="1"/>
        <v xml:space="preserve">Miss. </v>
      </c>
      <c r="M65" t="str">
        <f t="shared" si="2"/>
        <v>Bradley</v>
      </c>
      <c r="N65" t="str">
        <f t="shared" si="3"/>
        <v>Bridget Delia</v>
      </c>
      <c r="O65" t="str">
        <f>IFERROR(RIGHT(LEFT(SUBSTITUTE(D65,CHAR(34),""),LEN(SUBSTITUTE(D65,CHAR(34),""))-1), LEN(SUBSTITUTE(D65,CHAR(34),""))-SEARCH("(",SUBSTITUTE(D65,CHAR(34),""))-1),"(None)")</f>
        <v>(None)</v>
      </c>
    </row>
    <row r="66" spans="1:15" x14ac:dyDescent="0.25">
      <c r="A66">
        <v>956</v>
      </c>
      <c r="B66">
        <v>0</v>
      </c>
      <c r="C66">
        <v>1</v>
      </c>
      <c r="D66" t="s">
        <v>79</v>
      </c>
      <c r="E66" t="s">
        <v>11</v>
      </c>
      <c r="F66">
        <v>13</v>
      </c>
      <c r="G66">
        <v>2</v>
      </c>
      <c r="H66">
        <v>2</v>
      </c>
      <c r="I66">
        <v>262.375</v>
      </c>
      <c r="J66" s="1" t="s">
        <v>23</v>
      </c>
      <c r="K66" t="str">
        <f t="shared" si="0"/>
        <v>Ryerson, Master. John Borie</v>
      </c>
      <c r="L66" t="str">
        <f t="shared" si="1"/>
        <v xml:space="preserve">Master. </v>
      </c>
      <c r="M66" t="str">
        <f t="shared" si="2"/>
        <v>Ryerson</v>
      </c>
      <c r="N66" t="str">
        <f t="shared" si="3"/>
        <v>John Borie</v>
      </c>
      <c r="O66" t="str">
        <f>IFERROR(RIGHT(LEFT(SUBSTITUTE(D66,CHAR(34),""),LEN(SUBSTITUTE(D66,CHAR(34),""))-1), LEN(SUBSTITUTE(D66,CHAR(34),""))-SEARCH("(",SUBSTITUTE(D66,CHAR(34),""))-1),"(None)")</f>
        <v>(None)</v>
      </c>
    </row>
    <row r="67" spans="1:15" x14ac:dyDescent="0.25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s="1" t="s">
        <v>15</v>
      </c>
      <c r="K67" t="str">
        <f t="shared" ref="K67:K130" si="4">SUBSTITUTE(D67,CHAR(34),"")</f>
        <v>Corey, Mrs. Percy C (Mary Phyllis Elizabeth Miller)</v>
      </c>
      <c r="L67" t="str">
        <f t="shared" ref="L67:L130" si="5">MID(K67, SEARCH(", ",K67)+2, SEARCH(". ",K67)-SEARCH(", ",K67))</f>
        <v xml:space="preserve">Mrs. </v>
      </c>
      <c r="M67" t="str">
        <f t="shared" ref="M67:M130" si="6">LEFT(K67,FIND(", ",K67)-1)</f>
        <v>Corey</v>
      </c>
      <c r="N67" t="str">
        <f t="shared" si="3"/>
        <v>Percy C</v>
      </c>
      <c r="O67" t="str">
        <f>IFERROR(RIGHT(LEFT(SUBSTITUTE(D67,CHAR(34),""),LEN(SUBSTITUTE(D67,CHAR(34),""))-1), LEN(SUBSTITUTE(D67,CHAR(34),""))-SEARCH("(",SUBSTITUTE(D67,CHAR(34),""))-1),"(None)")</f>
        <v>Mary Phyllis Elizabeth Miller</v>
      </c>
    </row>
    <row r="68" spans="1:15" x14ac:dyDescent="0.25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s="1" t="s">
        <v>12</v>
      </c>
      <c r="K68" t="str">
        <f t="shared" si="4"/>
        <v>Burns, Miss. Mary Delia</v>
      </c>
      <c r="L68" t="str">
        <f t="shared" si="5"/>
        <v xml:space="preserve">Miss. </v>
      </c>
      <c r="M68" t="str">
        <f t="shared" si="6"/>
        <v>Burns</v>
      </c>
      <c r="N68" t="str">
        <f t="shared" ref="N68:N131" si="7">IFERROR(MID(K68,SEARCH(". ",K68)+2,SEARCH(" (",K68)-SEARCH(". ",K68)-2),RIGHT(K68, LEN(K68)-FIND(". ",K68)-1))</f>
        <v>Mary Delia</v>
      </c>
      <c r="O68" t="str">
        <f>IFERROR(RIGHT(LEFT(SUBSTITUTE(D68,CHAR(34),""),LEN(SUBSTITUTE(D68,CHAR(34),""))-1), LEN(SUBSTITUTE(D68,CHAR(34),""))-SEARCH("(",SUBSTITUTE(D68,CHAR(34),""))-1),"(None)")</f>
        <v>(None)</v>
      </c>
    </row>
    <row r="69" spans="1:15" x14ac:dyDescent="0.25">
      <c r="A69">
        <v>959</v>
      </c>
      <c r="B69">
        <v>0</v>
      </c>
      <c r="C69">
        <v>1</v>
      </c>
      <c r="D69" t="s">
        <v>82</v>
      </c>
      <c r="E69" t="s">
        <v>11</v>
      </c>
      <c r="F69">
        <v>47</v>
      </c>
      <c r="G69">
        <v>0</v>
      </c>
      <c r="H69">
        <v>0</v>
      </c>
      <c r="I69">
        <v>42.4</v>
      </c>
      <c r="J69" s="1" t="s">
        <v>15</v>
      </c>
      <c r="K69" t="str">
        <f t="shared" si="4"/>
        <v>Moore, Mr. Clarence Bloomfield</v>
      </c>
      <c r="L69" t="str">
        <f t="shared" si="5"/>
        <v xml:space="preserve">Mr. </v>
      </c>
      <c r="M69" t="str">
        <f t="shared" si="6"/>
        <v>Moore</v>
      </c>
      <c r="N69" t="str">
        <f t="shared" si="7"/>
        <v>Clarence Bloomfield</v>
      </c>
      <c r="O69" t="str">
        <f>IFERROR(RIGHT(LEFT(SUBSTITUTE(D69,CHAR(34),""),LEN(SUBSTITUTE(D69,CHAR(34),""))-1), LEN(SUBSTITUTE(D69,CHAR(34),""))-SEARCH("(",SUBSTITUTE(D69,CHAR(34),""))-1),"(None)")</f>
        <v>(None)</v>
      </c>
    </row>
    <row r="70" spans="1:15" x14ac:dyDescent="0.25">
      <c r="A70">
        <v>960</v>
      </c>
      <c r="B70">
        <v>0</v>
      </c>
      <c r="C70">
        <v>1</v>
      </c>
      <c r="D70" t="s">
        <v>83</v>
      </c>
      <c r="E70" t="s">
        <v>11</v>
      </c>
      <c r="F70">
        <v>31</v>
      </c>
      <c r="G70">
        <v>0</v>
      </c>
      <c r="H70">
        <v>0</v>
      </c>
      <c r="I70">
        <v>28.537500000000001</v>
      </c>
      <c r="J70" s="1" t="s">
        <v>23</v>
      </c>
      <c r="K70" t="str">
        <f t="shared" si="4"/>
        <v>Tucker, Mr. Gilbert Milligan Jr</v>
      </c>
      <c r="L70" t="str">
        <f t="shared" si="5"/>
        <v xml:space="preserve">Mr. </v>
      </c>
      <c r="M70" t="str">
        <f t="shared" si="6"/>
        <v>Tucker</v>
      </c>
      <c r="N70" t="str">
        <f t="shared" si="7"/>
        <v>Gilbert Milligan Jr</v>
      </c>
      <c r="O70" t="str">
        <f>IFERROR(RIGHT(LEFT(SUBSTITUTE(D70,CHAR(34),""),LEN(SUBSTITUTE(D70,CHAR(34),""))-1), LEN(SUBSTITUTE(D70,CHAR(34),""))-SEARCH("(",SUBSTITUTE(D70,CHAR(34),""))-1),"(None)")</f>
        <v>(None)</v>
      </c>
    </row>
    <row r="71" spans="1:15" x14ac:dyDescent="0.25">
      <c r="A71">
        <v>961</v>
      </c>
      <c r="B71">
        <v>1</v>
      </c>
      <c r="C71">
        <v>1</v>
      </c>
      <c r="D71" t="s">
        <v>84</v>
      </c>
      <c r="E71" t="s">
        <v>14</v>
      </c>
      <c r="F71">
        <v>60</v>
      </c>
      <c r="G71">
        <v>1</v>
      </c>
      <c r="H71">
        <v>4</v>
      </c>
      <c r="I71">
        <v>263</v>
      </c>
      <c r="J71" s="1" t="s">
        <v>15</v>
      </c>
      <c r="K71" t="str">
        <f t="shared" si="4"/>
        <v>Fortune, Mrs. Mark (Mary McDougald)</v>
      </c>
      <c r="L71" t="str">
        <f t="shared" si="5"/>
        <v xml:space="preserve">Mrs. </v>
      </c>
      <c r="M71" t="str">
        <f t="shared" si="6"/>
        <v>Fortune</v>
      </c>
      <c r="N71" t="str">
        <f t="shared" si="7"/>
        <v>Mark</v>
      </c>
      <c r="O71" t="str">
        <f>IFERROR(RIGHT(LEFT(SUBSTITUTE(D71,CHAR(34),""),LEN(SUBSTITUTE(D71,CHAR(34),""))-1), LEN(SUBSTITUTE(D71,CHAR(34),""))-SEARCH("(",SUBSTITUTE(D71,CHAR(34),""))-1),"(None)")</f>
        <v>Mary McDougald</v>
      </c>
    </row>
    <row r="72" spans="1:15" x14ac:dyDescent="0.25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s="1" t="s">
        <v>12</v>
      </c>
      <c r="K72" t="str">
        <f t="shared" si="4"/>
        <v>Mulvihill, Miss. Bertha E</v>
      </c>
      <c r="L72" t="str">
        <f t="shared" si="5"/>
        <v xml:space="preserve">Miss. </v>
      </c>
      <c r="M72" t="str">
        <f t="shared" si="6"/>
        <v>Mulvihill</v>
      </c>
      <c r="N72" t="str">
        <f t="shared" si="7"/>
        <v>Bertha E</v>
      </c>
      <c r="O72" t="str">
        <f>IFERROR(RIGHT(LEFT(SUBSTITUTE(D72,CHAR(34),""),LEN(SUBSTITUTE(D72,CHAR(34),""))-1), LEN(SUBSTITUTE(D72,CHAR(34),""))-SEARCH("(",SUBSTITUTE(D72,CHAR(34),""))-1),"(None)")</f>
        <v>(None)</v>
      </c>
    </row>
    <row r="73" spans="1:15" x14ac:dyDescent="0.25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s="1" t="s">
        <v>15</v>
      </c>
      <c r="K73" t="str">
        <f t="shared" si="4"/>
        <v>Minkoff, Mr. Lazar</v>
      </c>
      <c r="L73" t="str">
        <f t="shared" si="5"/>
        <v xml:space="preserve">Mr. </v>
      </c>
      <c r="M73" t="str">
        <f t="shared" si="6"/>
        <v>Minkoff</v>
      </c>
      <c r="N73" t="str">
        <f t="shared" si="7"/>
        <v>Lazar</v>
      </c>
      <c r="O73" t="str">
        <f>IFERROR(RIGHT(LEFT(SUBSTITUTE(D73,CHAR(34),""),LEN(SUBSTITUTE(D73,CHAR(34),""))-1), LEN(SUBSTITUTE(D73,CHAR(34),""))-SEARCH("(",SUBSTITUTE(D73,CHAR(34),""))-1),"(None)")</f>
        <v>(None)</v>
      </c>
    </row>
    <row r="74" spans="1:15" x14ac:dyDescent="0.25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s="1" t="s">
        <v>15</v>
      </c>
      <c r="K74" t="str">
        <f t="shared" si="4"/>
        <v>Nieminen, Miss. Manta Josefina</v>
      </c>
      <c r="L74" t="str">
        <f t="shared" si="5"/>
        <v xml:space="preserve">Miss. </v>
      </c>
      <c r="M74" t="str">
        <f t="shared" si="6"/>
        <v>Nieminen</v>
      </c>
      <c r="N74" t="str">
        <f t="shared" si="7"/>
        <v>Manta Josefina</v>
      </c>
      <c r="O74" t="str">
        <f>IFERROR(RIGHT(LEFT(SUBSTITUTE(D74,CHAR(34),""),LEN(SUBSTITUTE(D74,CHAR(34),""))-1), LEN(SUBSTITUTE(D74,CHAR(34),""))-SEARCH("(",SUBSTITUTE(D74,CHAR(34),""))-1),"(None)")</f>
        <v>(None)</v>
      </c>
    </row>
    <row r="75" spans="1:15" x14ac:dyDescent="0.25">
      <c r="A75">
        <v>965</v>
      </c>
      <c r="B75">
        <v>0</v>
      </c>
      <c r="C75">
        <v>1</v>
      </c>
      <c r="D75" t="s">
        <v>88</v>
      </c>
      <c r="E75" t="s">
        <v>11</v>
      </c>
      <c r="F75">
        <v>28.5</v>
      </c>
      <c r="G75">
        <v>0</v>
      </c>
      <c r="H75">
        <v>0</v>
      </c>
      <c r="I75">
        <v>27.720800000000001</v>
      </c>
      <c r="J75" s="1" t="s">
        <v>23</v>
      </c>
      <c r="K75" t="str">
        <f t="shared" si="4"/>
        <v>Ovies y Rodriguez, Mr. Servando</v>
      </c>
      <c r="L75" t="str">
        <f t="shared" si="5"/>
        <v xml:space="preserve">Mr. </v>
      </c>
      <c r="M75" t="str">
        <f t="shared" si="6"/>
        <v>Ovies y Rodriguez</v>
      </c>
      <c r="N75" t="str">
        <f t="shared" si="7"/>
        <v>Servando</v>
      </c>
      <c r="O75" t="str">
        <f>IFERROR(RIGHT(LEFT(SUBSTITUTE(D75,CHAR(34),""),LEN(SUBSTITUTE(D75,CHAR(34),""))-1), LEN(SUBSTITUTE(D75,CHAR(34),""))-SEARCH("(",SUBSTITUTE(D75,CHAR(34),""))-1),"(None)")</f>
        <v>(None)</v>
      </c>
    </row>
    <row r="76" spans="1:15" x14ac:dyDescent="0.25">
      <c r="A76">
        <v>966</v>
      </c>
      <c r="B76">
        <v>1</v>
      </c>
      <c r="C76">
        <v>1</v>
      </c>
      <c r="D76" t="s">
        <v>89</v>
      </c>
      <c r="E76" t="s">
        <v>14</v>
      </c>
      <c r="F76">
        <v>35</v>
      </c>
      <c r="G76">
        <v>0</v>
      </c>
      <c r="H76">
        <v>0</v>
      </c>
      <c r="I76">
        <v>211.5</v>
      </c>
      <c r="J76" s="1" t="s">
        <v>23</v>
      </c>
      <c r="K76" t="str">
        <f t="shared" si="4"/>
        <v>Geiger, Miss. Amalie</v>
      </c>
      <c r="L76" t="str">
        <f t="shared" si="5"/>
        <v xml:space="preserve">Miss. </v>
      </c>
      <c r="M76" t="str">
        <f t="shared" si="6"/>
        <v>Geiger</v>
      </c>
      <c r="N76" t="str">
        <f t="shared" si="7"/>
        <v>Amalie</v>
      </c>
      <c r="O76" t="str">
        <f>IFERROR(RIGHT(LEFT(SUBSTITUTE(D76,CHAR(34),""),LEN(SUBSTITUTE(D76,CHAR(34),""))-1), LEN(SUBSTITUTE(D76,CHAR(34),""))-SEARCH("(",SUBSTITUTE(D76,CHAR(34),""))-1),"(None)")</f>
        <v>(None)</v>
      </c>
    </row>
    <row r="77" spans="1:15" x14ac:dyDescent="0.25">
      <c r="A77">
        <v>967</v>
      </c>
      <c r="B77">
        <v>0</v>
      </c>
      <c r="C77">
        <v>1</v>
      </c>
      <c r="D77" t="s">
        <v>90</v>
      </c>
      <c r="E77" t="s">
        <v>11</v>
      </c>
      <c r="F77">
        <v>32.5</v>
      </c>
      <c r="G77">
        <v>0</v>
      </c>
      <c r="H77">
        <v>0</v>
      </c>
      <c r="I77">
        <v>211.5</v>
      </c>
      <c r="J77" s="1" t="s">
        <v>23</v>
      </c>
      <c r="K77" t="str">
        <f t="shared" si="4"/>
        <v>Keeping, Mr. Edwin</v>
      </c>
      <c r="L77" t="str">
        <f t="shared" si="5"/>
        <v xml:space="preserve">Mr. </v>
      </c>
      <c r="M77" t="str">
        <f t="shared" si="6"/>
        <v>Keeping</v>
      </c>
      <c r="N77" t="str">
        <f t="shared" si="7"/>
        <v>Edwin</v>
      </c>
      <c r="O77" t="str">
        <f>IFERROR(RIGHT(LEFT(SUBSTITUTE(D77,CHAR(34),""),LEN(SUBSTITUTE(D77,CHAR(34),""))-1), LEN(SUBSTITUTE(D77,CHAR(34),""))-SEARCH("(",SUBSTITUTE(D77,CHAR(34),""))-1),"(None)")</f>
        <v>(None)</v>
      </c>
    </row>
    <row r="78" spans="1:15" x14ac:dyDescent="0.25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s="1" t="s">
        <v>15</v>
      </c>
      <c r="K78" t="str">
        <f t="shared" si="4"/>
        <v>Miles, Mr. Frank</v>
      </c>
      <c r="L78" t="str">
        <f t="shared" si="5"/>
        <v xml:space="preserve">Mr. </v>
      </c>
      <c r="M78" t="str">
        <f t="shared" si="6"/>
        <v>Miles</v>
      </c>
      <c r="N78" t="str">
        <f t="shared" si="7"/>
        <v>Frank</v>
      </c>
      <c r="O78" t="str">
        <f>IFERROR(RIGHT(LEFT(SUBSTITUTE(D78,CHAR(34),""),LEN(SUBSTITUTE(D78,CHAR(34),""))-1), LEN(SUBSTITUTE(D78,CHAR(34),""))-SEARCH("(",SUBSTITUTE(D78,CHAR(34),""))-1),"(None)")</f>
        <v>(None)</v>
      </c>
    </row>
    <row r="79" spans="1:15" x14ac:dyDescent="0.25">
      <c r="A79">
        <v>969</v>
      </c>
      <c r="B79">
        <v>1</v>
      </c>
      <c r="C79">
        <v>1</v>
      </c>
      <c r="D79" t="s">
        <v>92</v>
      </c>
      <c r="E79" t="s">
        <v>14</v>
      </c>
      <c r="F79">
        <v>55</v>
      </c>
      <c r="G79">
        <v>2</v>
      </c>
      <c r="H79">
        <v>0</v>
      </c>
      <c r="I79">
        <v>25.7</v>
      </c>
      <c r="J79" s="1" t="s">
        <v>15</v>
      </c>
      <c r="K79" t="str">
        <f t="shared" si="4"/>
        <v>Cornell, Mrs. Robert Clifford (Malvina Helen Lamson)</v>
      </c>
      <c r="L79" t="str">
        <f t="shared" si="5"/>
        <v xml:space="preserve">Mrs. </v>
      </c>
      <c r="M79" t="str">
        <f t="shared" si="6"/>
        <v>Cornell</v>
      </c>
      <c r="N79" t="str">
        <f t="shared" si="7"/>
        <v>Robert Clifford</v>
      </c>
      <c r="O79" t="str">
        <f>IFERROR(RIGHT(LEFT(SUBSTITUTE(D79,CHAR(34),""),LEN(SUBSTITUTE(D79,CHAR(34),""))-1), LEN(SUBSTITUTE(D79,CHAR(34),""))-SEARCH("(",SUBSTITUTE(D79,CHAR(34),""))-1),"(None)")</f>
        <v>Malvina Helen Lamson</v>
      </c>
    </row>
    <row r="80" spans="1:15" x14ac:dyDescent="0.25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s="1" t="s">
        <v>15</v>
      </c>
      <c r="K80" t="str">
        <f t="shared" si="4"/>
        <v>Aldworth, Mr. Charles Augustus</v>
      </c>
      <c r="L80" t="str">
        <f t="shared" si="5"/>
        <v xml:space="preserve">Mr. </v>
      </c>
      <c r="M80" t="str">
        <f t="shared" si="6"/>
        <v>Aldworth</v>
      </c>
      <c r="N80" t="str">
        <f t="shared" si="7"/>
        <v>Charles Augustus</v>
      </c>
      <c r="O80" t="str">
        <f>IFERROR(RIGHT(LEFT(SUBSTITUTE(D80,CHAR(34),""),LEN(SUBSTITUTE(D80,CHAR(34),""))-1), LEN(SUBSTITUTE(D80,CHAR(34),""))-SEARCH("(",SUBSTITUTE(D80,CHAR(34),""))-1),"(None)")</f>
        <v>(None)</v>
      </c>
    </row>
    <row r="81" spans="1:15" x14ac:dyDescent="0.25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s="1" t="s">
        <v>12</v>
      </c>
      <c r="K81" t="str">
        <f t="shared" si="4"/>
        <v>Doyle, Miss. Elizabeth</v>
      </c>
      <c r="L81" t="str">
        <f t="shared" si="5"/>
        <v xml:space="preserve">Miss. </v>
      </c>
      <c r="M81" t="str">
        <f t="shared" si="6"/>
        <v>Doyle</v>
      </c>
      <c r="N81" t="str">
        <f t="shared" si="7"/>
        <v>Elizabeth</v>
      </c>
      <c r="O81" t="str">
        <f>IFERROR(RIGHT(LEFT(SUBSTITUTE(D81,CHAR(34),""),LEN(SUBSTITUTE(D81,CHAR(34),""))-1), LEN(SUBSTITUTE(D81,CHAR(34),""))-SEARCH("(",SUBSTITUTE(D81,CHAR(34),""))-1),"(None)")</f>
        <v>(None)</v>
      </c>
    </row>
    <row r="82" spans="1:15" x14ac:dyDescent="0.25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s="1" t="s">
        <v>23</v>
      </c>
      <c r="K82" t="str">
        <f t="shared" si="4"/>
        <v>Boulos, Master. Akar</v>
      </c>
      <c r="L82" t="str">
        <f t="shared" si="5"/>
        <v xml:space="preserve">Master. </v>
      </c>
      <c r="M82" t="str">
        <f t="shared" si="6"/>
        <v>Boulos</v>
      </c>
      <c r="N82" t="str">
        <f t="shared" si="7"/>
        <v>Akar</v>
      </c>
      <c r="O82" t="str">
        <f>IFERROR(RIGHT(LEFT(SUBSTITUTE(D82,CHAR(34),""),LEN(SUBSTITUTE(D82,CHAR(34),""))-1), LEN(SUBSTITUTE(D82,CHAR(34),""))-SEARCH("(",SUBSTITUTE(D82,CHAR(34),""))-1),"(None)")</f>
        <v>(None)</v>
      </c>
    </row>
    <row r="83" spans="1:15" x14ac:dyDescent="0.25">
      <c r="A83">
        <v>973</v>
      </c>
      <c r="B83">
        <v>0</v>
      </c>
      <c r="C83">
        <v>1</v>
      </c>
      <c r="D83" t="s">
        <v>96</v>
      </c>
      <c r="E83" t="s">
        <v>11</v>
      </c>
      <c r="F83">
        <v>67</v>
      </c>
      <c r="G83">
        <v>1</v>
      </c>
      <c r="H83">
        <v>0</v>
      </c>
      <c r="I83">
        <v>221.7792</v>
      </c>
      <c r="J83" s="1" t="s">
        <v>15</v>
      </c>
      <c r="K83" t="str">
        <f t="shared" si="4"/>
        <v>Straus, Mr. Isidor</v>
      </c>
      <c r="L83" t="str">
        <f t="shared" si="5"/>
        <v xml:space="preserve">Mr. </v>
      </c>
      <c r="M83" t="str">
        <f t="shared" si="6"/>
        <v>Straus</v>
      </c>
      <c r="N83" t="str">
        <f t="shared" si="7"/>
        <v>Isidor</v>
      </c>
      <c r="O83" t="str">
        <f>IFERROR(RIGHT(LEFT(SUBSTITUTE(D83,CHAR(34),""),LEN(SUBSTITUTE(D83,CHAR(34),""))-1), LEN(SUBSTITUTE(D83,CHAR(34),""))-SEARCH("(",SUBSTITUTE(D83,CHAR(34),""))-1),"(None)")</f>
        <v>(None)</v>
      </c>
    </row>
    <row r="84" spans="1:15" x14ac:dyDescent="0.25">
      <c r="A84">
        <v>974</v>
      </c>
      <c r="B84">
        <v>0</v>
      </c>
      <c r="C84">
        <v>1</v>
      </c>
      <c r="D84" t="s">
        <v>97</v>
      </c>
      <c r="E84" t="s">
        <v>11</v>
      </c>
      <c r="F84">
        <v>49</v>
      </c>
      <c r="G84">
        <v>0</v>
      </c>
      <c r="H84">
        <v>0</v>
      </c>
      <c r="I84">
        <v>26</v>
      </c>
      <c r="J84" s="1" t="s">
        <v>15</v>
      </c>
      <c r="K84" t="str">
        <f t="shared" si="4"/>
        <v>Case, Mr. Howard Brown</v>
      </c>
      <c r="L84" t="str">
        <f t="shared" si="5"/>
        <v xml:space="preserve">Mr. </v>
      </c>
      <c r="M84" t="str">
        <f t="shared" si="6"/>
        <v>Case</v>
      </c>
      <c r="N84" t="str">
        <f t="shared" si="7"/>
        <v>Howard Brown</v>
      </c>
      <c r="O84" t="str">
        <f>IFERROR(RIGHT(LEFT(SUBSTITUTE(D84,CHAR(34),""),LEN(SUBSTITUTE(D84,CHAR(34),""))-1), LEN(SUBSTITUTE(D84,CHAR(34),""))-SEARCH("(",SUBSTITUTE(D84,CHAR(34),""))-1),"(None)")</f>
        <v>(None)</v>
      </c>
    </row>
    <row r="85" spans="1:15" x14ac:dyDescent="0.25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s="1" t="s">
        <v>15</v>
      </c>
      <c r="K85" t="str">
        <f t="shared" si="4"/>
        <v>Demetri, Mr. Marinko</v>
      </c>
      <c r="L85" t="str">
        <f t="shared" si="5"/>
        <v xml:space="preserve">Mr. </v>
      </c>
      <c r="M85" t="str">
        <f t="shared" si="6"/>
        <v>Demetri</v>
      </c>
      <c r="N85" t="str">
        <f t="shared" si="7"/>
        <v>Marinko</v>
      </c>
      <c r="O85" t="str">
        <f>IFERROR(RIGHT(LEFT(SUBSTITUTE(D85,CHAR(34),""),LEN(SUBSTITUTE(D85,CHAR(34),""))-1), LEN(SUBSTITUTE(D85,CHAR(34),""))-SEARCH("(",SUBSTITUTE(D85,CHAR(34),""))-1),"(None)")</f>
        <v>(None)</v>
      </c>
    </row>
    <row r="86" spans="1:15" x14ac:dyDescent="0.25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s="1" t="s">
        <v>12</v>
      </c>
      <c r="K86" t="str">
        <f t="shared" si="4"/>
        <v>Lamb, Mr. John Joseph</v>
      </c>
      <c r="L86" t="str">
        <f t="shared" si="5"/>
        <v xml:space="preserve">Mr. </v>
      </c>
      <c r="M86" t="str">
        <f t="shared" si="6"/>
        <v>Lamb</v>
      </c>
      <c r="N86" t="str">
        <f t="shared" si="7"/>
        <v>John Joseph</v>
      </c>
      <c r="O86" t="str">
        <f>IFERROR(RIGHT(LEFT(SUBSTITUTE(D86,CHAR(34),""),LEN(SUBSTITUTE(D86,CHAR(34),""))-1), LEN(SUBSTITUTE(D86,CHAR(34),""))-SEARCH("(",SUBSTITUTE(D86,CHAR(34),""))-1),"(None)")</f>
        <v>(None)</v>
      </c>
    </row>
    <row r="87" spans="1:15" x14ac:dyDescent="0.25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s="1" t="s">
        <v>23</v>
      </c>
      <c r="K87" t="str">
        <f t="shared" si="4"/>
        <v>Khalil, Mr. Betros</v>
      </c>
      <c r="L87" t="str">
        <f t="shared" si="5"/>
        <v xml:space="preserve">Mr. </v>
      </c>
      <c r="M87" t="str">
        <f t="shared" si="6"/>
        <v>Khalil</v>
      </c>
      <c r="N87" t="str">
        <f t="shared" si="7"/>
        <v>Betros</v>
      </c>
      <c r="O87" t="str">
        <f>IFERROR(RIGHT(LEFT(SUBSTITUTE(D87,CHAR(34),""),LEN(SUBSTITUTE(D87,CHAR(34),""))-1), LEN(SUBSTITUTE(D87,CHAR(34),""))-SEARCH("(",SUBSTITUTE(D87,CHAR(34),""))-1),"(None)")</f>
        <v>(None)</v>
      </c>
    </row>
    <row r="88" spans="1:15" x14ac:dyDescent="0.25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s="1" t="s">
        <v>12</v>
      </c>
      <c r="K88" t="str">
        <f t="shared" si="4"/>
        <v>Barry, Miss. Julia</v>
      </c>
      <c r="L88" t="str">
        <f t="shared" si="5"/>
        <v xml:space="preserve">Miss. </v>
      </c>
      <c r="M88" t="str">
        <f t="shared" si="6"/>
        <v>Barry</v>
      </c>
      <c r="N88" t="str">
        <f t="shared" si="7"/>
        <v>Julia</v>
      </c>
      <c r="O88" t="str">
        <f>IFERROR(RIGHT(LEFT(SUBSTITUTE(D88,CHAR(34),""),LEN(SUBSTITUTE(D88,CHAR(34),""))-1), LEN(SUBSTITUTE(D88,CHAR(34),""))-SEARCH("(",SUBSTITUTE(D88,CHAR(34),""))-1),"(None)")</f>
        <v>(None)</v>
      </c>
    </row>
    <row r="89" spans="1:15" x14ac:dyDescent="0.25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s="1" t="s">
        <v>15</v>
      </c>
      <c r="K89" t="str">
        <f t="shared" si="4"/>
        <v>Badman, Miss. Emily Louisa</v>
      </c>
      <c r="L89" t="str">
        <f t="shared" si="5"/>
        <v xml:space="preserve">Miss. </v>
      </c>
      <c r="M89" t="str">
        <f t="shared" si="6"/>
        <v>Badman</v>
      </c>
      <c r="N89" t="str">
        <f t="shared" si="7"/>
        <v>Emily Louisa</v>
      </c>
      <c r="O89" t="str">
        <f>IFERROR(RIGHT(LEFT(SUBSTITUTE(D89,CHAR(34),""),LEN(SUBSTITUTE(D89,CHAR(34),""))-1), LEN(SUBSTITUTE(D89,CHAR(34),""))-SEARCH("(",SUBSTITUTE(D89,CHAR(34),""))-1),"(None)")</f>
        <v>(None)</v>
      </c>
    </row>
    <row r="90" spans="1:15" x14ac:dyDescent="0.25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s="1" t="s">
        <v>12</v>
      </c>
      <c r="K90" t="str">
        <f t="shared" si="4"/>
        <v>O'Donoghue, Ms. Bridget</v>
      </c>
      <c r="L90" t="str">
        <f t="shared" si="5"/>
        <v xml:space="preserve">Ms. </v>
      </c>
      <c r="M90" t="str">
        <f t="shared" si="6"/>
        <v>O'Donoghue</v>
      </c>
      <c r="N90" t="str">
        <f t="shared" si="7"/>
        <v>Bridget</v>
      </c>
      <c r="O90" t="str">
        <f>IFERROR(RIGHT(LEFT(SUBSTITUTE(D90,CHAR(34),""),LEN(SUBSTITUTE(D90,CHAR(34),""))-1), LEN(SUBSTITUTE(D90,CHAR(34),""))-SEARCH("(",SUBSTITUTE(D90,CHAR(34),""))-1),"(None)")</f>
        <v>(None)</v>
      </c>
    </row>
    <row r="91" spans="1:15" x14ac:dyDescent="0.25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s="1" t="s">
        <v>15</v>
      </c>
      <c r="K91" t="str">
        <f t="shared" si="4"/>
        <v>Wells, Master. Ralph Lester</v>
      </c>
      <c r="L91" t="str">
        <f t="shared" si="5"/>
        <v xml:space="preserve">Master. </v>
      </c>
      <c r="M91" t="str">
        <f t="shared" si="6"/>
        <v>Wells</v>
      </c>
      <c r="N91" t="str">
        <f t="shared" si="7"/>
        <v>Ralph Lester</v>
      </c>
      <c r="O91" t="str">
        <f>IFERROR(RIGHT(LEFT(SUBSTITUTE(D91,CHAR(34),""),LEN(SUBSTITUTE(D91,CHAR(34),""))-1), LEN(SUBSTITUTE(D91,CHAR(34),""))-SEARCH("(",SUBSTITUTE(D91,CHAR(34),""))-1),"(None)")</f>
        <v>(None)</v>
      </c>
    </row>
    <row r="92" spans="1:15" x14ac:dyDescent="0.25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s="1" t="s">
        <v>15</v>
      </c>
      <c r="K92" t="str">
        <f t="shared" si="4"/>
        <v>Dyker, Mrs. Adolf Fredrik (Anna Elisabeth Judith Andersson)</v>
      </c>
      <c r="L92" t="str">
        <f t="shared" si="5"/>
        <v xml:space="preserve">Mrs. </v>
      </c>
      <c r="M92" t="str">
        <f t="shared" si="6"/>
        <v>Dyker</v>
      </c>
      <c r="N92" t="str">
        <f t="shared" si="7"/>
        <v>Adolf Fredrik</v>
      </c>
      <c r="O92" t="str">
        <f>IFERROR(RIGHT(LEFT(SUBSTITUTE(D92,CHAR(34),""),LEN(SUBSTITUTE(D92,CHAR(34),""))-1), LEN(SUBSTITUTE(D92,CHAR(34),""))-SEARCH("(",SUBSTITUTE(D92,CHAR(34),""))-1),"(None)")</f>
        <v>Anna Elisabeth Judith Andersson</v>
      </c>
    </row>
    <row r="93" spans="1:15" x14ac:dyDescent="0.25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s="1" t="s">
        <v>15</v>
      </c>
      <c r="K93" t="str">
        <f t="shared" si="4"/>
        <v>Pedersen, Mr. Olaf</v>
      </c>
      <c r="L93" t="str">
        <f t="shared" si="5"/>
        <v xml:space="preserve">Mr. </v>
      </c>
      <c r="M93" t="str">
        <f t="shared" si="6"/>
        <v>Pedersen</v>
      </c>
      <c r="N93" t="str">
        <f t="shared" si="7"/>
        <v>Olaf</v>
      </c>
      <c r="O93" t="str">
        <f>IFERROR(RIGHT(LEFT(SUBSTITUTE(D93,CHAR(34),""),LEN(SUBSTITUTE(D93,CHAR(34),""))-1), LEN(SUBSTITUTE(D93,CHAR(34),""))-SEARCH("(",SUBSTITUTE(D93,CHAR(34),""))-1),"(None)")</f>
        <v>(None)</v>
      </c>
    </row>
    <row r="94" spans="1:15" x14ac:dyDescent="0.25">
      <c r="A94">
        <v>984</v>
      </c>
      <c r="B94">
        <v>1</v>
      </c>
      <c r="C94">
        <v>1</v>
      </c>
      <c r="D94" t="s">
        <v>107</v>
      </c>
      <c r="E94" t="s">
        <v>14</v>
      </c>
      <c r="F94">
        <v>27</v>
      </c>
      <c r="G94">
        <v>1</v>
      </c>
      <c r="H94">
        <v>2</v>
      </c>
      <c r="I94">
        <v>52</v>
      </c>
      <c r="J94" s="1" t="s">
        <v>15</v>
      </c>
      <c r="K94" t="str">
        <f t="shared" si="4"/>
        <v>Davidson, Mrs. Thornton (Orian Hays)</v>
      </c>
      <c r="L94" t="str">
        <f t="shared" si="5"/>
        <v xml:space="preserve">Mrs. </v>
      </c>
      <c r="M94" t="str">
        <f t="shared" si="6"/>
        <v>Davidson</v>
      </c>
      <c r="N94" t="str">
        <f t="shared" si="7"/>
        <v>Thornton</v>
      </c>
      <c r="O94" t="str">
        <f>IFERROR(RIGHT(LEFT(SUBSTITUTE(D94,CHAR(34),""),LEN(SUBSTITUTE(D94,CHAR(34),""))-1), LEN(SUBSTITUTE(D94,CHAR(34),""))-SEARCH("(",SUBSTITUTE(D94,CHAR(34),""))-1),"(None)")</f>
        <v>Orian Hays</v>
      </c>
    </row>
    <row r="95" spans="1:15" x14ac:dyDescent="0.25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s="1" t="s">
        <v>15</v>
      </c>
      <c r="K95" t="str">
        <f t="shared" si="4"/>
        <v>Guest, Mr. Robert</v>
      </c>
      <c r="L95" t="str">
        <f t="shared" si="5"/>
        <v xml:space="preserve">Mr. </v>
      </c>
      <c r="M95" t="str">
        <f t="shared" si="6"/>
        <v>Guest</v>
      </c>
      <c r="N95" t="str">
        <f t="shared" si="7"/>
        <v>Robert</v>
      </c>
      <c r="O95" t="str">
        <f>IFERROR(RIGHT(LEFT(SUBSTITUTE(D95,CHAR(34),""),LEN(SUBSTITUTE(D95,CHAR(34),""))-1), LEN(SUBSTITUTE(D95,CHAR(34),""))-SEARCH("(",SUBSTITUTE(D95,CHAR(34),""))-1),"(None)")</f>
        <v>(None)</v>
      </c>
    </row>
    <row r="96" spans="1:15" x14ac:dyDescent="0.25">
      <c r="A96">
        <v>986</v>
      </c>
      <c r="B96">
        <v>0</v>
      </c>
      <c r="C96">
        <v>1</v>
      </c>
      <c r="D96" t="s">
        <v>109</v>
      </c>
      <c r="E96" t="s">
        <v>11</v>
      </c>
      <c r="F96">
        <v>25</v>
      </c>
      <c r="G96">
        <v>0</v>
      </c>
      <c r="H96">
        <v>0</v>
      </c>
      <c r="I96">
        <v>26</v>
      </c>
      <c r="J96" s="1" t="s">
        <v>23</v>
      </c>
      <c r="K96" t="str">
        <f t="shared" si="4"/>
        <v>Birnbaum, Mr. Jakob</v>
      </c>
      <c r="L96" t="str">
        <f t="shared" si="5"/>
        <v xml:space="preserve">Mr. </v>
      </c>
      <c r="M96" t="str">
        <f t="shared" si="6"/>
        <v>Birnbaum</v>
      </c>
      <c r="N96" t="str">
        <f t="shared" si="7"/>
        <v>Jakob</v>
      </c>
      <c r="O96" t="str">
        <f>IFERROR(RIGHT(LEFT(SUBSTITUTE(D96,CHAR(34),""),LEN(SUBSTITUTE(D96,CHAR(34),""))-1), LEN(SUBSTITUTE(D96,CHAR(34),""))-SEARCH("(",SUBSTITUTE(D96,CHAR(34),""))-1),"(None)")</f>
        <v>(None)</v>
      </c>
    </row>
    <row r="97" spans="1:15" x14ac:dyDescent="0.25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s="1" t="s">
        <v>15</v>
      </c>
      <c r="K97" t="str">
        <f t="shared" si="4"/>
        <v>Tenglin, Mr. Gunnar Isidor</v>
      </c>
      <c r="L97" t="str">
        <f t="shared" si="5"/>
        <v xml:space="preserve">Mr. </v>
      </c>
      <c r="M97" t="str">
        <f t="shared" si="6"/>
        <v>Tenglin</v>
      </c>
      <c r="N97" t="str">
        <f t="shared" si="7"/>
        <v>Gunnar Isidor</v>
      </c>
      <c r="O97" t="str">
        <f>IFERROR(RIGHT(LEFT(SUBSTITUTE(D97,CHAR(34),""),LEN(SUBSTITUTE(D97,CHAR(34),""))-1), LEN(SUBSTITUTE(D97,CHAR(34),""))-SEARCH("(",SUBSTITUTE(D97,CHAR(34),""))-1),"(None)")</f>
        <v>(None)</v>
      </c>
    </row>
    <row r="98" spans="1:15" x14ac:dyDescent="0.25">
      <c r="A98">
        <v>988</v>
      </c>
      <c r="B98">
        <v>1</v>
      </c>
      <c r="C98">
        <v>1</v>
      </c>
      <c r="D98" t="s">
        <v>111</v>
      </c>
      <c r="E98" t="s">
        <v>14</v>
      </c>
      <c r="F98">
        <v>76</v>
      </c>
      <c r="G98">
        <v>1</v>
      </c>
      <c r="H98">
        <v>0</v>
      </c>
      <c r="I98">
        <v>78.849999999999994</v>
      </c>
      <c r="J98" s="1" t="s">
        <v>15</v>
      </c>
      <c r="K98" t="str">
        <f t="shared" si="4"/>
        <v>Cavendish, Mrs. Tyrell William (Julia Florence Siegel)</v>
      </c>
      <c r="L98" t="str">
        <f t="shared" si="5"/>
        <v xml:space="preserve">Mrs. </v>
      </c>
      <c r="M98" t="str">
        <f t="shared" si="6"/>
        <v>Cavendish</v>
      </c>
      <c r="N98" t="str">
        <f t="shared" si="7"/>
        <v>Tyrell William</v>
      </c>
      <c r="O98" t="str">
        <f>IFERROR(RIGHT(LEFT(SUBSTITUTE(D98,CHAR(34),""),LEN(SUBSTITUTE(D98,CHAR(34),""))-1), LEN(SUBSTITUTE(D98,CHAR(34),""))-SEARCH("(",SUBSTITUTE(D98,CHAR(34),""))-1),"(None)")</f>
        <v>Julia Florence Siegel</v>
      </c>
    </row>
    <row r="99" spans="1:15" x14ac:dyDescent="0.25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s="1" t="s">
        <v>15</v>
      </c>
      <c r="K99" t="str">
        <f t="shared" si="4"/>
        <v>Makinen, Mr. Kalle Edvard</v>
      </c>
      <c r="L99" t="str">
        <f t="shared" si="5"/>
        <v xml:space="preserve">Mr. </v>
      </c>
      <c r="M99" t="str">
        <f t="shared" si="6"/>
        <v>Makinen</v>
      </c>
      <c r="N99" t="str">
        <f t="shared" si="7"/>
        <v>Kalle Edvard</v>
      </c>
      <c r="O99" t="str">
        <f>IFERROR(RIGHT(LEFT(SUBSTITUTE(D99,CHAR(34),""),LEN(SUBSTITUTE(D99,CHAR(34),""))-1), LEN(SUBSTITUTE(D99,CHAR(34),""))-SEARCH("(",SUBSTITUTE(D99,CHAR(34),""))-1),"(None)")</f>
        <v>(None)</v>
      </c>
    </row>
    <row r="100" spans="1:15" x14ac:dyDescent="0.25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s="1" t="s">
        <v>15</v>
      </c>
      <c r="K100" t="str">
        <f t="shared" si="4"/>
        <v>Braf, Miss. Elin Ester Maria</v>
      </c>
      <c r="L100" t="str">
        <f t="shared" si="5"/>
        <v xml:space="preserve">Miss. </v>
      </c>
      <c r="M100" t="str">
        <f t="shared" si="6"/>
        <v>Braf</v>
      </c>
      <c r="N100" t="str">
        <f t="shared" si="7"/>
        <v>Elin Ester Maria</v>
      </c>
      <c r="O100" t="str">
        <f>IFERROR(RIGHT(LEFT(SUBSTITUTE(D100,CHAR(34),""),LEN(SUBSTITUTE(D100,CHAR(34),""))-1), LEN(SUBSTITUTE(D100,CHAR(34),""))-SEARCH("(",SUBSTITUTE(D100,CHAR(34),""))-1),"(None)")</f>
        <v>(None)</v>
      </c>
    </row>
    <row r="101" spans="1:15" x14ac:dyDescent="0.25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s="1" t="s">
        <v>15</v>
      </c>
      <c r="K101" t="str">
        <f t="shared" si="4"/>
        <v>Nancarrow, Mr. William Henry</v>
      </c>
      <c r="L101" t="str">
        <f t="shared" si="5"/>
        <v xml:space="preserve">Mr. </v>
      </c>
      <c r="M101" t="str">
        <f t="shared" si="6"/>
        <v>Nancarrow</v>
      </c>
      <c r="N101" t="str">
        <f t="shared" si="7"/>
        <v>William Henry</v>
      </c>
      <c r="O101" t="str">
        <f>IFERROR(RIGHT(LEFT(SUBSTITUTE(D101,CHAR(34),""),LEN(SUBSTITUTE(D101,CHAR(34),""))-1), LEN(SUBSTITUTE(D101,CHAR(34),""))-SEARCH("(",SUBSTITUTE(D101,CHAR(34),""))-1),"(None)")</f>
        <v>(None)</v>
      </c>
    </row>
    <row r="102" spans="1:15" x14ac:dyDescent="0.25">
      <c r="A102">
        <v>992</v>
      </c>
      <c r="B102">
        <v>1</v>
      </c>
      <c r="C102">
        <v>1</v>
      </c>
      <c r="D102" t="s">
        <v>115</v>
      </c>
      <c r="E102" t="s">
        <v>14</v>
      </c>
      <c r="F102">
        <v>43</v>
      </c>
      <c r="G102">
        <v>1</v>
      </c>
      <c r="H102">
        <v>0</v>
      </c>
      <c r="I102">
        <v>55.441699999999997</v>
      </c>
      <c r="J102" s="1" t="s">
        <v>23</v>
      </c>
      <c r="K102" t="str">
        <f t="shared" si="4"/>
        <v>Stengel, Mrs. Charles Emil Henry (Annie May Morris)</v>
      </c>
      <c r="L102" t="str">
        <f t="shared" si="5"/>
        <v xml:space="preserve">Mrs. </v>
      </c>
      <c r="M102" t="str">
        <f t="shared" si="6"/>
        <v>Stengel</v>
      </c>
      <c r="N102" t="str">
        <f t="shared" si="7"/>
        <v>Charles Emil Henry</v>
      </c>
      <c r="O102" t="str">
        <f>IFERROR(RIGHT(LEFT(SUBSTITUTE(D102,CHAR(34),""),LEN(SUBSTITUTE(D102,CHAR(34),""))-1), LEN(SUBSTITUTE(D102,CHAR(34),""))-SEARCH("(",SUBSTITUTE(D102,CHAR(34),""))-1),"(None)")</f>
        <v>Annie May Morris</v>
      </c>
    </row>
    <row r="103" spans="1:15" x14ac:dyDescent="0.25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s="1" t="s">
        <v>15</v>
      </c>
      <c r="K103" t="str">
        <f t="shared" si="4"/>
        <v>Weisz, Mr. Leopold</v>
      </c>
      <c r="L103" t="str">
        <f t="shared" si="5"/>
        <v xml:space="preserve">Mr. </v>
      </c>
      <c r="M103" t="str">
        <f t="shared" si="6"/>
        <v>Weisz</v>
      </c>
      <c r="N103" t="str">
        <f t="shared" si="7"/>
        <v>Leopold</v>
      </c>
      <c r="O103" t="str">
        <f>IFERROR(RIGHT(LEFT(SUBSTITUTE(D103,CHAR(34),""),LEN(SUBSTITUTE(D103,CHAR(34),""))-1), LEN(SUBSTITUTE(D103,CHAR(34),""))-SEARCH("(",SUBSTITUTE(D103,CHAR(34),""))-1),"(None)")</f>
        <v>(None)</v>
      </c>
    </row>
    <row r="104" spans="1:15" x14ac:dyDescent="0.25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s="1" t="s">
        <v>12</v>
      </c>
      <c r="K104" t="str">
        <f t="shared" si="4"/>
        <v>Foley, Mr. William</v>
      </c>
      <c r="L104" t="str">
        <f t="shared" si="5"/>
        <v xml:space="preserve">Mr. </v>
      </c>
      <c r="M104" t="str">
        <f t="shared" si="6"/>
        <v>Foley</v>
      </c>
      <c r="N104" t="str">
        <f t="shared" si="7"/>
        <v>William</v>
      </c>
      <c r="O104" t="str">
        <f>IFERROR(RIGHT(LEFT(SUBSTITUTE(D104,CHAR(34),""),LEN(SUBSTITUTE(D104,CHAR(34),""))-1), LEN(SUBSTITUTE(D104,CHAR(34),""))-SEARCH("(",SUBSTITUTE(D104,CHAR(34),""))-1),"(None)")</f>
        <v>(None)</v>
      </c>
    </row>
    <row r="105" spans="1:15" x14ac:dyDescent="0.25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s="1" t="s">
        <v>15</v>
      </c>
      <c r="K105" t="str">
        <f t="shared" si="4"/>
        <v>Johansson Palmquist, Mr. Oskar Leander</v>
      </c>
      <c r="L105" t="str">
        <f t="shared" si="5"/>
        <v xml:space="preserve">Mr. </v>
      </c>
      <c r="M105" t="str">
        <f t="shared" si="6"/>
        <v>Johansson Palmquist</v>
      </c>
      <c r="N105" t="str">
        <f t="shared" si="7"/>
        <v>Oskar Leander</v>
      </c>
      <c r="O105" t="str">
        <f>IFERROR(RIGHT(LEFT(SUBSTITUTE(D105,CHAR(34),""),LEN(SUBSTITUTE(D105,CHAR(34),""))-1), LEN(SUBSTITUTE(D105,CHAR(34),""))-SEARCH("(",SUBSTITUTE(D105,CHAR(34),""))-1),"(None)")</f>
        <v>(None)</v>
      </c>
    </row>
    <row r="106" spans="1:15" x14ac:dyDescent="0.25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s="1" t="s">
        <v>23</v>
      </c>
      <c r="K106" t="str">
        <f t="shared" si="4"/>
        <v>Thomas, Mrs. Alexander (Thamine Thelma)</v>
      </c>
      <c r="L106" t="str">
        <f t="shared" si="5"/>
        <v xml:space="preserve">Mrs. </v>
      </c>
      <c r="M106" t="str">
        <f t="shared" si="6"/>
        <v>Thomas</v>
      </c>
      <c r="N106" t="str">
        <f t="shared" si="7"/>
        <v>Alexander</v>
      </c>
      <c r="O106" t="str">
        <f>IFERROR(RIGHT(LEFT(SUBSTITUTE(D106,CHAR(34),""),LEN(SUBSTITUTE(D106,CHAR(34),""))-1), LEN(SUBSTITUTE(D106,CHAR(34),""))-SEARCH("(",SUBSTITUTE(D106,CHAR(34),""))-1),"(None)")</f>
        <v>Thamine Thelma</v>
      </c>
    </row>
    <row r="107" spans="1:15" x14ac:dyDescent="0.25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s="1" t="s">
        <v>15</v>
      </c>
      <c r="K107" t="str">
        <f t="shared" si="4"/>
        <v>Holthen, Mr. Johan Martin</v>
      </c>
      <c r="L107" t="str">
        <f t="shared" si="5"/>
        <v xml:space="preserve">Mr. </v>
      </c>
      <c r="M107" t="str">
        <f t="shared" si="6"/>
        <v>Holthen</v>
      </c>
      <c r="N107" t="str">
        <f t="shared" si="7"/>
        <v>Johan Martin</v>
      </c>
      <c r="O107" t="str">
        <f>IFERROR(RIGHT(LEFT(SUBSTITUTE(D107,CHAR(34),""),LEN(SUBSTITUTE(D107,CHAR(34),""))-1), LEN(SUBSTITUTE(D107,CHAR(34),""))-SEARCH("(",SUBSTITUTE(D107,CHAR(34),""))-1),"(None)")</f>
        <v>(None)</v>
      </c>
    </row>
    <row r="108" spans="1:15" x14ac:dyDescent="0.25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s="1" t="s">
        <v>12</v>
      </c>
      <c r="K108" t="str">
        <f t="shared" si="4"/>
        <v>Buckley, Mr. Daniel</v>
      </c>
      <c r="L108" t="str">
        <f t="shared" si="5"/>
        <v xml:space="preserve">Mr. </v>
      </c>
      <c r="M108" t="str">
        <f t="shared" si="6"/>
        <v>Buckley</v>
      </c>
      <c r="N108" t="str">
        <f t="shared" si="7"/>
        <v>Daniel</v>
      </c>
      <c r="O108" t="str">
        <f>IFERROR(RIGHT(LEFT(SUBSTITUTE(D108,CHAR(34),""),LEN(SUBSTITUTE(D108,CHAR(34),""))-1), LEN(SUBSTITUTE(D108,CHAR(34),""))-SEARCH("(",SUBSTITUTE(D108,CHAR(34),""))-1),"(None)")</f>
        <v>(None)</v>
      </c>
    </row>
    <row r="109" spans="1:15" x14ac:dyDescent="0.25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s="1" t="s">
        <v>12</v>
      </c>
      <c r="K109" t="str">
        <f t="shared" si="4"/>
        <v>Ryan, Mr. Edward</v>
      </c>
      <c r="L109" t="str">
        <f t="shared" si="5"/>
        <v xml:space="preserve">Mr. </v>
      </c>
      <c r="M109" t="str">
        <f t="shared" si="6"/>
        <v>Ryan</v>
      </c>
      <c r="N109" t="str">
        <f t="shared" si="7"/>
        <v>Edward</v>
      </c>
      <c r="O109" t="str">
        <f>IFERROR(RIGHT(LEFT(SUBSTITUTE(D109,CHAR(34),""),LEN(SUBSTITUTE(D109,CHAR(34),""))-1), LEN(SUBSTITUTE(D109,CHAR(34),""))-SEARCH("(",SUBSTITUTE(D109,CHAR(34),""))-1),"(None)")</f>
        <v>(None)</v>
      </c>
    </row>
    <row r="110" spans="1:15" x14ac:dyDescent="0.25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s="1" t="s">
        <v>15</v>
      </c>
      <c r="K110" t="str">
        <f t="shared" si="4"/>
        <v>Willer, Mr. Aaron (Abi Weller)</v>
      </c>
      <c r="L110" t="str">
        <f t="shared" si="5"/>
        <v xml:space="preserve">Mr. </v>
      </c>
      <c r="M110" t="str">
        <f t="shared" si="6"/>
        <v>Willer</v>
      </c>
      <c r="N110" t="str">
        <f t="shared" si="7"/>
        <v>Aaron</v>
      </c>
      <c r="O110" t="str">
        <f>IFERROR(RIGHT(LEFT(SUBSTITUTE(D110,CHAR(34),""),LEN(SUBSTITUTE(D110,CHAR(34),""))-1), LEN(SUBSTITUTE(D110,CHAR(34),""))-SEARCH("(",SUBSTITUTE(D110,CHAR(34),""))-1),"(None)")</f>
        <v>Abi Weller</v>
      </c>
    </row>
    <row r="111" spans="1:15" x14ac:dyDescent="0.25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s="1" t="s">
        <v>15</v>
      </c>
      <c r="K111" t="str">
        <f t="shared" si="4"/>
        <v>Swane, Mr. George</v>
      </c>
      <c r="L111" t="str">
        <f t="shared" si="5"/>
        <v xml:space="preserve">Mr. </v>
      </c>
      <c r="M111" t="str">
        <f t="shared" si="6"/>
        <v>Swane</v>
      </c>
      <c r="N111" t="str">
        <f t="shared" si="7"/>
        <v>George</v>
      </c>
      <c r="O111" t="str">
        <f>IFERROR(RIGHT(LEFT(SUBSTITUTE(D111,CHAR(34),""),LEN(SUBSTITUTE(D111,CHAR(34),""))-1), LEN(SUBSTITUTE(D111,CHAR(34),""))-SEARCH("(",SUBSTITUTE(D111,CHAR(34),""))-1),"(None)")</f>
        <v>(None)</v>
      </c>
    </row>
    <row r="112" spans="1:15" x14ac:dyDescent="0.25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s="1" t="s">
        <v>23</v>
      </c>
      <c r="K112" t="str">
        <f t="shared" si="4"/>
        <v>Stanton, Mr. Samuel Ward</v>
      </c>
      <c r="L112" t="str">
        <f t="shared" si="5"/>
        <v xml:space="preserve">Mr. </v>
      </c>
      <c r="M112" t="str">
        <f t="shared" si="6"/>
        <v>Stanton</v>
      </c>
      <c r="N112" t="str">
        <f t="shared" si="7"/>
        <v>Samuel Ward</v>
      </c>
      <c r="O112" t="str">
        <f>IFERROR(RIGHT(LEFT(SUBSTITUTE(D112,CHAR(34),""),LEN(SUBSTITUTE(D112,CHAR(34),""))-1), LEN(SUBSTITUTE(D112,CHAR(34),""))-SEARCH("(",SUBSTITUTE(D112,CHAR(34),""))-1),"(None)")</f>
        <v>(None)</v>
      </c>
    </row>
    <row r="113" spans="1:15" x14ac:dyDescent="0.25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s="1" t="s">
        <v>12</v>
      </c>
      <c r="K113" t="str">
        <f t="shared" si="4"/>
        <v>Shine, Miss. Ellen Natalia</v>
      </c>
      <c r="L113" t="str">
        <f t="shared" si="5"/>
        <v xml:space="preserve">Miss. </v>
      </c>
      <c r="M113" t="str">
        <f t="shared" si="6"/>
        <v>Shine</v>
      </c>
      <c r="N113" t="str">
        <f t="shared" si="7"/>
        <v>Ellen Natalia</v>
      </c>
      <c r="O113" t="str">
        <f>IFERROR(RIGHT(LEFT(SUBSTITUTE(D113,CHAR(34),""),LEN(SUBSTITUTE(D113,CHAR(34),""))-1), LEN(SUBSTITUTE(D113,CHAR(34),""))-SEARCH("(",SUBSTITUTE(D113,CHAR(34),""))-1),"(None)")</f>
        <v>(None)</v>
      </c>
    </row>
    <row r="114" spans="1:15" x14ac:dyDescent="0.25">
      <c r="A114">
        <v>1004</v>
      </c>
      <c r="B114">
        <v>1</v>
      </c>
      <c r="C114">
        <v>1</v>
      </c>
      <c r="D114" t="s">
        <v>127</v>
      </c>
      <c r="E114" t="s">
        <v>14</v>
      </c>
      <c r="F114">
        <v>36</v>
      </c>
      <c r="G114">
        <v>0</v>
      </c>
      <c r="H114">
        <v>0</v>
      </c>
      <c r="I114">
        <v>31.679200000000002</v>
      </c>
      <c r="J114" s="1" t="s">
        <v>23</v>
      </c>
      <c r="K114" t="str">
        <f t="shared" si="4"/>
        <v>Evans, Miss. Edith Corse</v>
      </c>
      <c r="L114" t="str">
        <f t="shared" si="5"/>
        <v xml:space="preserve">Miss. </v>
      </c>
      <c r="M114" t="str">
        <f t="shared" si="6"/>
        <v>Evans</v>
      </c>
      <c r="N114" t="str">
        <f t="shared" si="7"/>
        <v>Edith Corse</v>
      </c>
      <c r="O114" t="str">
        <f>IFERROR(RIGHT(LEFT(SUBSTITUTE(D114,CHAR(34),""),LEN(SUBSTITUTE(D114,CHAR(34),""))-1), LEN(SUBSTITUTE(D114,CHAR(34),""))-SEARCH("(",SUBSTITUTE(D114,CHAR(34),""))-1),"(None)")</f>
        <v>(None)</v>
      </c>
    </row>
    <row r="115" spans="1:15" x14ac:dyDescent="0.25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s="1" t="s">
        <v>12</v>
      </c>
      <c r="K115" t="str">
        <f t="shared" si="4"/>
        <v>Buckley, Miss. Katherine</v>
      </c>
      <c r="L115" t="str">
        <f t="shared" si="5"/>
        <v xml:space="preserve">Miss. </v>
      </c>
      <c r="M115" t="str">
        <f t="shared" si="6"/>
        <v>Buckley</v>
      </c>
      <c r="N115" t="str">
        <f t="shared" si="7"/>
        <v>Katherine</v>
      </c>
      <c r="O115" t="str">
        <f>IFERROR(RIGHT(LEFT(SUBSTITUTE(D115,CHAR(34),""),LEN(SUBSTITUTE(D115,CHAR(34),""))-1), LEN(SUBSTITUTE(D115,CHAR(34),""))-SEARCH("(",SUBSTITUTE(D115,CHAR(34),""))-1),"(None)")</f>
        <v>(None)</v>
      </c>
    </row>
    <row r="116" spans="1:15" x14ac:dyDescent="0.25">
      <c r="A116">
        <v>1006</v>
      </c>
      <c r="B116">
        <v>1</v>
      </c>
      <c r="C116">
        <v>1</v>
      </c>
      <c r="D116" t="s">
        <v>129</v>
      </c>
      <c r="E116" t="s">
        <v>14</v>
      </c>
      <c r="F116">
        <v>63</v>
      </c>
      <c r="G116">
        <v>1</v>
      </c>
      <c r="H116">
        <v>0</v>
      </c>
      <c r="I116">
        <v>221.7792</v>
      </c>
      <c r="J116" s="1" t="s">
        <v>15</v>
      </c>
      <c r="K116" t="str">
        <f t="shared" si="4"/>
        <v>Straus, Mrs. Isidor (Rosalie Ida Blun)</v>
      </c>
      <c r="L116" t="str">
        <f t="shared" si="5"/>
        <v xml:space="preserve">Mrs. </v>
      </c>
      <c r="M116" t="str">
        <f t="shared" si="6"/>
        <v>Straus</v>
      </c>
      <c r="N116" t="str">
        <f t="shared" si="7"/>
        <v>Isidor</v>
      </c>
      <c r="O116" t="str">
        <f>IFERROR(RIGHT(LEFT(SUBSTITUTE(D116,CHAR(34),""),LEN(SUBSTITUTE(D116,CHAR(34),""))-1), LEN(SUBSTITUTE(D116,CHAR(34),""))-SEARCH("(",SUBSTITUTE(D116,CHAR(34),""))-1),"(None)")</f>
        <v>Rosalie Ida Blun</v>
      </c>
    </row>
    <row r="117" spans="1:15" x14ac:dyDescent="0.25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s="1" t="s">
        <v>23</v>
      </c>
      <c r="K117" t="str">
        <f t="shared" si="4"/>
        <v>Chronopoulos, Mr. Demetrios</v>
      </c>
      <c r="L117" t="str">
        <f t="shared" si="5"/>
        <v xml:space="preserve">Mr. </v>
      </c>
      <c r="M117" t="str">
        <f t="shared" si="6"/>
        <v>Chronopoulos</v>
      </c>
      <c r="N117" t="str">
        <f t="shared" si="7"/>
        <v>Demetrios</v>
      </c>
      <c r="O117" t="str">
        <f>IFERROR(RIGHT(LEFT(SUBSTITUTE(D117,CHAR(34),""),LEN(SUBSTITUTE(D117,CHAR(34),""))-1), LEN(SUBSTITUTE(D117,CHAR(34),""))-SEARCH("(",SUBSTITUTE(D117,CHAR(34),""))-1),"(None)")</f>
        <v>(None)</v>
      </c>
    </row>
    <row r="118" spans="1:15" x14ac:dyDescent="0.25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s="1" t="s">
        <v>23</v>
      </c>
      <c r="K118" t="str">
        <f t="shared" si="4"/>
        <v>Thomas, Mr. John</v>
      </c>
      <c r="L118" t="str">
        <f t="shared" si="5"/>
        <v xml:space="preserve">Mr. </v>
      </c>
      <c r="M118" t="str">
        <f t="shared" si="6"/>
        <v>Thomas</v>
      </c>
      <c r="N118" t="str">
        <f t="shared" si="7"/>
        <v>John</v>
      </c>
      <c r="O118" t="str">
        <f>IFERROR(RIGHT(LEFT(SUBSTITUTE(D118,CHAR(34),""),LEN(SUBSTITUTE(D118,CHAR(34),""))-1), LEN(SUBSTITUTE(D118,CHAR(34),""))-SEARCH("(",SUBSTITUTE(D118,CHAR(34),""))-1),"(None)")</f>
        <v>(None)</v>
      </c>
    </row>
    <row r="119" spans="1:15" x14ac:dyDescent="0.25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s="1" t="s">
        <v>15</v>
      </c>
      <c r="K119" t="str">
        <f t="shared" si="4"/>
        <v>Sandstrom, Miss. Beatrice Irene</v>
      </c>
      <c r="L119" t="str">
        <f t="shared" si="5"/>
        <v xml:space="preserve">Miss. </v>
      </c>
      <c r="M119" t="str">
        <f t="shared" si="6"/>
        <v>Sandstrom</v>
      </c>
      <c r="N119" t="str">
        <f t="shared" si="7"/>
        <v>Beatrice Irene</v>
      </c>
      <c r="O119" t="str">
        <f>IFERROR(RIGHT(LEFT(SUBSTITUTE(D119,CHAR(34),""),LEN(SUBSTITUTE(D119,CHAR(34),""))-1), LEN(SUBSTITUTE(D119,CHAR(34),""))-SEARCH("(",SUBSTITUTE(D119,CHAR(34),""))-1),"(None)")</f>
        <v>(None)</v>
      </c>
    </row>
    <row r="120" spans="1:15" x14ac:dyDescent="0.25">
      <c r="A120">
        <v>1010</v>
      </c>
      <c r="B120">
        <v>0</v>
      </c>
      <c r="C120">
        <v>1</v>
      </c>
      <c r="D120" t="s">
        <v>133</v>
      </c>
      <c r="E120" t="s">
        <v>11</v>
      </c>
      <c r="F120">
        <v>36</v>
      </c>
      <c r="G120">
        <v>0</v>
      </c>
      <c r="H120">
        <v>0</v>
      </c>
      <c r="I120">
        <v>75.241699999999994</v>
      </c>
      <c r="J120" s="1" t="s">
        <v>23</v>
      </c>
      <c r="K120" t="str">
        <f t="shared" si="4"/>
        <v>Beattie, Mr. Thomson</v>
      </c>
      <c r="L120" t="str">
        <f t="shared" si="5"/>
        <v xml:space="preserve">Mr. </v>
      </c>
      <c r="M120" t="str">
        <f t="shared" si="6"/>
        <v>Beattie</v>
      </c>
      <c r="N120" t="str">
        <f t="shared" si="7"/>
        <v>Thomson</v>
      </c>
      <c r="O120" t="str">
        <f>IFERROR(RIGHT(LEFT(SUBSTITUTE(D120,CHAR(34),""),LEN(SUBSTITUTE(D120,CHAR(34),""))-1), LEN(SUBSTITUTE(D120,CHAR(34),""))-SEARCH("(",SUBSTITUTE(D120,CHAR(34),""))-1),"(None)")</f>
        <v>(None)</v>
      </c>
    </row>
    <row r="121" spans="1:15" x14ac:dyDescent="0.25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s="1" t="s">
        <v>15</v>
      </c>
      <c r="K121" t="str">
        <f t="shared" si="4"/>
        <v>Chapman, Mrs. John Henry (Sara Elizabeth Lawry)</v>
      </c>
      <c r="L121" t="str">
        <f t="shared" si="5"/>
        <v xml:space="preserve">Mrs. </v>
      </c>
      <c r="M121" t="str">
        <f t="shared" si="6"/>
        <v>Chapman</v>
      </c>
      <c r="N121" t="str">
        <f t="shared" si="7"/>
        <v>John Henry</v>
      </c>
      <c r="O121" t="str">
        <f>IFERROR(RIGHT(LEFT(SUBSTITUTE(D121,CHAR(34),""),LEN(SUBSTITUTE(D121,CHAR(34),""))-1), LEN(SUBSTITUTE(D121,CHAR(34),""))-SEARCH("(",SUBSTITUTE(D121,CHAR(34),""))-1),"(None)")</f>
        <v>Sara Elizabeth Lawry</v>
      </c>
    </row>
    <row r="122" spans="1:15" x14ac:dyDescent="0.25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s="1" t="s">
        <v>15</v>
      </c>
      <c r="K122" t="str">
        <f t="shared" si="4"/>
        <v>Watt, Miss. Bertha J</v>
      </c>
      <c r="L122" t="str">
        <f t="shared" si="5"/>
        <v xml:space="preserve">Miss. </v>
      </c>
      <c r="M122" t="str">
        <f t="shared" si="6"/>
        <v>Watt</v>
      </c>
      <c r="N122" t="str">
        <f t="shared" si="7"/>
        <v>Bertha J</v>
      </c>
      <c r="O122" t="str">
        <f>IFERROR(RIGHT(LEFT(SUBSTITUTE(D122,CHAR(34),""),LEN(SUBSTITUTE(D122,CHAR(34),""))-1), LEN(SUBSTITUTE(D122,CHAR(34),""))-SEARCH("(",SUBSTITUTE(D122,CHAR(34),""))-1),"(None)")</f>
        <v>(None)</v>
      </c>
    </row>
    <row r="123" spans="1:15" x14ac:dyDescent="0.25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s="1" t="s">
        <v>12</v>
      </c>
      <c r="K123" t="str">
        <f t="shared" si="4"/>
        <v>Kiernan, Mr. John</v>
      </c>
      <c r="L123" t="str">
        <f t="shared" si="5"/>
        <v xml:space="preserve">Mr. </v>
      </c>
      <c r="M123" t="str">
        <f t="shared" si="6"/>
        <v>Kiernan</v>
      </c>
      <c r="N123" t="str">
        <f t="shared" si="7"/>
        <v>John</v>
      </c>
      <c r="O123" t="str">
        <f>IFERROR(RIGHT(LEFT(SUBSTITUTE(D123,CHAR(34),""),LEN(SUBSTITUTE(D123,CHAR(34),""))-1), LEN(SUBSTITUTE(D123,CHAR(34),""))-SEARCH("(",SUBSTITUTE(D123,CHAR(34),""))-1),"(None)")</f>
        <v>(None)</v>
      </c>
    </row>
    <row r="124" spans="1:15" x14ac:dyDescent="0.25">
      <c r="A124">
        <v>1014</v>
      </c>
      <c r="B124">
        <v>1</v>
      </c>
      <c r="C124">
        <v>1</v>
      </c>
      <c r="D124" t="s">
        <v>137</v>
      </c>
      <c r="E124" t="s">
        <v>14</v>
      </c>
      <c r="F124">
        <v>35</v>
      </c>
      <c r="G124">
        <v>1</v>
      </c>
      <c r="H124">
        <v>0</v>
      </c>
      <c r="I124">
        <v>57.75</v>
      </c>
      <c r="J124" s="1" t="s">
        <v>23</v>
      </c>
      <c r="K124" t="str">
        <f t="shared" si="4"/>
        <v>Schabert, Mrs. Paul (Emma Mock)</v>
      </c>
      <c r="L124" t="str">
        <f t="shared" si="5"/>
        <v xml:space="preserve">Mrs. </v>
      </c>
      <c r="M124" t="str">
        <f t="shared" si="6"/>
        <v>Schabert</v>
      </c>
      <c r="N124" t="str">
        <f t="shared" si="7"/>
        <v>Paul</v>
      </c>
      <c r="O124" t="str">
        <f>IFERROR(RIGHT(LEFT(SUBSTITUTE(D124,CHAR(34),""),LEN(SUBSTITUTE(D124,CHAR(34),""))-1), LEN(SUBSTITUTE(D124,CHAR(34),""))-SEARCH("(",SUBSTITUTE(D124,CHAR(34),""))-1),"(None)")</f>
        <v>Emma Mock</v>
      </c>
    </row>
    <row r="125" spans="1:15" x14ac:dyDescent="0.25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s="1" t="s">
        <v>15</v>
      </c>
      <c r="K125" t="str">
        <f t="shared" si="4"/>
        <v>Carver, Mr. Alfred John</v>
      </c>
      <c r="L125" t="str">
        <f t="shared" si="5"/>
        <v xml:space="preserve">Mr. </v>
      </c>
      <c r="M125" t="str">
        <f t="shared" si="6"/>
        <v>Carver</v>
      </c>
      <c r="N125" t="str">
        <f t="shared" si="7"/>
        <v>Alfred John</v>
      </c>
      <c r="O125" t="str">
        <f>IFERROR(RIGHT(LEFT(SUBSTITUTE(D125,CHAR(34),""),LEN(SUBSTITUTE(D125,CHAR(34),""))-1), LEN(SUBSTITUTE(D125,CHAR(34),""))-SEARCH("(",SUBSTITUTE(D125,CHAR(34),""))-1),"(None)")</f>
        <v>(None)</v>
      </c>
    </row>
    <row r="126" spans="1:15" x14ac:dyDescent="0.25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s="1" t="s">
        <v>12</v>
      </c>
      <c r="K126" t="str">
        <f t="shared" si="4"/>
        <v>Kennedy, Mr. John</v>
      </c>
      <c r="L126" t="str">
        <f t="shared" si="5"/>
        <v xml:space="preserve">Mr. </v>
      </c>
      <c r="M126" t="str">
        <f t="shared" si="6"/>
        <v>Kennedy</v>
      </c>
      <c r="N126" t="str">
        <f t="shared" si="7"/>
        <v>John</v>
      </c>
      <c r="O126" t="str">
        <f>IFERROR(RIGHT(LEFT(SUBSTITUTE(D126,CHAR(34),""),LEN(SUBSTITUTE(D126,CHAR(34),""))-1), LEN(SUBSTITUTE(D126,CHAR(34),""))-SEARCH("(",SUBSTITUTE(D126,CHAR(34),""))-1),"(None)")</f>
        <v>(None)</v>
      </c>
    </row>
    <row r="127" spans="1:15" x14ac:dyDescent="0.25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s="1" t="s">
        <v>15</v>
      </c>
      <c r="K127" t="str">
        <f t="shared" si="4"/>
        <v>Cribb, Miss. Laura Alice</v>
      </c>
      <c r="L127" t="str">
        <f t="shared" si="5"/>
        <v xml:space="preserve">Miss. </v>
      </c>
      <c r="M127" t="str">
        <f t="shared" si="6"/>
        <v>Cribb</v>
      </c>
      <c r="N127" t="str">
        <f t="shared" si="7"/>
        <v>Laura Alice</v>
      </c>
      <c r="O127" t="str">
        <f>IFERROR(RIGHT(LEFT(SUBSTITUTE(D127,CHAR(34),""),LEN(SUBSTITUTE(D127,CHAR(34),""))-1), LEN(SUBSTITUTE(D127,CHAR(34),""))-SEARCH("(",SUBSTITUTE(D127,CHAR(34),""))-1),"(None)")</f>
        <v>(None)</v>
      </c>
    </row>
    <row r="128" spans="1:15" x14ac:dyDescent="0.25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s="1" t="s">
        <v>15</v>
      </c>
      <c r="K128" t="str">
        <f t="shared" si="4"/>
        <v>Brobeck, Mr. Karl Rudolf</v>
      </c>
      <c r="L128" t="str">
        <f t="shared" si="5"/>
        <v xml:space="preserve">Mr. </v>
      </c>
      <c r="M128" t="str">
        <f t="shared" si="6"/>
        <v>Brobeck</v>
      </c>
      <c r="N128" t="str">
        <f t="shared" si="7"/>
        <v>Karl Rudolf</v>
      </c>
      <c r="O128" t="str">
        <f>IFERROR(RIGHT(LEFT(SUBSTITUTE(D128,CHAR(34),""),LEN(SUBSTITUTE(D128,CHAR(34),""))-1), LEN(SUBSTITUTE(D128,CHAR(34),""))-SEARCH("(",SUBSTITUTE(D128,CHAR(34),""))-1),"(None)")</f>
        <v>(None)</v>
      </c>
    </row>
    <row r="129" spans="1:15" x14ac:dyDescent="0.25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s="1" t="s">
        <v>12</v>
      </c>
      <c r="K129" t="str">
        <f t="shared" si="4"/>
        <v>McCoy, Miss. Alicia</v>
      </c>
      <c r="L129" t="str">
        <f t="shared" si="5"/>
        <v xml:space="preserve">Miss. </v>
      </c>
      <c r="M129" t="str">
        <f t="shared" si="6"/>
        <v>McCoy</v>
      </c>
      <c r="N129" t="str">
        <f t="shared" si="7"/>
        <v>Alicia</v>
      </c>
      <c r="O129" t="str">
        <f>IFERROR(RIGHT(LEFT(SUBSTITUTE(D129,CHAR(34),""),LEN(SUBSTITUTE(D129,CHAR(34),""))-1), LEN(SUBSTITUTE(D129,CHAR(34),""))-SEARCH("(",SUBSTITUTE(D129,CHAR(34),""))-1),"(None)")</f>
        <v>(None)</v>
      </c>
    </row>
    <row r="130" spans="1:15" x14ac:dyDescent="0.25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s="1" t="s">
        <v>15</v>
      </c>
      <c r="K130" t="str">
        <f t="shared" si="4"/>
        <v>Bowenur, Mr. Solomon</v>
      </c>
      <c r="L130" t="str">
        <f t="shared" si="5"/>
        <v xml:space="preserve">Mr. </v>
      </c>
      <c r="M130" t="str">
        <f t="shared" si="6"/>
        <v>Bowenur</v>
      </c>
      <c r="N130" t="str">
        <f t="shared" si="7"/>
        <v>Solomon</v>
      </c>
      <c r="O130" t="str">
        <f>IFERROR(RIGHT(LEFT(SUBSTITUTE(D130,CHAR(34),""),LEN(SUBSTITUTE(D130,CHAR(34),""))-1), LEN(SUBSTITUTE(D130,CHAR(34),""))-SEARCH("(",SUBSTITUTE(D130,CHAR(34),""))-1),"(None)")</f>
        <v>(None)</v>
      </c>
    </row>
    <row r="131" spans="1:15" x14ac:dyDescent="0.25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s="1" t="s">
        <v>15</v>
      </c>
      <c r="K131" t="str">
        <f t="shared" ref="K131:K194" si="8">SUBSTITUTE(D131,CHAR(34),"")</f>
        <v>Petersen, Mr. Marius</v>
      </c>
      <c r="L131" t="str">
        <f t="shared" ref="L131:L194" si="9">MID(K131, SEARCH(", ",K131)+2, SEARCH(". ",K131)-SEARCH(", ",K131))</f>
        <v xml:space="preserve">Mr. </v>
      </c>
      <c r="M131" t="str">
        <f t="shared" ref="M131:M194" si="10">LEFT(K131,FIND(", ",K131)-1)</f>
        <v>Petersen</v>
      </c>
      <c r="N131" t="str">
        <f t="shared" si="7"/>
        <v>Marius</v>
      </c>
      <c r="O131" t="str">
        <f>IFERROR(RIGHT(LEFT(SUBSTITUTE(D131,CHAR(34),""),LEN(SUBSTITUTE(D131,CHAR(34),""))-1), LEN(SUBSTITUTE(D131,CHAR(34),""))-SEARCH("(",SUBSTITUTE(D131,CHAR(34),""))-1),"(None)")</f>
        <v>(None)</v>
      </c>
    </row>
    <row r="132" spans="1:15" x14ac:dyDescent="0.25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s="1" t="s">
        <v>15</v>
      </c>
      <c r="K132" t="str">
        <f t="shared" si="8"/>
        <v>Spinner, Mr. Henry John</v>
      </c>
      <c r="L132" t="str">
        <f t="shared" si="9"/>
        <v xml:space="preserve">Mr. </v>
      </c>
      <c r="M132" t="str">
        <f t="shared" si="10"/>
        <v>Spinner</v>
      </c>
      <c r="N132" t="str">
        <f t="shared" ref="N132:N195" si="11">IFERROR(MID(K132,SEARCH(". ",K132)+2,SEARCH(" (",K132)-SEARCH(". ",K132)-2),RIGHT(K132, LEN(K132)-FIND(". ",K132)-1))</f>
        <v>Henry John</v>
      </c>
      <c r="O132" t="str">
        <f>IFERROR(RIGHT(LEFT(SUBSTITUTE(D132,CHAR(34),""),LEN(SUBSTITUTE(D132,CHAR(34),""))-1), LEN(SUBSTITUTE(D132,CHAR(34),""))-SEARCH("(",SUBSTITUTE(D132,CHAR(34),""))-1),"(None)")</f>
        <v>(None)</v>
      </c>
    </row>
    <row r="133" spans="1:15" x14ac:dyDescent="0.25">
      <c r="A133">
        <v>1023</v>
      </c>
      <c r="B133">
        <v>0</v>
      </c>
      <c r="C133">
        <v>1</v>
      </c>
      <c r="D133" t="s">
        <v>146</v>
      </c>
      <c r="E133" t="s">
        <v>11</v>
      </c>
      <c r="F133">
        <v>53</v>
      </c>
      <c r="G133">
        <v>0</v>
      </c>
      <c r="H133">
        <v>0</v>
      </c>
      <c r="I133">
        <v>28.5</v>
      </c>
      <c r="J133" s="1" t="s">
        <v>23</v>
      </c>
      <c r="K133" t="str">
        <f t="shared" si="8"/>
        <v>Gracie, Col. Archibald IV</v>
      </c>
      <c r="L133" t="str">
        <f t="shared" si="9"/>
        <v xml:space="preserve">Col. </v>
      </c>
      <c r="M133" t="str">
        <f t="shared" si="10"/>
        <v>Gracie</v>
      </c>
      <c r="N133" t="str">
        <f t="shared" si="11"/>
        <v>Archibald IV</v>
      </c>
      <c r="O133" t="str">
        <f>IFERROR(RIGHT(LEFT(SUBSTITUTE(D133,CHAR(34),""),LEN(SUBSTITUTE(D133,CHAR(34),""))-1), LEN(SUBSTITUTE(D133,CHAR(34),""))-SEARCH("(",SUBSTITUTE(D133,CHAR(34),""))-1),"(None)")</f>
        <v>(None)</v>
      </c>
    </row>
    <row r="134" spans="1:15" x14ac:dyDescent="0.25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s="1" t="s">
        <v>15</v>
      </c>
      <c r="K134" t="str">
        <f t="shared" si="8"/>
        <v>Lefebre, Mrs. Frank (Frances)</v>
      </c>
      <c r="L134" t="str">
        <f t="shared" si="9"/>
        <v xml:space="preserve">Mrs. </v>
      </c>
      <c r="M134" t="str">
        <f t="shared" si="10"/>
        <v>Lefebre</v>
      </c>
      <c r="N134" t="str">
        <f t="shared" si="11"/>
        <v>Frank</v>
      </c>
      <c r="O134" t="str">
        <f>IFERROR(RIGHT(LEFT(SUBSTITUTE(D134,CHAR(34),""),LEN(SUBSTITUTE(D134,CHAR(34),""))-1), LEN(SUBSTITUTE(D134,CHAR(34),""))-SEARCH("(",SUBSTITUTE(D134,CHAR(34),""))-1),"(None)")</f>
        <v>Frances</v>
      </c>
    </row>
    <row r="135" spans="1:15" x14ac:dyDescent="0.25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s="1" t="s">
        <v>23</v>
      </c>
      <c r="K135" t="str">
        <f t="shared" si="8"/>
        <v>Thomas, Mr. Charles P</v>
      </c>
      <c r="L135" t="str">
        <f t="shared" si="9"/>
        <v xml:space="preserve">Mr. </v>
      </c>
      <c r="M135" t="str">
        <f t="shared" si="10"/>
        <v>Thomas</v>
      </c>
      <c r="N135" t="str">
        <f t="shared" si="11"/>
        <v>Charles P</v>
      </c>
      <c r="O135" t="str">
        <f>IFERROR(RIGHT(LEFT(SUBSTITUTE(D135,CHAR(34),""),LEN(SUBSTITUTE(D135,CHAR(34),""))-1), LEN(SUBSTITUTE(D135,CHAR(34),""))-SEARCH("(",SUBSTITUTE(D135,CHAR(34),""))-1),"(None)")</f>
        <v>(None)</v>
      </c>
    </row>
    <row r="136" spans="1:15" x14ac:dyDescent="0.25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s="1" t="s">
        <v>15</v>
      </c>
      <c r="K136" t="str">
        <f t="shared" si="8"/>
        <v>Dintcheff, Mr. Valtcho</v>
      </c>
      <c r="L136" t="str">
        <f t="shared" si="9"/>
        <v xml:space="preserve">Mr. </v>
      </c>
      <c r="M136" t="str">
        <f t="shared" si="10"/>
        <v>Dintcheff</v>
      </c>
      <c r="N136" t="str">
        <f t="shared" si="11"/>
        <v>Valtcho</v>
      </c>
      <c r="O136" t="str">
        <f>IFERROR(RIGHT(LEFT(SUBSTITUTE(D136,CHAR(34),""),LEN(SUBSTITUTE(D136,CHAR(34),""))-1), LEN(SUBSTITUTE(D136,CHAR(34),""))-SEARCH("(",SUBSTITUTE(D136,CHAR(34),""))-1),"(None)")</f>
        <v>(None)</v>
      </c>
    </row>
    <row r="137" spans="1:15" x14ac:dyDescent="0.25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s="1" t="s">
        <v>15</v>
      </c>
      <c r="K137" t="str">
        <f t="shared" si="8"/>
        <v>Carlsson, Mr. Carl Robert</v>
      </c>
      <c r="L137" t="str">
        <f t="shared" si="9"/>
        <v xml:space="preserve">Mr. </v>
      </c>
      <c r="M137" t="str">
        <f t="shared" si="10"/>
        <v>Carlsson</v>
      </c>
      <c r="N137" t="str">
        <f t="shared" si="11"/>
        <v>Carl Robert</v>
      </c>
      <c r="O137" t="str">
        <f>IFERROR(RIGHT(LEFT(SUBSTITUTE(D137,CHAR(34),""),LEN(SUBSTITUTE(D137,CHAR(34),""))-1), LEN(SUBSTITUTE(D137,CHAR(34),""))-SEARCH("(",SUBSTITUTE(D137,CHAR(34),""))-1),"(None)")</f>
        <v>(None)</v>
      </c>
    </row>
    <row r="138" spans="1:15" x14ac:dyDescent="0.25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s="1" t="s">
        <v>23</v>
      </c>
      <c r="K138" t="str">
        <f t="shared" si="8"/>
        <v>Zakarian, Mr. Mapriededer</v>
      </c>
      <c r="L138" t="str">
        <f t="shared" si="9"/>
        <v xml:space="preserve">Mr. </v>
      </c>
      <c r="M138" t="str">
        <f t="shared" si="10"/>
        <v>Zakarian</v>
      </c>
      <c r="N138" t="str">
        <f t="shared" si="11"/>
        <v>Mapriededer</v>
      </c>
      <c r="O138" t="str">
        <f>IFERROR(RIGHT(LEFT(SUBSTITUTE(D138,CHAR(34),""),LEN(SUBSTITUTE(D138,CHAR(34),""))-1), LEN(SUBSTITUTE(D138,CHAR(34),""))-SEARCH("(",SUBSTITUTE(D138,CHAR(34),""))-1),"(None)")</f>
        <v>(None)</v>
      </c>
    </row>
    <row r="139" spans="1:15" x14ac:dyDescent="0.25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s="1" t="s">
        <v>15</v>
      </c>
      <c r="K139" t="str">
        <f t="shared" si="8"/>
        <v>Schmidt, Mr. August</v>
      </c>
      <c r="L139" t="str">
        <f t="shared" si="9"/>
        <v xml:space="preserve">Mr. </v>
      </c>
      <c r="M139" t="str">
        <f t="shared" si="10"/>
        <v>Schmidt</v>
      </c>
      <c r="N139" t="str">
        <f t="shared" si="11"/>
        <v>August</v>
      </c>
      <c r="O139" t="str">
        <f>IFERROR(RIGHT(LEFT(SUBSTITUTE(D139,CHAR(34),""),LEN(SUBSTITUTE(D139,CHAR(34),""))-1), LEN(SUBSTITUTE(D139,CHAR(34),""))-SEARCH("(",SUBSTITUTE(D139,CHAR(34),""))-1),"(None)")</f>
        <v>(None)</v>
      </c>
    </row>
    <row r="140" spans="1:15" x14ac:dyDescent="0.25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s="1" t="s">
        <v>15</v>
      </c>
      <c r="K140" t="str">
        <f t="shared" si="8"/>
        <v>Drapkin, Miss. Jennie</v>
      </c>
      <c r="L140" t="str">
        <f t="shared" si="9"/>
        <v xml:space="preserve">Miss. </v>
      </c>
      <c r="M140" t="str">
        <f t="shared" si="10"/>
        <v>Drapkin</v>
      </c>
      <c r="N140" t="str">
        <f t="shared" si="11"/>
        <v>Jennie</v>
      </c>
      <c r="O140" t="str">
        <f>IFERROR(RIGHT(LEFT(SUBSTITUTE(D140,CHAR(34),""),LEN(SUBSTITUTE(D140,CHAR(34),""))-1), LEN(SUBSTITUTE(D140,CHAR(34),""))-SEARCH("(",SUBSTITUTE(D140,CHAR(34),""))-1),"(None)")</f>
        <v>(None)</v>
      </c>
    </row>
    <row r="141" spans="1:15" x14ac:dyDescent="0.25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s="1" t="s">
        <v>15</v>
      </c>
      <c r="K141" t="str">
        <f t="shared" si="8"/>
        <v>Goodwin, Mr. Charles Frederick</v>
      </c>
      <c r="L141" t="str">
        <f t="shared" si="9"/>
        <v xml:space="preserve">Mr. </v>
      </c>
      <c r="M141" t="str">
        <f t="shared" si="10"/>
        <v>Goodwin</v>
      </c>
      <c r="N141" t="str">
        <f t="shared" si="11"/>
        <v>Charles Frederick</v>
      </c>
      <c r="O141" t="str">
        <f>IFERROR(RIGHT(LEFT(SUBSTITUTE(D141,CHAR(34),""),LEN(SUBSTITUTE(D141,CHAR(34),""))-1), LEN(SUBSTITUTE(D141,CHAR(34),""))-SEARCH("(",SUBSTITUTE(D141,CHAR(34),""))-1),"(None)")</f>
        <v>(None)</v>
      </c>
    </row>
    <row r="142" spans="1:15" x14ac:dyDescent="0.25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s="1" t="s">
        <v>15</v>
      </c>
      <c r="K142" t="str">
        <f t="shared" si="8"/>
        <v>Goodwin, Miss. Jessie Allis</v>
      </c>
      <c r="L142" t="str">
        <f t="shared" si="9"/>
        <v xml:space="preserve">Miss. </v>
      </c>
      <c r="M142" t="str">
        <f t="shared" si="10"/>
        <v>Goodwin</v>
      </c>
      <c r="N142" t="str">
        <f t="shared" si="11"/>
        <v>Jessie Allis</v>
      </c>
      <c r="O142" t="str">
        <f>IFERROR(RIGHT(LEFT(SUBSTITUTE(D142,CHAR(34),""),LEN(SUBSTITUTE(D142,CHAR(34),""))-1), LEN(SUBSTITUTE(D142,CHAR(34),""))-SEARCH("(",SUBSTITUTE(D142,CHAR(34),""))-1),"(None)")</f>
        <v>(None)</v>
      </c>
    </row>
    <row r="143" spans="1:15" x14ac:dyDescent="0.25">
      <c r="A143">
        <v>1033</v>
      </c>
      <c r="B143">
        <v>1</v>
      </c>
      <c r="C143">
        <v>1</v>
      </c>
      <c r="D143" t="s">
        <v>156</v>
      </c>
      <c r="E143" t="s">
        <v>14</v>
      </c>
      <c r="F143">
        <v>33</v>
      </c>
      <c r="G143">
        <v>0</v>
      </c>
      <c r="H143">
        <v>0</v>
      </c>
      <c r="I143">
        <v>151.55000000000001</v>
      </c>
      <c r="J143" s="1" t="s">
        <v>15</v>
      </c>
      <c r="K143" t="str">
        <f t="shared" si="8"/>
        <v>Daniels, Miss. Sarah</v>
      </c>
      <c r="L143" t="str">
        <f t="shared" si="9"/>
        <v xml:space="preserve">Miss. </v>
      </c>
      <c r="M143" t="str">
        <f t="shared" si="10"/>
        <v>Daniels</v>
      </c>
      <c r="N143" t="str">
        <f t="shared" si="11"/>
        <v>Sarah</v>
      </c>
      <c r="O143" t="str">
        <f>IFERROR(RIGHT(LEFT(SUBSTITUTE(D143,CHAR(34),""),LEN(SUBSTITUTE(D143,CHAR(34),""))-1), LEN(SUBSTITUTE(D143,CHAR(34),""))-SEARCH("(",SUBSTITUTE(D143,CHAR(34),""))-1),"(None)")</f>
        <v>(None)</v>
      </c>
    </row>
    <row r="144" spans="1:15" x14ac:dyDescent="0.25">
      <c r="A144">
        <v>1034</v>
      </c>
      <c r="B144">
        <v>0</v>
      </c>
      <c r="C144">
        <v>1</v>
      </c>
      <c r="D144" t="s">
        <v>157</v>
      </c>
      <c r="E144" t="s">
        <v>11</v>
      </c>
      <c r="F144">
        <v>61</v>
      </c>
      <c r="G144">
        <v>1</v>
      </c>
      <c r="H144">
        <v>3</v>
      </c>
      <c r="I144">
        <v>262.375</v>
      </c>
      <c r="J144" s="1" t="s">
        <v>23</v>
      </c>
      <c r="K144" t="str">
        <f t="shared" si="8"/>
        <v>Ryerson, Mr. Arthur Larned</v>
      </c>
      <c r="L144" t="str">
        <f t="shared" si="9"/>
        <v xml:space="preserve">Mr. </v>
      </c>
      <c r="M144" t="str">
        <f t="shared" si="10"/>
        <v>Ryerson</v>
      </c>
      <c r="N144" t="str">
        <f t="shared" si="11"/>
        <v>Arthur Larned</v>
      </c>
      <c r="O144" t="str">
        <f>IFERROR(RIGHT(LEFT(SUBSTITUTE(D144,CHAR(34),""),LEN(SUBSTITUTE(D144,CHAR(34),""))-1), LEN(SUBSTITUTE(D144,CHAR(34),""))-SEARCH("(",SUBSTITUTE(D144,CHAR(34),""))-1),"(None)")</f>
        <v>(None)</v>
      </c>
    </row>
    <row r="145" spans="1:15" x14ac:dyDescent="0.25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s="1" t="s">
        <v>15</v>
      </c>
      <c r="K145" t="str">
        <f t="shared" si="8"/>
        <v>Beauchamp, Mr. Henry James</v>
      </c>
      <c r="L145" t="str">
        <f t="shared" si="9"/>
        <v xml:space="preserve">Mr. </v>
      </c>
      <c r="M145" t="str">
        <f t="shared" si="10"/>
        <v>Beauchamp</v>
      </c>
      <c r="N145" t="str">
        <f t="shared" si="11"/>
        <v>Henry James</v>
      </c>
      <c r="O145" t="str">
        <f>IFERROR(RIGHT(LEFT(SUBSTITUTE(D145,CHAR(34),""),LEN(SUBSTITUTE(D145,CHAR(34),""))-1), LEN(SUBSTITUTE(D145,CHAR(34),""))-SEARCH("(",SUBSTITUTE(D145,CHAR(34),""))-1),"(None)")</f>
        <v>(None)</v>
      </c>
    </row>
    <row r="146" spans="1:15" x14ac:dyDescent="0.25">
      <c r="A146">
        <v>1036</v>
      </c>
      <c r="B146">
        <v>0</v>
      </c>
      <c r="C146">
        <v>1</v>
      </c>
      <c r="D146" t="s">
        <v>159</v>
      </c>
      <c r="E146" t="s">
        <v>11</v>
      </c>
      <c r="F146">
        <v>42</v>
      </c>
      <c r="G146">
        <v>0</v>
      </c>
      <c r="H146">
        <v>0</v>
      </c>
      <c r="I146">
        <v>26.55</v>
      </c>
      <c r="J146" s="1" t="s">
        <v>15</v>
      </c>
      <c r="K146" t="str">
        <f t="shared" si="8"/>
        <v>Lindeberg-Lind, Mr. Erik Gustaf (Mr Edward Lingrey)</v>
      </c>
      <c r="L146" t="str">
        <f t="shared" si="9"/>
        <v xml:space="preserve">Mr. </v>
      </c>
      <c r="M146" t="str">
        <f t="shared" si="10"/>
        <v>Lindeberg-Lind</v>
      </c>
      <c r="N146" t="str">
        <f t="shared" si="11"/>
        <v>Erik Gustaf</v>
      </c>
      <c r="O146" t="str">
        <f>IFERROR(RIGHT(LEFT(SUBSTITUTE(D146,CHAR(34),""),LEN(SUBSTITUTE(D146,CHAR(34),""))-1), LEN(SUBSTITUTE(D146,CHAR(34),""))-SEARCH("(",SUBSTITUTE(D146,CHAR(34),""))-1),"(None)")</f>
        <v>Mr Edward Lingrey</v>
      </c>
    </row>
    <row r="147" spans="1:15" x14ac:dyDescent="0.25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s="1" t="s">
        <v>15</v>
      </c>
      <c r="K147" t="str">
        <f t="shared" si="8"/>
        <v>Vander Planke, Mr. Julius</v>
      </c>
      <c r="L147" t="str">
        <f t="shared" si="9"/>
        <v xml:space="preserve">Mr. </v>
      </c>
      <c r="M147" t="str">
        <f t="shared" si="10"/>
        <v>Vander Planke</v>
      </c>
      <c r="N147" t="str">
        <f t="shared" si="11"/>
        <v>Julius</v>
      </c>
      <c r="O147" t="str">
        <f>IFERROR(RIGHT(LEFT(SUBSTITUTE(D147,CHAR(34),""),LEN(SUBSTITUTE(D147,CHAR(34),""))-1), LEN(SUBSTITUTE(D147,CHAR(34),""))-SEARCH("(",SUBSTITUTE(D147,CHAR(34),""))-1),"(None)")</f>
        <v>(None)</v>
      </c>
    </row>
    <row r="148" spans="1:15" x14ac:dyDescent="0.25">
      <c r="A148">
        <v>1038</v>
      </c>
      <c r="B148">
        <v>0</v>
      </c>
      <c r="C148">
        <v>1</v>
      </c>
      <c r="D148" t="s">
        <v>161</v>
      </c>
      <c r="E148" t="s">
        <v>11</v>
      </c>
      <c r="G148">
        <v>0</v>
      </c>
      <c r="H148">
        <v>0</v>
      </c>
      <c r="I148">
        <v>51.862499999999997</v>
      </c>
      <c r="J148" s="1" t="s">
        <v>15</v>
      </c>
      <c r="K148" t="str">
        <f t="shared" si="8"/>
        <v>Hilliard, Mr. Herbert Henry</v>
      </c>
      <c r="L148" t="str">
        <f t="shared" si="9"/>
        <v xml:space="preserve">Mr. </v>
      </c>
      <c r="M148" t="str">
        <f t="shared" si="10"/>
        <v>Hilliard</v>
      </c>
      <c r="N148" t="str">
        <f t="shared" si="11"/>
        <v>Herbert Henry</v>
      </c>
      <c r="O148" t="str">
        <f>IFERROR(RIGHT(LEFT(SUBSTITUTE(D148,CHAR(34),""),LEN(SUBSTITUTE(D148,CHAR(34),""))-1), LEN(SUBSTITUTE(D148,CHAR(34),""))-SEARCH("(",SUBSTITUTE(D148,CHAR(34),""))-1),"(None)")</f>
        <v>(None)</v>
      </c>
    </row>
    <row r="149" spans="1:15" x14ac:dyDescent="0.25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s="1" t="s">
        <v>15</v>
      </c>
      <c r="K149" t="str">
        <f t="shared" si="8"/>
        <v>Davies, Mr. Evan</v>
      </c>
      <c r="L149" t="str">
        <f t="shared" si="9"/>
        <v xml:space="preserve">Mr. </v>
      </c>
      <c r="M149" t="str">
        <f t="shared" si="10"/>
        <v>Davies</v>
      </c>
      <c r="N149" t="str">
        <f t="shared" si="11"/>
        <v>Evan</v>
      </c>
      <c r="O149" t="str">
        <f>IFERROR(RIGHT(LEFT(SUBSTITUTE(D149,CHAR(34),""),LEN(SUBSTITUTE(D149,CHAR(34),""))-1), LEN(SUBSTITUTE(D149,CHAR(34),""))-SEARCH("(",SUBSTITUTE(D149,CHAR(34),""))-1),"(None)")</f>
        <v>(None)</v>
      </c>
    </row>
    <row r="150" spans="1:15" x14ac:dyDescent="0.25">
      <c r="A150">
        <v>1040</v>
      </c>
      <c r="B150">
        <v>0</v>
      </c>
      <c r="C150">
        <v>1</v>
      </c>
      <c r="D150" t="s">
        <v>163</v>
      </c>
      <c r="E150" t="s">
        <v>11</v>
      </c>
      <c r="G150">
        <v>0</v>
      </c>
      <c r="H150">
        <v>0</v>
      </c>
      <c r="I150">
        <v>26.55</v>
      </c>
      <c r="J150" s="1" t="s">
        <v>15</v>
      </c>
      <c r="K150" t="str">
        <f t="shared" si="8"/>
        <v>Crafton, Mr. John Bertram</v>
      </c>
      <c r="L150" t="str">
        <f t="shared" si="9"/>
        <v xml:space="preserve">Mr. </v>
      </c>
      <c r="M150" t="str">
        <f t="shared" si="10"/>
        <v>Crafton</v>
      </c>
      <c r="N150" t="str">
        <f t="shared" si="11"/>
        <v>John Bertram</v>
      </c>
      <c r="O150" t="str">
        <f>IFERROR(RIGHT(LEFT(SUBSTITUTE(D150,CHAR(34),""),LEN(SUBSTITUTE(D150,CHAR(34),""))-1), LEN(SUBSTITUTE(D150,CHAR(34),""))-SEARCH("(",SUBSTITUTE(D150,CHAR(34),""))-1),"(None)")</f>
        <v>(None)</v>
      </c>
    </row>
    <row r="151" spans="1:15" x14ac:dyDescent="0.25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s="1" t="s">
        <v>15</v>
      </c>
      <c r="K151" t="str">
        <f t="shared" si="8"/>
        <v>Lahtinen, Rev. William</v>
      </c>
      <c r="L151" t="str">
        <f t="shared" si="9"/>
        <v xml:space="preserve">Rev. </v>
      </c>
      <c r="M151" t="str">
        <f t="shared" si="10"/>
        <v>Lahtinen</v>
      </c>
      <c r="N151" t="str">
        <f t="shared" si="11"/>
        <v>William</v>
      </c>
      <c r="O151" t="str">
        <f>IFERROR(RIGHT(LEFT(SUBSTITUTE(D151,CHAR(34),""),LEN(SUBSTITUTE(D151,CHAR(34),""))-1), LEN(SUBSTITUTE(D151,CHAR(34),""))-SEARCH("(",SUBSTITUTE(D151,CHAR(34),""))-1),"(None)")</f>
        <v>(None)</v>
      </c>
    </row>
    <row r="152" spans="1:15" x14ac:dyDescent="0.25">
      <c r="A152">
        <v>1042</v>
      </c>
      <c r="B152">
        <v>1</v>
      </c>
      <c r="C152">
        <v>1</v>
      </c>
      <c r="D152" t="s">
        <v>165</v>
      </c>
      <c r="E152" t="s">
        <v>14</v>
      </c>
      <c r="F152">
        <v>23</v>
      </c>
      <c r="G152">
        <v>0</v>
      </c>
      <c r="H152">
        <v>1</v>
      </c>
      <c r="I152">
        <v>83.158299999999997</v>
      </c>
      <c r="J152" s="1" t="s">
        <v>23</v>
      </c>
      <c r="K152" t="str">
        <f t="shared" si="8"/>
        <v>Earnshaw, Mrs. Boulton (Olive Potter)</v>
      </c>
      <c r="L152" t="str">
        <f t="shared" si="9"/>
        <v xml:space="preserve">Mrs. </v>
      </c>
      <c r="M152" t="str">
        <f t="shared" si="10"/>
        <v>Earnshaw</v>
      </c>
      <c r="N152" t="str">
        <f t="shared" si="11"/>
        <v>Boulton</v>
      </c>
      <c r="O152" t="str">
        <f>IFERROR(RIGHT(LEFT(SUBSTITUTE(D152,CHAR(34),""),LEN(SUBSTITUTE(D152,CHAR(34),""))-1), LEN(SUBSTITUTE(D152,CHAR(34),""))-SEARCH("(",SUBSTITUTE(D152,CHAR(34),""))-1),"(None)")</f>
        <v>Olive Potter</v>
      </c>
    </row>
    <row r="153" spans="1:15" x14ac:dyDescent="0.25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s="1" t="s">
        <v>23</v>
      </c>
      <c r="K153" t="str">
        <f t="shared" si="8"/>
        <v>Matinoff, Mr. Nicola</v>
      </c>
      <c r="L153" t="str">
        <f t="shared" si="9"/>
        <v xml:space="preserve">Mr. </v>
      </c>
      <c r="M153" t="str">
        <f t="shared" si="10"/>
        <v>Matinoff</v>
      </c>
      <c r="N153" t="str">
        <f t="shared" si="11"/>
        <v>Nicola</v>
      </c>
      <c r="O153" t="str">
        <f>IFERROR(RIGHT(LEFT(SUBSTITUTE(D153,CHAR(34),""),LEN(SUBSTITUTE(D153,CHAR(34),""))-1), LEN(SUBSTITUTE(D153,CHAR(34),""))-SEARCH("(",SUBSTITUTE(D153,CHAR(34),""))-1),"(None)")</f>
        <v>(None)</v>
      </c>
    </row>
    <row r="154" spans="1:15" x14ac:dyDescent="0.25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s="1" t="s">
        <v>15</v>
      </c>
      <c r="K154" t="str">
        <f t="shared" si="8"/>
        <v>Storey, Mr. Thomas</v>
      </c>
      <c r="L154" t="str">
        <f t="shared" si="9"/>
        <v xml:space="preserve">Mr. </v>
      </c>
      <c r="M154" t="str">
        <f t="shared" si="10"/>
        <v>Storey</v>
      </c>
      <c r="N154" t="str">
        <f t="shared" si="11"/>
        <v>Thomas</v>
      </c>
      <c r="O154" t="str">
        <f>IFERROR(RIGHT(LEFT(SUBSTITUTE(D154,CHAR(34),""),LEN(SUBSTITUTE(D154,CHAR(34),""))-1), LEN(SUBSTITUTE(D154,CHAR(34),""))-SEARCH("(",SUBSTITUTE(D154,CHAR(34),""))-1),"(None)")</f>
        <v>(None)</v>
      </c>
    </row>
    <row r="155" spans="1:15" x14ac:dyDescent="0.25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s="1" t="s">
        <v>15</v>
      </c>
      <c r="K155" t="str">
        <f t="shared" si="8"/>
        <v>Klasen, Mrs. (Hulda Kristina Eugenia Lofqvist)</v>
      </c>
      <c r="L155" t="str">
        <f t="shared" si="9"/>
        <v xml:space="preserve">Mrs. </v>
      </c>
      <c r="M155" t="str">
        <f t="shared" si="10"/>
        <v>Klasen</v>
      </c>
      <c r="N155" t="str">
        <f t="shared" si="11"/>
        <v>(Hulda Kristina Eugenia Lofqvist)</v>
      </c>
      <c r="O155" t="str">
        <f>IFERROR(RIGHT(LEFT(SUBSTITUTE(D155,CHAR(34),""),LEN(SUBSTITUTE(D155,CHAR(34),""))-1), LEN(SUBSTITUTE(D155,CHAR(34),""))-SEARCH("(",SUBSTITUTE(D155,CHAR(34),""))-1),"(None)")</f>
        <v>Hulda Kristina Eugenia Lofqvist</v>
      </c>
    </row>
    <row r="156" spans="1:15" x14ac:dyDescent="0.25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s="1" t="s">
        <v>15</v>
      </c>
      <c r="K156" t="str">
        <f t="shared" si="8"/>
        <v>Asplund, Master. Filip Oscar</v>
      </c>
      <c r="L156" t="str">
        <f t="shared" si="9"/>
        <v xml:space="preserve">Master. </v>
      </c>
      <c r="M156" t="str">
        <f t="shared" si="10"/>
        <v>Asplund</v>
      </c>
      <c r="N156" t="str">
        <f t="shared" si="11"/>
        <v>Filip Oscar</v>
      </c>
      <c r="O156" t="str">
        <f>IFERROR(RIGHT(LEFT(SUBSTITUTE(D156,CHAR(34),""),LEN(SUBSTITUTE(D156,CHAR(34),""))-1), LEN(SUBSTITUTE(D156,CHAR(34),""))-SEARCH("(",SUBSTITUTE(D156,CHAR(34),""))-1),"(None)")</f>
        <v>(None)</v>
      </c>
    </row>
    <row r="157" spans="1:15" x14ac:dyDescent="0.25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s="1" t="s">
        <v>15</v>
      </c>
      <c r="K157" t="str">
        <f t="shared" si="8"/>
        <v>Duquemin, Mr. Joseph</v>
      </c>
      <c r="L157" t="str">
        <f t="shared" si="9"/>
        <v xml:space="preserve">Mr. </v>
      </c>
      <c r="M157" t="str">
        <f t="shared" si="10"/>
        <v>Duquemin</v>
      </c>
      <c r="N157" t="str">
        <f t="shared" si="11"/>
        <v>Joseph</v>
      </c>
      <c r="O157" t="str">
        <f>IFERROR(RIGHT(LEFT(SUBSTITUTE(D157,CHAR(34),""),LEN(SUBSTITUTE(D157,CHAR(34),""))-1), LEN(SUBSTITUTE(D157,CHAR(34),""))-SEARCH("(",SUBSTITUTE(D157,CHAR(34),""))-1),"(None)")</f>
        <v>(None)</v>
      </c>
    </row>
    <row r="158" spans="1:15" x14ac:dyDescent="0.25">
      <c r="A158">
        <v>1048</v>
      </c>
      <c r="B158">
        <v>1</v>
      </c>
      <c r="C158">
        <v>1</v>
      </c>
      <c r="D158" t="s">
        <v>171</v>
      </c>
      <c r="E158" t="s">
        <v>14</v>
      </c>
      <c r="F158">
        <v>29</v>
      </c>
      <c r="G158">
        <v>0</v>
      </c>
      <c r="H158">
        <v>0</v>
      </c>
      <c r="I158">
        <v>221.7792</v>
      </c>
      <c r="J158" s="1" t="s">
        <v>15</v>
      </c>
      <c r="K158" t="str">
        <f t="shared" si="8"/>
        <v>Bird, Miss. Ellen</v>
      </c>
      <c r="L158" t="str">
        <f t="shared" si="9"/>
        <v xml:space="preserve">Miss. </v>
      </c>
      <c r="M158" t="str">
        <f t="shared" si="10"/>
        <v>Bird</v>
      </c>
      <c r="N158" t="str">
        <f t="shared" si="11"/>
        <v>Ellen</v>
      </c>
      <c r="O158" t="str">
        <f>IFERROR(RIGHT(LEFT(SUBSTITUTE(D158,CHAR(34),""),LEN(SUBSTITUTE(D158,CHAR(34),""))-1), LEN(SUBSTITUTE(D158,CHAR(34),""))-SEARCH("(",SUBSTITUTE(D158,CHAR(34),""))-1),"(None)")</f>
        <v>(None)</v>
      </c>
    </row>
    <row r="159" spans="1:15" x14ac:dyDescent="0.25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s="1" t="s">
        <v>15</v>
      </c>
      <c r="K159" t="str">
        <f t="shared" si="8"/>
        <v>Lundin, Miss. Olga Elida</v>
      </c>
      <c r="L159" t="str">
        <f t="shared" si="9"/>
        <v xml:space="preserve">Miss. </v>
      </c>
      <c r="M159" t="str">
        <f t="shared" si="10"/>
        <v>Lundin</v>
      </c>
      <c r="N159" t="str">
        <f t="shared" si="11"/>
        <v>Olga Elida</v>
      </c>
      <c r="O159" t="str">
        <f>IFERROR(RIGHT(LEFT(SUBSTITUTE(D159,CHAR(34),""),LEN(SUBSTITUTE(D159,CHAR(34),""))-1), LEN(SUBSTITUTE(D159,CHAR(34),""))-SEARCH("(",SUBSTITUTE(D159,CHAR(34),""))-1),"(None)")</f>
        <v>(None)</v>
      </c>
    </row>
    <row r="160" spans="1:15" x14ac:dyDescent="0.25">
      <c r="A160">
        <v>1050</v>
      </c>
      <c r="B160">
        <v>0</v>
      </c>
      <c r="C160">
        <v>1</v>
      </c>
      <c r="D160" t="s">
        <v>173</v>
      </c>
      <c r="E160" t="s">
        <v>11</v>
      </c>
      <c r="F160">
        <v>42</v>
      </c>
      <c r="G160">
        <v>0</v>
      </c>
      <c r="H160">
        <v>0</v>
      </c>
      <c r="I160">
        <v>26.55</v>
      </c>
      <c r="J160" s="1" t="s">
        <v>15</v>
      </c>
      <c r="K160" t="str">
        <f t="shared" si="8"/>
        <v>Borebank, Mr. John James</v>
      </c>
      <c r="L160" t="str">
        <f t="shared" si="9"/>
        <v xml:space="preserve">Mr. </v>
      </c>
      <c r="M160" t="str">
        <f t="shared" si="10"/>
        <v>Borebank</v>
      </c>
      <c r="N160" t="str">
        <f t="shared" si="11"/>
        <v>John James</v>
      </c>
      <c r="O160" t="str">
        <f>IFERROR(RIGHT(LEFT(SUBSTITUTE(D160,CHAR(34),""),LEN(SUBSTITUTE(D160,CHAR(34),""))-1), LEN(SUBSTITUTE(D160,CHAR(34),""))-SEARCH("(",SUBSTITUTE(D160,CHAR(34),""))-1),"(None)")</f>
        <v>(None)</v>
      </c>
    </row>
    <row r="161" spans="1:15" x14ac:dyDescent="0.25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s="1" t="s">
        <v>15</v>
      </c>
      <c r="K161" t="str">
        <f t="shared" si="8"/>
        <v>Peacock, Mrs. Benjamin (Edith Nile)</v>
      </c>
      <c r="L161" t="str">
        <f t="shared" si="9"/>
        <v xml:space="preserve">Mrs. </v>
      </c>
      <c r="M161" t="str">
        <f t="shared" si="10"/>
        <v>Peacock</v>
      </c>
      <c r="N161" t="str">
        <f t="shared" si="11"/>
        <v>Benjamin</v>
      </c>
      <c r="O161" t="str">
        <f>IFERROR(RIGHT(LEFT(SUBSTITUTE(D161,CHAR(34),""),LEN(SUBSTITUTE(D161,CHAR(34),""))-1), LEN(SUBSTITUTE(D161,CHAR(34),""))-SEARCH("(",SUBSTITUTE(D161,CHAR(34),""))-1),"(None)")</f>
        <v>Edith Nile</v>
      </c>
    </row>
    <row r="162" spans="1:15" x14ac:dyDescent="0.25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s="1" t="s">
        <v>12</v>
      </c>
      <c r="K162" t="str">
        <f t="shared" si="8"/>
        <v>Smyth, Miss. Julia</v>
      </c>
      <c r="L162" t="str">
        <f t="shared" si="9"/>
        <v xml:space="preserve">Miss. </v>
      </c>
      <c r="M162" t="str">
        <f t="shared" si="10"/>
        <v>Smyth</v>
      </c>
      <c r="N162" t="str">
        <f t="shared" si="11"/>
        <v>Julia</v>
      </c>
      <c r="O162" t="str">
        <f>IFERROR(RIGHT(LEFT(SUBSTITUTE(D162,CHAR(34),""),LEN(SUBSTITUTE(D162,CHAR(34),""))-1), LEN(SUBSTITUTE(D162,CHAR(34),""))-SEARCH("(",SUBSTITUTE(D162,CHAR(34),""))-1),"(None)")</f>
        <v>(None)</v>
      </c>
    </row>
    <row r="163" spans="1:15" x14ac:dyDescent="0.25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s="1" t="s">
        <v>23</v>
      </c>
      <c r="K163" t="str">
        <f t="shared" si="8"/>
        <v>Touma, Master. Georges Youssef</v>
      </c>
      <c r="L163" t="str">
        <f t="shared" si="9"/>
        <v xml:space="preserve">Master. </v>
      </c>
      <c r="M163" t="str">
        <f t="shared" si="10"/>
        <v>Touma</v>
      </c>
      <c r="N163" t="str">
        <f t="shared" si="11"/>
        <v>Georges Youssef</v>
      </c>
      <c r="O163" t="str">
        <f>IFERROR(RIGHT(LEFT(SUBSTITUTE(D163,CHAR(34),""),LEN(SUBSTITUTE(D163,CHAR(34),""))-1), LEN(SUBSTITUTE(D163,CHAR(34),""))-SEARCH("(",SUBSTITUTE(D163,CHAR(34),""))-1),"(None)")</f>
        <v>(None)</v>
      </c>
    </row>
    <row r="164" spans="1:15" x14ac:dyDescent="0.25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s="1" t="s">
        <v>15</v>
      </c>
      <c r="K164" t="str">
        <f t="shared" si="8"/>
        <v>Wright, Miss. Marion</v>
      </c>
      <c r="L164" t="str">
        <f t="shared" si="9"/>
        <v xml:space="preserve">Miss. </v>
      </c>
      <c r="M164" t="str">
        <f t="shared" si="10"/>
        <v>Wright</v>
      </c>
      <c r="N164" t="str">
        <f t="shared" si="11"/>
        <v>Marion</v>
      </c>
      <c r="O164" t="str">
        <f>IFERROR(RIGHT(LEFT(SUBSTITUTE(D164,CHAR(34),""),LEN(SUBSTITUTE(D164,CHAR(34),""))-1), LEN(SUBSTITUTE(D164,CHAR(34),""))-SEARCH("(",SUBSTITUTE(D164,CHAR(34),""))-1),"(None)")</f>
        <v>(None)</v>
      </c>
    </row>
    <row r="165" spans="1:15" x14ac:dyDescent="0.25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s="1" t="s">
        <v>15</v>
      </c>
      <c r="K165" t="str">
        <f t="shared" si="8"/>
        <v>Pearce, Mr. Ernest</v>
      </c>
      <c r="L165" t="str">
        <f t="shared" si="9"/>
        <v xml:space="preserve">Mr. </v>
      </c>
      <c r="M165" t="str">
        <f t="shared" si="10"/>
        <v>Pearce</v>
      </c>
      <c r="N165" t="str">
        <f t="shared" si="11"/>
        <v>Ernest</v>
      </c>
      <c r="O165" t="str">
        <f>IFERROR(RIGHT(LEFT(SUBSTITUTE(D165,CHAR(34),""),LEN(SUBSTITUTE(D165,CHAR(34),""))-1), LEN(SUBSTITUTE(D165,CHAR(34),""))-SEARCH("(",SUBSTITUTE(D165,CHAR(34),""))-1),"(None)")</f>
        <v>(None)</v>
      </c>
    </row>
    <row r="166" spans="1:15" x14ac:dyDescent="0.25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s="1" t="s">
        <v>15</v>
      </c>
      <c r="K166" t="str">
        <f t="shared" si="8"/>
        <v>Peruschitz, Rev. Joseph Maria</v>
      </c>
      <c r="L166" t="str">
        <f t="shared" si="9"/>
        <v xml:space="preserve">Rev. </v>
      </c>
      <c r="M166" t="str">
        <f t="shared" si="10"/>
        <v>Peruschitz</v>
      </c>
      <c r="N166" t="str">
        <f t="shared" si="11"/>
        <v>Joseph Maria</v>
      </c>
      <c r="O166" t="str">
        <f>IFERROR(RIGHT(LEFT(SUBSTITUTE(D166,CHAR(34),""),LEN(SUBSTITUTE(D166,CHAR(34),""))-1), LEN(SUBSTITUTE(D166,CHAR(34),""))-SEARCH("(",SUBSTITUTE(D166,CHAR(34),""))-1),"(None)")</f>
        <v>(None)</v>
      </c>
    </row>
    <row r="167" spans="1:15" x14ac:dyDescent="0.25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s="1" t="s">
        <v>15</v>
      </c>
      <c r="K167" t="str">
        <f t="shared" si="8"/>
        <v>Kink-Heilmann, Mrs. Anton (Luise Heilmann)</v>
      </c>
      <c r="L167" t="str">
        <f t="shared" si="9"/>
        <v xml:space="preserve">Mrs. </v>
      </c>
      <c r="M167" t="str">
        <f t="shared" si="10"/>
        <v>Kink-Heilmann</v>
      </c>
      <c r="N167" t="str">
        <f t="shared" si="11"/>
        <v>Anton</v>
      </c>
      <c r="O167" t="str">
        <f>IFERROR(RIGHT(LEFT(SUBSTITUTE(D167,CHAR(34),""),LEN(SUBSTITUTE(D167,CHAR(34),""))-1), LEN(SUBSTITUTE(D167,CHAR(34),""))-SEARCH("(",SUBSTITUTE(D167,CHAR(34),""))-1),"(None)")</f>
        <v>Luise Heilmann</v>
      </c>
    </row>
    <row r="168" spans="1:15" x14ac:dyDescent="0.25">
      <c r="A168">
        <v>1058</v>
      </c>
      <c r="B168">
        <v>0</v>
      </c>
      <c r="C168">
        <v>1</v>
      </c>
      <c r="D168" t="s">
        <v>181</v>
      </c>
      <c r="E168" t="s">
        <v>11</v>
      </c>
      <c r="F168">
        <v>48</v>
      </c>
      <c r="G168">
        <v>0</v>
      </c>
      <c r="H168">
        <v>0</v>
      </c>
      <c r="I168">
        <v>50.495800000000003</v>
      </c>
      <c r="J168" s="1" t="s">
        <v>23</v>
      </c>
      <c r="K168" t="str">
        <f t="shared" si="8"/>
        <v>Brandeis, Mr. Emil</v>
      </c>
      <c r="L168" t="str">
        <f t="shared" si="9"/>
        <v xml:space="preserve">Mr. </v>
      </c>
      <c r="M168" t="str">
        <f t="shared" si="10"/>
        <v>Brandeis</v>
      </c>
      <c r="N168" t="str">
        <f t="shared" si="11"/>
        <v>Emil</v>
      </c>
      <c r="O168" t="str">
        <f>IFERROR(RIGHT(LEFT(SUBSTITUTE(D168,CHAR(34),""),LEN(SUBSTITUTE(D168,CHAR(34),""))-1), LEN(SUBSTITUTE(D168,CHAR(34),""))-SEARCH("(",SUBSTITUTE(D168,CHAR(34),""))-1),"(None)")</f>
        <v>(None)</v>
      </c>
    </row>
    <row r="169" spans="1:15" x14ac:dyDescent="0.25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s="1" t="s">
        <v>15</v>
      </c>
      <c r="K169" t="str">
        <f t="shared" si="8"/>
        <v>Ford, Mr. Edward Watson</v>
      </c>
      <c r="L169" t="str">
        <f t="shared" si="9"/>
        <v xml:space="preserve">Mr. </v>
      </c>
      <c r="M169" t="str">
        <f t="shared" si="10"/>
        <v>Ford</v>
      </c>
      <c r="N169" t="str">
        <f t="shared" si="11"/>
        <v>Edward Watson</v>
      </c>
      <c r="O169" t="str">
        <f>IFERROR(RIGHT(LEFT(SUBSTITUTE(D169,CHAR(34),""),LEN(SUBSTITUTE(D169,CHAR(34),""))-1), LEN(SUBSTITUTE(D169,CHAR(34),""))-SEARCH("(",SUBSTITUTE(D169,CHAR(34),""))-1),"(None)")</f>
        <v>(None)</v>
      </c>
    </row>
    <row r="170" spans="1:15" x14ac:dyDescent="0.25">
      <c r="A170">
        <v>1060</v>
      </c>
      <c r="B170">
        <v>1</v>
      </c>
      <c r="C170">
        <v>1</v>
      </c>
      <c r="D170" t="s">
        <v>183</v>
      </c>
      <c r="E170" t="s">
        <v>14</v>
      </c>
      <c r="G170">
        <v>0</v>
      </c>
      <c r="H170">
        <v>0</v>
      </c>
      <c r="I170">
        <v>27.720800000000001</v>
      </c>
      <c r="J170" s="1" t="s">
        <v>23</v>
      </c>
      <c r="K170" t="str">
        <f t="shared" si="8"/>
        <v>Cassebeer, Mrs. Henry Arthur Jr (Eleanor Genevieve Fosdick)</v>
      </c>
      <c r="L170" t="str">
        <f t="shared" si="9"/>
        <v xml:space="preserve">Mrs. </v>
      </c>
      <c r="M170" t="str">
        <f t="shared" si="10"/>
        <v>Cassebeer</v>
      </c>
      <c r="N170" t="str">
        <f t="shared" si="11"/>
        <v>Henry Arthur Jr</v>
      </c>
      <c r="O170" t="str">
        <f>IFERROR(RIGHT(LEFT(SUBSTITUTE(D170,CHAR(34),""),LEN(SUBSTITUTE(D170,CHAR(34),""))-1), LEN(SUBSTITUTE(D170,CHAR(34),""))-SEARCH("(",SUBSTITUTE(D170,CHAR(34),""))-1),"(None)")</f>
        <v>Eleanor Genevieve Fosdick</v>
      </c>
    </row>
    <row r="171" spans="1:15" x14ac:dyDescent="0.25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s="1" t="s">
        <v>15</v>
      </c>
      <c r="K171" t="str">
        <f t="shared" si="8"/>
        <v>Hellstrom, Miss. Hilda Maria</v>
      </c>
      <c r="L171" t="str">
        <f t="shared" si="9"/>
        <v xml:space="preserve">Miss. </v>
      </c>
      <c r="M171" t="str">
        <f t="shared" si="10"/>
        <v>Hellstrom</v>
      </c>
      <c r="N171" t="str">
        <f t="shared" si="11"/>
        <v>Hilda Maria</v>
      </c>
      <c r="O171" t="str">
        <f>IFERROR(RIGHT(LEFT(SUBSTITUTE(D171,CHAR(34),""),LEN(SUBSTITUTE(D171,CHAR(34),""))-1), LEN(SUBSTITUTE(D171,CHAR(34),""))-SEARCH("(",SUBSTITUTE(D171,CHAR(34),""))-1),"(None)")</f>
        <v>(None)</v>
      </c>
    </row>
    <row r="172" spans="1:15" x14ac:dyDescent="0.25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s="1" t="s">
        <v>15</v>
      </c>
      <c r="K172" t="str">
        <f t="shared" si="8"/>
        <v>Lithman, Mr. Simon</v>
      </c>
      <c r="L172" t="str">
        <f t="shared" si="9"/>
        <v xml:space="preserve">Mr. </v>
      </c>
      <c r="M172" t="str">
        <f t="shared" si="10"/>
        <v>Lithman</v>
      </c>
      <c r="N172" t="str">
        <f t="shared" si="11"/>
        <v>Simon</v>
      </c>
      <c r="O172" t="str">
        <f>IFERROR(RIGHT(LEFT(SUBSTITUTE(D172,CHAR(34),""),LEN(SUBSTITUTE(D172,CHAR(34),""))-1), LEN(SUBSTITUTE(D172,CHAR(34),""))-SEARCH("(",SUBSTITUTE(D172,CHAR(34),""))-1),"(None)")</f>
        <v>(None)</v>
      </c>
    </row>
    <row r="173" spans="1:15" x14ac:dyDescent="0.25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s="1" t="s">
        <v>23</v>
      </c>
      <c r="K173" t="str">
        <f t="shared" si="8"/>
        <v>Zakarian, Mr. Ortin</v>
      </c>
      <c r="L173" t="str">
        <f t="shared" si="9"/>
        <v xml:space="preserve">Mr. </v>
      </c>
      <c r="M173" t="str">
        <f t="shared" si="10"/>
        <v>Zakarian</v>
      </c>
      <c r="N173" t="str">
        <f t="shared" si="11"/>
        <v>Ortin</v>
      </c>
      <c r="O173" t="str">
        <f>IFERROR(RIGHT(LEFT(SUBSTITUTE(D173,CHAR(34),""),LEN(SUBSTITUTE(D173,CHAR(34),""))-1), LEN(SUBSTITUTE(D173,CHAR(34),""))-SEARCH("(",SUBSTITUTE(D173,CHAR(34),""))-1),"(None)")</f>
        <v>(None)</v>
      </c>
    </row>
    <row r="174" spans="1:15" x14ac:dyDescent="0.25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s="1" t="s">
        <v>15</v>
      </c>
      <c r="K174" t="str">
        <f t="shared" si="8"/>
        <v>Dyker, Mr. Adolf Fredrik</v>
      </c>
      <c r="L174" t="str">
        <f t="shared" si="9"/>
        <v xml:space="preserve">Mr. </v>
      </c>
      <c r="M174" t="str">
        <f t="shared" si="10"/>
        <v>Dyker</v>
      </c>
      <c r="N174" t="str">
        <f t="shared" si="11"/>
        <v>Adolf Fredrik</v>
      </c>
      <c r="O174" t="str">
        <f>IFERROR(RIGHT(LEFT(SUBSTITUTE(D174,CHAR(34),""),LEN(SUBSTITUTE(D174,CHAR(34),""))-1), LEN(SUBSTITUTE(D174,CHAR(34),""))-SEARCH("(",SUBSTITUTE(D174,CHAR(34),""))-1),"(None)")</f>
        <v>(None)</v>
      </c>
    </row>
    <row r="175" spans="1:15" x14ac:dyDescent="0.25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s="1" t="s">
        <v>23</v>
      </c>
      <c r="K175" t="str">
        <f t="shared" si="8"/>
        <v>Torfa, Mr. Assad</v>
      </c>
      <c r="L175" t="str">
        <f t="shared" si="9"/>
        <v xml:space="preserve">Mr. </v>
      </c>
      <c r="M175" t="str">
        <f t="shared" si="10"/>
        <v>Torfa</v>
      </c>
      <c r="N175" t="str">
        <f t="shared" si="11"/>
        <v>Assad</v>
      </c>
      <c r="O175" t="str">
        <f>IFERROR(RIGHT(LEFT(SUBSTITUTE(D175,CHAR(34),""),LEN(SUBSTITUTE(D175,CHAR(34),""))-1), LEN(SUBSTITUTE(D175,CHAR(34),""))-SEARCH("(",SUBSTITUTE(D175,CHAR(34),""))-1),"(None)")</f>
        <v>(None)</v>
      </c>
    </row>
    <row r="176" spans="1:15" x14ac:dyDescent="0.25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s="1" t="s">
        <v>15</v>
      </c>
      <c r="K176" t="str">
        <f t="shared" si="8"/>
        <v>Asplund, Mr. Carl Oscar Vilhelm Gustafsson</v>
      </c>
      <c r="L176" t="str">
        <f t="shared" si="9"/>
        <v xml:space="preserve">Mr. </v>
      </c>
      <c r="M176" t="str">
        <f t="shared" si="10"/>
        <v>Asplund</v>
      </c>
      <c r="N176" t="str">
        <f t="shared" si="11"/>
        <v>Carl Oscar Vilhelm Gustafsson</v>
      </c>
      <c r="O176" t="str">
        <f>IFERROR(RIGHT(LEFT(SUBSTITUTE(D176,CHAR(34),""),LEN(SUBSTITUTE(D176,CHAR(34),""))-1), LEN(SUBSTITUTE(D176,CHAR(34),""))-SEARCH("(",SUBSTITUTE(D176,CHAR(34),""))-1),"(None)")</f>
        <v>(None)</v>
      </c>
    </row>
    <row r="177" spans="1:15" x14ac:dyDescent="0.25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s="1" t="s">
        <v>15</v>
      </c>
      <c r="K177" t="str">
        <f t="shared" si="8"/>
        <v>Brown, Miss. Edith Eileen</v>
      </c>
      <c r="L177" t="str">
        <f t="shared" si="9"/>
        <v xml:space="preserve">Miss. </v>
      </c>
      <c r="M177" t="str">
        <f t="shared" si="10"/>
        <v>Brown</v>
      </c>
      <c r="N177" t="str">
        <f t="shared" si="11"/>
        <v>Edith Eileen</v>
      </c>
      <c r="O177" t="str">
        <f>IFERROR(RIGHT(LEFT(SUBSTITUTE(D177,CHAR(34),""),LEN(SUBSTITUTE(D177,CHAR(34),""))-1), LEN(SUBSTITUTE(D177,CHAR(34),""))-SEARCH("(",SUBSTITUTE(D177,CHAR(34),""))-1),"(None)")</f>
        <v>(None)</v>
      </c>
    </row>
    <row r="178" spans="1:15" x14ac:dyDescent="0.25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s="1" t="s">
        <v>15</v>
      </c>
      <c r="K178" t="str">
        <f t="shared" si="8"/>
        <v>Sincock, Miss. Maude</v>
      </c>
      <c r="L178" t="str">
        <f t="shared" si="9"/>
        <v xml:space="preserve">Miss. </v>
      </c>
      <c r="M178" t="str">
        <f t="shared" si="10"/>
        <v>Sincock</v>
      </c>
      <c r="N178" t="str">
        <f t="shared" si="11"/>
        <v>Maude</v>
      </c>
      <c r="O178" t="str">
        <f>IFERROR(RIGHT(LEFT(SUBSTITUTE(D178,CHAR(34),""),LEN(SUBSTITUTE(D178,CHAR(34),""))-1), LEN(SUBSTITUTE(D178,CHAR(34),""))-SEARCH("(",SUBSTITUTE(D178,CHAR(34),""))-1),"(None)")</f>
        <v>(None)</v>
      </c>
    </row>
    <row r="179" spans="1:15" x14ac:dyDescent="0.25">
      <c r="A179">
        <v>1069</v>
      </c>
      <c r="B179">
        <v>0</v>
      </c>
      <c r="C179">
        <v>1</v>
      </c>
      <c r="D179" t="s">
        <v>192</v>
      </c>
      <c r="E179" t="s">
        <v>11</v>
      </c>
      <c r="F179">
        <v>54</v>
      </c>
      <c r="G179">
        <v>1</v>
      </c>
      <c r="H179">
        <v>0</v>
      </c>
      <c r="I179">
        <v>55.441699999999997</v>
      </c>
      <c r="J179" s="1" t="s">
        <v>23</v>
      </c>
      <c r="K179" t="str">
        <f t="shared" si="8"/>
        <v>Stengel, Mr. Charles Emil Henry</v>
      </c>
      <c r="L179" t="str">
        <f t="shared" si="9"/>
        <v xml:space="preserve">Mr. </v>
      </c>
      <c r="M179" t="str">
        <f t="shared" si="10"/>
        <v>Stengel</v>
      </c>
      <c r="N179" t="str">
        <f t="shared" si="11"/>
        <v>Charles Emil Henry</v>
      </c>
      <c r="O179" t="str">
        <f>IFERROR(RIGHT(LEFT(SUBSTITUTE(D179,CHAR(34),""),LEN(SUBSTITUTE(D179,CHAR(34),""))-1), LEN(SUBSTITUTE(D179,CHAR(34),""))-SEARCH("(",SUBSTITUTE(D179,CHAR(34),""))-1),"(None)")</f>
        <v>(None)</v>
      </c>
    </row>
    <row r="180" spans="1:15" x14ac:dyDescent="0.25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s="1" t="s">
        <v>15</v>
      </c>
      <c r="K180" t="str">
        <f t="shared" si="8"/>
        <v>Becker, Mrs. Allen Oliver (Nellie E Baumgardner)</v>
      </c>
      <c r="L180" t="str">
        <f t="shared" si="9"/>
        <v xml:space="preserve">Mrs. </v>
      </c>
      <c r="M180" t="str">
        <f t="shared" si="10"/>
        <v>Becker</v>
      </c>
      <c r="N180" t="str">
        <f t="shared" si="11"/>
        <v>Allen Oliver</v>
      </c>
      <c r="O180" t="str">
        <f>IFERROR(RIGHT(LEFT(SUBSTITUTE(D180,CHAR(34),""),LEN(SUBSTITUTE(D180,CHAR(34),""))-1), LEN(SUBSTITUTE(D180,CHAR(34),""))-SEARCH("(",SUBSTITUTE(D180,CHAR(34),""))-1),"(None)")</f>
        <v>Nellie E Baumgardner</v>
      </c>
    </row>
    <row r="181" spans="1:15" x14ac:dyDescent="0.25">
      <c r="A181">
        <v>1071</v>
      </c>
      <c r="B181">
        <v>1</v>
      </c>
      <c r="C181">
        <v>1</v>
      </c>
      <c r="D181" t="s">
        <v>194</v>
      </c>
      <c r="E181" t="s">
        <v>14</v>
      </c>
      <c r="F181">
        <v>64</v>
      </c>
      <c r="G181">
        <v>0</v>
      </c>
      <c r="H181">
        <v>2</v>
      </c>
      <c r="I181">
        <v>83.158299999999997</v>
      </c>
      <c r="J181" s="1" t="s">
        <v>23</v>
      </c>
      <c r="K181" t="str">
        <f t="shared" si="8"/>
        <v>Compton, Mrs. Alexander Taylor (Mary Eliza Ingersoll)</v>
      </c>
      <c r="L181" t="str">
        <f t="shared" si="9"/>
        <v xml:space="preserve">Mrs. </v>
      </c>
      <c r="M181" t="str">
        <f t="shared" si="10"/>
        <v>Compton</v>
      </c>
      <c r="N181" t="str">
        <f t="shared" si="11"/>
        <v>Alexander Taylor</v>
      </c>
      <c r="O181" t="str">
        <f>IFERROR(RIGHT(LEFT(SUBSTITUTE(D181,CHAR(34),""),LEN(SUBSTITUTE(D181,CHAR(34),""))-1), LEN(SUBSTITUTE(D181,CHAR(34),""))-SEARCH("(",SUBSTITUTE(D181,CHAR(34),""))-1),"(None)")</f>
        <v>Mary Eliza Ingersoll</v>
      </c>
    </row>
    <row r="182" spans="1:15" x14ac:dyDescent="0.25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s="1" t="s">
        <v>15</v>
      </c>
      <c r="K182" t="str">
        <f t="shared" si="8"/>
        <v>McCrie, Mr. James Matthew</v>
      </c>
      <c r="L182" t="str">
        <f t="shared" si="9"/>
        <v xml:space="preserve">Mr. </v>
      </c>
      <c r="M182" t="str">
        <f t="shared" si="10"/>
        <v>McCrie</v>
      </c>
      <c r="N182" t="str">
        <f t="shared" si="11"/>
        <v>James Matthew</v>
      </c>
      <c r="O182" t="str">
        <f>IFERROR(RIGHT(LEFT(SUBSTITUTE(D182,CHAR(34),""),LEN(SUBSTITUTE(D182,CHAR(34),""))-1), LEN(SUBSTITUTE(D182,CHAR(34),""))-SEARCH("(",SUBSTITUTE(D182,CHAR(34),""))-1),"(None)")</f>
        <v>(None)</v>
      </c>
    </row>
    <row r="183" spans="1:15" x14ac:dyDescent="0.25">
      <c r="A183">
        <v>1073</v>
      </c>
      <c r="B183">
        <v>0</v>
      </c>
      <c r="C183">
        <v>1</v>
      </c>
      <c r="D183" t="s">
        <v>196</v>
      </c>
      <c r="E183" t="s">
        <v>11</v>
      </c>
      <c r="F183">
        <v>37</v>
      </c>
      <c r="G183">
        <v>1</v>
      </c>
      <c r="H183">
        <v>1</v>
      </c>
      <c r="I183">
        <v>83.158299999999997</v>
      </c>
      <c r="J183" s="1" t="s">
        <v>23</v>
      </c>
      <c r="K183" t="str">
        <f t="shared" si="8"/>
        <v>Compton, Mr. Alexander Taylor Jr</v>
      </c>
      <c r="L183" t="str">
        <f t="shared" si="9"/>
        <v xml:space="preserve">Mr. </v>
      </c>
      <c r="M183" t="str">
        <f t="shared" si="10"/>
        <v>Compton</v>
      </c>
      <c r="N183" t="str">
        <f t="shared" si="11"/>
        <v>Alexander Taylor Jr</v>
      </c>
      <c r="O183" t="str">
        <f>IFERROR(RIGHT(LEFT(SUBSTITUTE(D183,CHAR(34),""),LEN(SUBSTITUTE(D183,CHAR(34),""))-1), LEN(SUBSTITUTE(D183,CHAR(34),""))-SEARCH("(",SUBSTITUTE(D183,CHAR(34),""))-1),"(None)")</f>
        <v>(None)</v>
      </c>
    </row>
    <row r="184" spans="1:15" x14ac:dyDescent="0.25">
      <c r="A184">
        <v>1074</v>
      </c>
      <c r="B184">
        <v>1</v>
      </c>
      <c r="C184">
        <v>1</v>
      </c>
      <c r="D184" t="s">
        <v>197</v>
      </c>
      <c r="E184" t="s">
        <v>14</v>
      </c>
      <c r="F184">
        <v>18</v>
      </c>
      <c r="G184">
        <v>1</v>
      </c>
      <c r="H184">
        <v>0</v>
      </c>
      <c r="I184">
        <v>53.1</v>
      </c>
      <c r="J184" s="1" t="s">
        <v>15</v>
      </c>
      <c r="K184" t="str">
        <f t="shared" si="8"/>
        <v>Marvin, Mrs. Daniel Warner (Mary Graham Carmichael Farquarson)</v>
      </c>
      <c r="L184" t="str">
        <f t="shared" si="9"/>
        <v xml:space="preserve">Mrs. </v>
      </c>
      <c r="M184" t="str">
        <f t="shared" si="10"/>
        <v>Marvin</v>
      </c>
      <c r="N184" t="str">
        <f t="shared" si="11"/>
        <v>Daniel Warner</v>
      </c>
      <c r="O184" t="str">
        <f>IFERROR(RIGHT(LEFT(SUBSTITUTE(D184,CHAR(34),""),LEN(SUBSTITUTE(D184,CHAR(34),""))-1), LEN(SUBSTITUTE(D184,CHAR(34),""))-SEARCH("(",SUBSTITUTE(D184,CHAR(34),""))-1),"(None)")</f>
        <v>Mary Graham Carmichael Farquarson</v>
      </c>
    </row>
    <row r="185" spans="1:15" x14ac:dyDescent="0.25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s="1" t="s">
        <v>12</v>
      </c>
      <c r="K185" t="str">
        <f t="shared" si="8"/>
        <v>Lane, Mr. Patrick</v>
      </c>
      <c r="L185" t="str">
        <f t="shared" si="9"/>
        <v xml:space="preserve">Mr. </v>
      </c>
      <c r="M185" t="str">
        <f t="shared" si="10"/>
        <v>Lane</v>
      </c>
      <c r="N185" t="str">
        <f t="shared" si="11"/>
        <v>Patrick</v>
      </c>
      <c r="O185" t="str">
        <f>IFERROR(RIGHT(LEFT(SUBSTITUTE(D185,CHAR(34),""),LEN(SUBSTITUTE(D185,CHAR(34),""))-1), LEN(SUBSTITUTE(D185,CHAR(34),""))-SEARCH("(",SUBSTITUTE(D185,CHAR(34),""))-1),"(None)")</f>
        <v>(None)</v>
      </c>
    </row>
    <row r="186" spans="1:15" x14ac:dyDescent="0.25">
      <c r="A186">
        <v>1076</v>
      </c>
      <c r="B186">
        <v>1</v>
      </c>
      <c r="C186">
        <v>1</v>
      </c>
      <c r="D186" t="s">
        <v>199</v>
      </c>
      <c r="E186" t="s">
        <v>14</v>
      </c>
      <c r="F186">
        <v>27</v>
      </c>
      <c r="G186">
        <v>1</v>
      </c>
      <c r="H186">
        <v>1</v>
      </c>
      <c r="I186">
        <v>247.52080000000001</v>
      </c>
      <c r="J186" s="1" t="s">
        <v>23</v>
      </c>
      <c r="K186" t="str">
        <f t="shared" si="8"/>
        <v>Douglas, Mrs. Frederick Charles (Mary Helene Baxter)</v>
      </c>
      <c r="L186" t="str">
        <f t="shared" si="9"/>
        <v xml:space="preserve">Mrs. </v>
      </c>
      <c r="M186" t="str">
        <f t="shared" si="10"/>
        <v>Douglas</v>
      </c>
      <c r="N186" t="str">
        <f t="shared" si="11"/>
        <v>Frederick Charles</v>
      </c>
      <c r="O186" t="str">
        <f>IFERROR(RIGHT(LEFT(SUBSTITUTE(D186,CHAR(34),""),LEN(SUBSTITUTE(D186,CHAR(34),""))-1), LEN(SUBSTITUTE(D186,CHAR(34),""))-SEARCH("(",SUBSTITUTE(D186,CHAR(34),""))-1),"(None)")</f>
        <v>Mary Helene Baxter</v>
      </c>
    </row>
    <row r="187" spans="1:15" x14ac:dyDescent="0.25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s="1" t="s">
        <v>15</v>
      </c>
      <c r="K187" t="str">
        <f t="shared" si="8"/>
        <v>Maybery, Mr. Frank Hubert</v>
      </c>
      <c r="L187" t="str">
        <f t="shared" si="9"/>
        <v xml:space="preserve">Mr. </v>
      </c>
      <c r="M187" t="str">
        <f t="shared" si="10"/>
        <v>Maybery</v>
      </c>
      <c r="N187" t="str">
        <f t="shared" si="11"/>
        <v>Frank Hubert</v>
      </c>
      <c r="O187" t="str">
        <f>IFERROR(RIGHT(LEFT(SUBSTITUTE(D187,CHAR(34),""),LEN(SUBSTITUTE(D187,CHAR(34),""))-1), LEN(SUBSTITUTE(D187,CHAR(34),""))-SEARCH("(",SUBSTITUTE(D187,CHAR(34),""))-1),"(None)")</f>
        <v>(None)</v>
      </c>
    </row>
    <row r="188" spans="1:15" x14ac:dyDescent="0.25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s="1" t="s">
        <v>15</v>
      </c>
      <c r="K188" t="str">
        <f t="shared" si="8"/>
        <v>Phillips, Miss. Alice Frances Louisa</v>
      </c>
      <c r="L188" t="str">
        <f t="shared" si="9"/>
        <v xml:space="preserve">Miss. </v>
      </c>
      <c r="M188" t="str">
        <f t="shared" si="10"/>
        <v>Phillips</v>
      </c>
      <c r="N188" t="str">
        <f t="shared" si="11"/>
        <v>Alice Frances Louisa</v>
      </c>
      <c r="O188" t="str">
        <f>IFERROR(RIGHT(LEFT(SUBSTITUTE(D188,CHAR(34),""),LEN(SUBSTITUTE(D188,CHAR(34),""))-1), LEN(SUBSTITUTE(D188,CHAR(34),""))-SEARCH("(",SUBSTITUTE(D188,CHAR(34),""))-1),"(None)")</f>
        <v>(None)</v>
      </c>
    </row>
    <row r="189" spans="1:15" x14ac:dyDescent="0.25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s="1" t="s">
        <v>15</v>
      </c>
      <c r="K189" t="str">
        <f t="shared" si="8"/>
        <v>Davies, Mr. Joseph</v>
      </c>
      <c r="L189" t="str">
        <f t="shared" si="9"/>
        <v xml:space="preserve">Mr. </v>
      </c>
      <c r="M189" t="str">
        <f t="shared" si="10"/>
        <v>Davies</v>
      </c>
      <c r="N189" t="str">
        <f t="shared" si="11"/>
        <v>Joseph</v>
      </c>
      <c r="O189" t="str">
        <f>IFERROR(RIGHT(LEFT(SUBSTITUTE(D189,CHAR(34),""),LEN(SUBSTITUTE(D189,CHAR(34),""))-1), LEN(SUBSTITUTE(D189,CHAR(34),""))-SEARCH("(",SUBSTITUTE(D189,CHAR(34),""))-1),"(None)")</f>
        <v>(None)</v>
      </c>
    </row>
    <row r="190" spans="1:15" x14ac:dyDescent="0.25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s="1" t="s">
        <v>15</v>
      </c>
      <c r="K190" t="str">
        <f t="shared" si="8"/>
        <v>Sage, Miss. Ada</v>
      </c>
      <c r="L190" t="str">
        <f t="shared" si="9"/>
        <v xml:space="preserve">Miss. </v>
      </c>
      <c r="M190" t="str">
        <f t="shared" si="10"/>
        <v>Sage</v>
      </c>
      <c r="N190" t="str">
        <f t="shared" si="11"/>
        <v>Ada</v>
      </c>
      <c r="O190" t="str">
        <f>IFERROR(RIGHT(LEFT(SUBSTITUTE(D190,CHAR(34),""),LEN(SUBSTITUTE(D190,CHAR(34),""))-1), LEN(SUBSTITUTE(D190,CHAR(34),""))-SEARCH("(",SUBSTITUTE(D190,CHAR(34),""))-1),"(None)")</f>
        <v>(None)</v>
      </c>
    </row>
    <row r="191" spans="1:15" x14ac:dyDescent="0.25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s="1" t="s">
        <v>15</v>
      </c>
      <c r="K191" t="str">
        <f t="shared" si="8"/>
        <v>Veal, Mr. James</v>
      </c>
      <c r="L191" t="str">
        <f t="shared" si="9"/>
        <v xml:space="preserve">Mr. </v>
      </c>
      <c r="M191" t="str">
        <f t="shared" si="10"/>
        <v>Veal</v>
      </c>
      <c r="N191" t="str">
        <f t="shared" si="11"/>
        <v>James</v>
      </c>
      <c r="O191" t="str">
        <f>IFERROR(RIGHT(LEFT(SUBSTITUTE(D191,CHAR(34),""),LEN(SUBSTITUTE(D191,CHAR(34),""))-1), LEN(SUBSTITUTE(D191,CHAR(34),""))-SEARCH("(",SUBSTITUTE(D191,CHAR(34),""))-1),"(None)")</f>
        <v>(None)</v>
      </c>
    </row>
    <row r="192" spans="1:15" x14ac:dyDescent="0.25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s="1" t="s">
        <v>15</v>
      </c>
      <c r="K192" t="str">
        <f t="shared" si="8"/>
        <v>Angle, Mr. William A</v>
      </c>
      <c r="L192" t="str">
        <f t="shared" si="9"/>
        <v xml:space="preserve">Mr. </v>
      </c>
      <c r="M192" t="str">
        <f t="shared" si="10"/>
        <v>Angle</v>
      </c>
      <c r="N192" t="str">
        <f t="shared" si="11"/>
        <v>William A</v>
      </c>
      <c r="O192" t="str">
        <f>IFERROR(RIGHT(LEFT(SUBSTITUTE(D192,CHAR(34),""),LEN(SUBSTITUTE(D192,CHAR(34),""))-1), LEN(SUBSTITUTE(D192,CHAR(34),""))-SEARCH("(",SUBSTITUTE(D192,CHAR(34),""))-1),"(None)")</f>
        <v>(None)</v>
      </c>
    </row>
    <row r="193" spans="1:15" x14ac:dyDescent="0.25">
      <c r="A193">
        <v>1083</v>
      </c>
      <c r="B193">
        <v>0</v>
      </c>
      <c r="C193">
        <v>1</v>
      </c>
      <c r="D193" t="s">
        <v>206</v>
      </c>
      <c r="E193" t="s">
        <v>11</v>
      </c>
      <c r="G193">
        <v>0</v>
      </c>
      <c r="H193">
        <v>0</v>
      </c>
      <c r="I193">
        <v>26</v>
      </c>
      <c r="J193" s="1" t="s">
        <v>15</v>
      </c>
      <c r="K193" t="str">
        <f t="shared" si="8"/>
        <v>Salomon, Mr. Abraham L</v>
      </c>
      <c r="L193" t="str">
        <f t="shared" si="9"/>
        <v xml:space="preserve">Mr. </v>
      </c>
      <c r="M193" t="str">
        <f t="shared" si="10"/>
        <v>Salomon</v>
      </c>
      <c r="N193" t="str">
        <f t="shared" si="11"/>
        <v>Abraham L</v>
      </c>
      <c r="O193" t="str">
        <f>IFERROR(RIGHT(LEFT(SUBSTITUTE(D193,CHAR(34),""),LEN(SUBSTITUTE(D193,CHAR(34),""))-1), LEN(SUBSTITUTE(D193,CHAR(34),""))-SEARCH("(",SUBSTITUTE(D193,CHAR(34),""))-1),"(None)")</f>
        <v>(None)</v>
      </c>
    </row>
    <row r="194" spans="1:15" x14ac:dyDescent="0.25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s="1" t="s">
        <v>15</v>
      </c>
      <c r="K194" t="str">
        <f t="shared" si="8"/>
        <v>van Billiard, Master. Walter John</v>
      </c>
      <c r="L194" t="str">
        <f t="shared" si="9"/>
        <v xml:space="preserve">Master. </v>
      </c>
      <c r="M194" t="str">
        <f t="shared" si="10"/>
        <v>van Billiard</v>
      </c>
      <c r="N194" t="str">
        <f t="shared" si="11"/>
        <v>Walter John</v>
      </c>
      <c r="O194" t="str">
        <f>IFERROR(RIGHT(LEFT(SUBSTITUTE(D194,CHAR(34),""),LEN(SUBSTITUTE(D194,CHAR(34),""))-1), LEN(SUBSTITUTE(D194,CHAR(34),""))-SEARCH("(",SUBSTITUTE(D194,CHAR(34),""))-1),"(None)")</f>
        <v>(None)</v>
      </c>
    </row>
    <row r="195" spans="1:15" x14ac:dyDescent="0.25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s="1" t="s">
        <v>12</v>
      </c>
      <c r="K195" t="str">
        <f t="shared" ref="K195:K258" si="12">SUBSTITUTE(D195,CHAR(34),"")</f>
        <v>Lingane, Mr. John</v>
      </c>
      <c r="L195" t="str">
        <f t="shared" ref="L195:L258" si="13">MID(K195, SEARCH(", ",K195)+2, SEARCH(". ",K195)-SEARCH(", ",K195))</f>
        <v xml:space="preserve">Mr. </v>
      </c>
      <c r="M195" t="str">
        <f t="shared" ref="M195:M258" si="14">LEFT(K195,FIND(", ",K195)-1)</f>
        <v>Lingane</v>
      </c>
      <c r="N195" t="str">
        <f t="shared" si="11"/>
        <v>John</v>
      </c>
      <c r="O195" t="str">
        <f>IFERROR(RIGHT(LEFT(SUBSTITUTE(D195,CHAR(34),""),LEN(SUBSTITUTE(D195,CHAR(34),""))-1), LEN(SUBSTITUTE(D195,CHAR(34),""))-SEARCH("(",SUBSTITUTE(D195,CHAR(34),""))-1),"(None)")</f>
        <v>(None)</v>
      </c>
    </row>
    <row r="196" spans="1:15" x14ac:dyDescent="0.25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s="1" t="s">
        <v>15</v>
      </c>
      <c r="K196" t="str">
        <f t="shared" si="12"/>
        <v>Drew, Master. Marshall Brines</v>
      </c>
      <c r="L196" t="str">
        <f t="shared" si="13"/>
        <v xml:space="preserve">Master. </v>
      </c>
      <c r="M196" t="str">
        <f t="shared" si="14"/>
        <v>Drew</v>
      </c>
      <c r="N196" t="str">
        <f t="shared" ref="N196:N259" si="15">IFERROR(MID(K196,SEARCH(". ",K196)+2,SEARCH(" (",K196)-SEARCH(". ",K196)-2),RIGHT(K196, LEN(K196)-FIND(". ",K196)-1))</f>
        <v>Marshall Brines</v>
      </c>
      <c r="O196" t="str">
        <f>IFERROR(RIGHT(LEFT(SUBSTITUTE(D196,CHAR(34),""),LEN(SUBSTITUTE(D196,CHAR(34),""))-1), LEN(SUBSTITUTE(D196,CHAR(34),""))-SEARCH("(",SUBSTITUTE(D196,CHAR(34),""))-1),"(None)")</f>
        <v>(None)</v>
      </c>
    </row>
    <row r="197" spans="1:15" x14ac:dyDescent="0.25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s="1" t="s">
        <v>15</v>
      </c>
      <c r="K197" t="str">
        <f t="shared" si="12"/>
        <v>Karlsson, Mr. Julius Konrad Eugen</v>
      </c>
      <c r="L197" t="str">
        <f t="shared" si="13"/>
        <v xml:space="preserve">Mr. </v>
      </c>
      <c r="M197" t="str">
        <f t="shared" si="14"/>
        <v>Karlsson</v>
      </c>
      <c r="N197" t="str">
        <f t="shared" si="15"/>
        <v>Julius Konrad Eugen</v>
      </c>
      <c r="O197" t="str">
        <f>IFERROR(RIGHT(LEFT(SUBSTITUTE(D197,CHAR(34),""),LEN(SUBSTITUTE(D197,CHAR(34),""))-1), LEN(SUBSTITUTE(D197,CHAR(34),""))-SEARCH("(",SUBSTITUTE(D197,CHAR(34),""))-1),"(None)")</f>
        <v>(None)</v>
      </c>
    </row>
    <row r="198" spans="1:15" x14ac:dyDescent="0.25">
      <c r="A198">
        <v>1088</v>
      </c>
      <c r="B198">
        <v>0</v>
      </c>
      <c r="C198">
        <v>1</v>
      </c>
      <c r="D198" t="s">
        <v>211</v>
      </c>
      <c r="E198" t="s">
        <v>11</v>
      </c>
      <c r="F198">
        <v>6</v>
      </c>
      <c r="G198">
        <v>0</v>
      </c>
      <c r="H198">
        <v>2</v>
      </c>
      <c r="I198">
        <v>134.5</v>
      </c>
      <c r="J198" s="1" t="s">
        <v>23</v>
      </c>
      <c r="K198" t="str">
        <f t="shared" si="12"/>
        <v>Spedden, Master. Robert Douglas</v>
      </c>
      <c r="L198" t="str">
        <f t="shared" si="13"/>
        <v xml:space="preserve">Master. </v>
      </c>
      <c r="M198" t="str">
        <f t="shared" si="14"/>
        <v>Spedden</v>
      </c>
      <c r="N198" t="str">
        <f t="shared" si="15"/>
        <v>Robert Douglas</v>
      </c>
      <c r="O198" t="str">
        <f>IFERROR(RIGHT(LEFT(SUBSTITUTE(D198,CHAR(34),""),LEN(SUBSTITUTE(D198,CHAR(34),""))-1), LEN(SUBSTITUTE(D198,CHAR(34),""))-SEARCH("(",SUBSTITUTE(D198,CHAR(34),""))-1),"(None)")</f>
        <v>(None)</v>
      </c>
    </row>
    <row r="199" spans="1:15" x14ac:dyDescent="0.25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s="1" t="s">
        <v>15</v>
      </c>
      <c r="K199" t="str">
        <f t="shared" si="12"/>
        <v>Nilsson, Miss. Berta Olivia</v>
      </c>
      <c r="L199" t="str">
        <f t="shared" si="13"/>
        <v xml:space="preserve">Miss. </v>
      </c>
      <c r="M199" t="str">
        <f t="shared" si="14"/>
        <v>Nilsson</v>
      </c>
      <c r="N199" t="str">
        <f t="shared" si="15"/>
        <v>Berta Olivia</v>
      </c>
      <c r="O199" t="str">
        <f>IFERROR(RIGHT(LEFT(SUBSTITUTE(D199,CHAR(34),""),LEN(SUBSTITUTE(D199,CHAR(34),""))-1), LEN(SUBSTITUTE(D199,CHAR(34),""))-SEARCH("(",SUBSTITUTE(D199,CHAR(34),""))-1),"(None)")</f>
        <v>(None)</v>
      </c>
    </row>
    <row r="200" spans="1:15" x14ac:dyDescent="0.25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s="1" t="s">
        <v>15</v>
      </c>
      <c r="K200" t="str">
        <f t="shared" si="12"/>
        <v>Baimbrigge, Mr. Charles Robert</v>
      </c>
      <c r="L200" t="str">
        <f t="shared" si="13"/>
        <v xml:space="preserve">Mr. </v>
      </c>
      <c r="M200" t="str">
        <f t="shared" si="14"/>
        <v>Baimbrigge</v>
      </c>
      <c r="N200" t="str">
        <f t="shared" si="15"/>
        <v>Charles Robert</v>
      </c>
      <c r="O200" t="str">
        <f>IFERROR(RIGHT(LEFT(SUBSTITUTE(D200,CHAR(34),""),LEN(SUBSTITUTE(D200,CHAR(34),""))-1), LEN(SUBSTITUTE(D200,CHAR(34),""))-SEARCH("(",SUBSTITUTE(D200,CHAR(34),""))-1),"(None)")</f>
        <v>(None)</v>
      </c>
    </row>
    <row r="201" spans="1:15" x14ac:dyDescent="0.25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s="1" t="s">
        <v>15</v>
      </c>
      <c r="K201" t="str">
        <f t="shared" si="12"/>
        <v>Rasmussen, Mrs. (Lena Jacobsen Solvang)</v>
      </c>
      <c r="L201" t="str">
        <f t="shared" si="13"/>
        <v xml:space="preserve">Mrs. </v>
      </c>
      <c r="M201" t="str">
        <f t="shared" si="14"/>
        <v>Rasmussen</v>
      </c>
      <c r="N201" t="str">
        <f t="shared" si="15"/>
        <v>(Lena Jacobsen Solvang)</v>
      </c>
      <c r="O201" t="str">
        <f>IFERROR(RIGHT(LEFT(SUBSTITUTE(D201,CHAR(34),""),LEN(SUBSTITUTE(D201,CHAR(34),""))-1), LEN(SUBSTITUTE(D201,CHAR(34),""))-SEARCH("(",SUBSTITUTE(D201,CHAR(34),""))-1),"(None)")</f>
        <v>Lena Jacobsen Solvang</v>
      </c>
    </row>
    <row r="202" spans="1:15" x14ac:dyDescent="0.25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s="1" t="s">
        <v>12</v>
      </c>
      <c r="K202" t="str">
        <f t="shared" si="12"/>
        <v>Murphy, Miss. Nora</v>
      </c>
      <c r="L202" t="str">
        <f t="shared" si="13"/>
        <v xml:space="preserve">Miss. </v>
      </c>
      <c r="M202" t="str">
        <f t="shared" si="14"/>
        <v>Murphy</v>
      </c>
      <c r="N202" t="str">
        <f t="shared" si="15"/>
        <v>Nora</v>
      </c>
      <c r="O202" t="str">
        <f>IFERROR(RIGHT(LEFT(SUBSTITUTE(D202,CHAR(34),""),LEN(SUBSTITUTE(D202,CHAR(34),""))-1), LEN(SUBSTITUTE(D202,CHAR(34),""))-SEARCH("(",SUBSTITUTE(D202,CHAR(34),""))-1),"(None)")</f>
        <v>(None)</v>
      </c>
    </row>
    <row r="203" spans="1:15" x14ac:dyDescent="0.25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s="1" t="s">
        <v>15</v>
      </c>
      <c r="K203" t="str">
        <f t="shared" si="12"/>
        <v>Danbom, Master. Gilbert Sigvard Emanuel</v>
      </c>
      <c r="L203" t="str">
        <f t="shared" si="13"/>
        <v xml:space="preserve">Master. </v>
      </c>
      <c r="M203" t="str">
        <f t="shared" si="14"/>
        <v>Danbom</v>
      </c>
      <c r="N203" t="str">
        <f t="shared" si="15"/>
        <v>Gilbert Sigvard Emanuel</v>
      </c>
      <c r="O203" t="str">
        <f>IFERROR(RIGHT(LEFT(SUBSTITUTE(D203,CHAR(34),""),LEN(SUBSTITUTE(D203,CHAR(34),""))-1), LEN(SUBSTITUTE(D203,CHAR(34),""))-SEARCH("(",SUBSTITUTE(D203,CHAR(34),""))-1),"(None)")</f>
        <v>(None)</v>
      </c>
    </row>
    <row r="204" spans="1:15" x14ac:dyDescent="0.25">
      <c r="A204">
        <v>1094</v>
      </c>
      <c r="B204">
        <v>0</v>
      </c>
      <c r="C204">
        <v>1</v>
      </c>
      <c r="D204" t="s">
        <v>217</v>
      </c>
      <c r="E204" t="s">
        <v>11</v>
      </c>
      <c r="F204">
        <v>47</v>
      </c>
      <c r="G204">
        <v>1</v>
      </c>
      <c r="H204">
        <v>0</v>
      </c>
      <c r="I204">
        <v>227.52500000000001</v>
      </c>
      <c r="J204" s="1" t="s">
        <v>23</v>
      </c>
      <c r="K204" t="str">
        <f t="shared" si="12"/>
        <v>Astor, Col. John Jacob</v>
      </c>
      <c r="L204" t="str">
        <f t="shared" si="13"/>
        <v xml:space="preserve">Col. </v>
      </c>
      <c r="M204" t="str">
        <f t="shared" si="14"/>
        <v>Astor</v>
      </c>
      <c r="N204" t="str">
        <f t="shared" si="15"/>
        <v>John Jacob</v>
      </c>
      <c r="O204" t="str">
        <f>IFERROR(RIGHT(LEFT(SUBSTITUTE(D204,CHAR(34),""),LEN(SUBSTITUTE(D204,CHAR(34),""))-1), LEN(SUBSTITUTE(D204,CHAR(34),""))-SEARCH("(",SUBSTITUTE(D204,CHAR(34),""))-1),"(None)")</f>
        <v>(None)</v>
      </c>
    </row>
    <row r="205" spans="1:15" x14ac:dyDescent="0.25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s="1" t="s">
        <v>15</v>
      </c>
      <c r="K205" t="str">
        <f t="shared" si="12"/>
        <v>Quick, Miss. Winifred Vera</v>
      </c>
      <c r="L205" t="str">
        <f t="shared" si="13"/>
        <v xml:space="preserve">Miss. </v>
      </c>
      <c r="M205" t="str">
        <f t="shared" si="14"/>
        <v>Quick</v>
      </c>
      <c r="N205" t="str">
        <f t="shared" si="15"/>
        <v>Winifred Vera</v>
      </c>
      <c r="O205" t="str">
        <f>IFERROR(RIGHT(LEFT(SUBSTITUTE(D205,CHAR(34),""),LEN(SUBSTITUTE(D205,CHAR(34),""))-1), LEN(SUBSTITUTE(D205,CHAR(34),""))-SEARCH("(",SUBSTITUTE(D205,CHAR(34),""))-1),"(None)")</f>
        <v>(None)</v>
      </c>
    </row>
    <row r="206" spans="1:15" x14ac:dyDescent="0.25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s="1" t="s">
        <v>15</v>
      </c>
      <c r="K206" t="str">
        <f t="shared" si="12"/>
        <v>Andrew, Mr. Frank Thomas</v>
      </c>
      <c r="L206" t="str">
        <f t="shared" si="13"/>
        <v xml:space="preserve">Mr. </v>
      </c>
      <c r="M206" t="str">
        <f t="shared" si="14"/>
        <v>Andrew</v>
      </c>
      <c r="N206" t="str">
        <f t="shared" si="15"/>
        <v>Frank Thomas</v>
      </c>
      <c r="O206" t="str">
        <f>IFERROR(RIGHT(LEFT(SUBSTITUTE(D206,CHAR(34),""),LEN(SUBSTITUTE(D206,CHAR(34),""))-1), LEN(SUBSTITUTE(D206,CHAR(34),""))-SEARCH("(",SUBSTITUTE(D206,CHAR(34),""))-1),"(None)")</f>
        <v>(None)</v>
      </c>
    </row>
    <row r="207" spans="1:15" x14ac:dyDescent="0.25">
      <c r="A207">
        <v>1097</v>
      </c>
      <c r="B207">
        <v>0</v>
      </c>
      <c r="C207">
        <v>1</v>
      </c>
      <c r="D207" t="s">
        <v>220</v>
      </c>
      <c r="E207" t="s">
        <v>11</v>
      </c>
      <c r="G207">
        <v>0</v>
      </c>
      <c r="H207">
        <v>0</v>
      </c>
      <c r="I207">
        <v>25.741700000000002</v>
      </c>
      <c r="J207" s="1" t="s">
        <v>23</v>
      </c>
      <c r="K207" t="str">
        <f t="shared" si="12"/>
        <v>Omont, Mr. Alfred Fernand</v>
      </c>
      <c r="L207" t="str">
        <f t="shared" si="13"/>
        <v xml:space="preserve">Mr. </v>
      </c>
      <c r="M207" t="str">
        <f t="shared" si="14"/>
        <v>Omont</v>
      </c>
      <c r="N207" t="str">
        <f t="shared" si="15"/>
        <v>Alfred Fernand</v>
      </c>
      <c r="O207" t="str">
        <f>IFERROR(RIGHT(LEFT(SUBSTITUTE(D207,CHAR(34),""),LEN(SUBSTITUTE(D207,CHAR(34),""))-1), LEN(SUBSTITUTE(D207,CHAR(34),""))-SEARCH("(",SUBSTITUTE(D207,CHAR(34),""))-1),"(None)")</f>
        <v>(None)</v>
      </c>
    </row>
    <row r="208" spans="1:15" x14ac:dyDescent="0.25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s="1" t="s">
        <v>12</v>
      </c>
      <c r="K208" t="str">
        <f t="shared" si="12"/>
        <v>McGowan, Miss. Katherine</v>
      </c>
      <c r="L208" t="str">
        <f t="shared" si="13"/>
        <v xml:space="preserve">Miss. </v>
      </c>
      <c r="M208" t="str">
        <f t="shared" si="14"/>
        <v>McGowan</v>
      </c>
      <c r="N208" t="str">
        <f t="shared" si="15"/>
        <v>Katherine</v>
      </c>
      <c r="O208" t="str">
        <f>IFERROR(RIGHT(LEFT(SUBSTITUTE(D208,CHAR(34),""),LEN(SUBSTITUTE(D208,CHAR(34),""))-1), LEN(SUBSTITUTE(D208,CHAR(34),""))-SEARCH("(",SUBSTITUTE(D208,CHAR(34),""))-1),"(None)")</f>
        <v>(None)</v>
      </c>
    </row>
    <row r="209" spans="1:15" x14ac:dyDescent="0.25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s="1" t="s">
        <v>15</v>
      </c>
      <c r="K209" t="str">
        <f t="shared" si="12"/>
        <v>Collett, Mr. Sidney C Stuart</v>
      </c>
      <c r="L209" t="str">
        <f t="shared" si="13"/>
        <v xml:space="preserve">Mr. </v>
      </c>
      <c r="M209" t="str">
        <f t="shared" si="14"/>
        <v>Collett</v>
      </c>
      <c r="N209" t="str">
        <f t="shared" si="15"/>
        <v>Sidney C Stuart</v>
      </c>
      <c r="O209" t="str">
        <f>IFERROR(RIGHT(LEFT(SUBSTITUTE(D209,CHAR(34),""),LEN(SUBSTITUTE(D209,CHAR(34),""))-1), LEN(SUBSTITUTE(D209,CHAR(34),""))-SEARCH("(",SUBSTITUTE(D209,CHAR(34),""))-1),"(None)")</f>
        <v>(None)</v>
      </c>
    </row>
    <row r="210" spans="1:15" x14ac:dyDescent="0.25">
      <c r="A210">
        <v>1100</v>
      </c>
      <c r="B210">
        <v>1</v>
      </c>
      <c r="C210">
        <v>1</v>
      </c>
      <c r="D210" t="s">
        <v>223</v>
      </c>
      <c r="E210" t="s">
        <v>14</v>
      </c>
      <c r="F210">
        <v>33</v>
      </c>
      <c r="G210">
        <v>0</v>
      </c>
      <c r="H210">
        <v>0</v>
      </c>
      <c r="I210">
        <v>27.720800000000001</v>
      </c>
      <c r="J210" s="1" t="s">
        <v>23</v>
      </c>
      <c r="K210" t="str">
        <f t="shared" si="12"/>
        <v>Rosenbaum, Miss. Edith Louise</v>
      </c>
      <c r="L210" t="str">
        <f t="shared" si="13"/>
        <v xml:space="preserve">Miss. </v>
      </c>
      <c r="M210" t="str">
        <f t="shared" si="14"/>
        <v>Rosenbaum</v>
      </c>
      <c r="N210" t="str">
        <f t="shared" si="15"/>
        <v>Edith Louise</v>
      </c>
      <c r="O210" t="str">
        <f>IFERROR(RIGHT(LEFT(SUBSTITUTE(D210,CHAR(34),""),LEN(SUBSTITUTE(D210,CHAR(34),""))-1), LEN(SUBSTITUTE(D210,CHAR(34),""))-SEARCH("(",SUBSTITUTE(D210,CHAR(34),""))-1),"(None)")</f>
        <v>(None)</v>
      </c>
    </row>
    <row r="211" spans="1:15" x14ac:dyDescent="0.25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s="1" t="s">
        <v>15</v>
      </c>
      <c r="K211" t="str">
        <f t="shared" si="12"/>
        <v>Delalic, Mr. Redjo</v>
      </c>
      <c r="L211" t="str">
        <f t="shared" si="13"/>
        <v xml:space="preserve">Mr. </v>
      </c>
      <c r="M211" t="str">
        <f t="shared" si="14"/>
        <v>Delalic</v>
      </c>
      <c r="N211" t="str">
        <f t="shared" si="15"/>
        <v>Redjo</v>
      </c>
      <c r="O211" t="str">
        <f>IFERROR(RIGHT(LEFT(SUBSTITUTE(D211,CHAR(34),""),LEN(SUBSTITUTE(D211,CHAR(34),""))-1), LEN(SUBSTITUTE(D211,CHAR(34),""))-SEARCH("(",SUBSTITUTE(D211,CHAR(34),""))-1),"(None)")</f>
        <v>(None)</v>
      </c>
    </row>
    <row r="212" spans="1:15" x14ac:dyDescent="0.25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s="1" t="s">
        <v>15</v>
      </c>
      <c r="K212" t="str">
        <f t="shared" si="12"/>
        <v>Andersen, Mr. Albert Karvin</v>
      </c>
      <c r="L212" t="str">
        <f t="shared" si="13"/>
        <v xml:space="preserve">Mr. </v>
      </c>
      <c r="M212" t="str">
        <f t="shared" si="14"/>
        <v>Andersen</v>
      </c>
      <c r="N212" t="str">
        <f t="shared" si="15"/>
        <v>Albert Karvin</v>
      </c>
      <c r="O212" t="str">
        <f>IFERROR(RIGHT(LEFT(SUBSTITUTE(D212,CHAR(34),""),LEN(SUBSTITUTE(D212,CHAR(34),""))-1), LEN(SUBSTITUTE(D212,CHAR(34),""))-SEARCH("(",SUBSTITUTE(D212,CHAR(34),""))-1),"(None)")</f>
        <v>(None)</v>
      </c>
    </row>
    <row r="213" spans="1:15" x14ac:dyDescent="0.25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s="1" t="s">
        <v>15</v>
      </c>
      <c r="K213" t="str">
        <f t="shared" si="12"/>
        <v>Finoli, Mr. Luigi</v>
      </c>
      <c r="L213" t="str">
        <f t="shared" si="13"/>
        <v xml:space="preserve">Mr. </v>
      </c>
      <c r="M213" t="str">
        <f t="shared" si="14"/>
        <v>Finoli</v>
      </c>
      <c r="N213" t="str">
        <f t="shared" si="15"/>
        <v>Luigi</v>
      </c>
      <c r="O213" t="str">
        <f>IFERROR(RIGHT(LEFT(SUBSTITUTE(D213,CHAR(34),""),LEN(SUBSTITUTE(D213,CHAR(34),""))-1), LEN(SUBSTITUTE(D213,CHAR(34),""))-SEARCH("(",SUBSTITUTE(D213,CHAR(34),""))-1),"(None)")</f>
        <v>(None)</v>
      </c>
    </row>
    <row r="214" spans="1:15" x14ac:dyDescent="0.25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s="1" t="s">
        <v>15</v>
      </c>
      <c r="K214" t="str">
        <f t="shared" si="12"/>
        <v>Deacon, Mr. Percy William</v>
      </c>
      <c r="L214" t="str">
        <f t="shared" si="13"/>
        <v xml:space="preserve">Mr. </v>
      </c>
      <c r="M214" t="str">
        <f t="shared" si="14"/>
        <v>Deacon</v>
      </c>
      <c r="N214" t="str">
        <f t="shared" si="15"/>
        <v>Percy William</v>
      </c>
      <c r="O214" t="str">
        <f>IFERROR(RIGHT(LEFT(SUBSTITUTE(D214,CHAR(34),""),LEN(SUBSTITUTE(D214,CHAR(34),""))-1), LEN(SUBSTITUTE(D214,CHAR(34),""))-SEARCH("(",SUBSTITUTE(D214,CHAR(34),""))-1),"(None)")</f>
        <v>(None)</v>
      </c>
    </row>
    <row r="215" spans="1:15" x14ac:dyDescent="0.25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s="1" t="s">
        <v>15</v>
      </c>
      <c r="K215" t="str">
        <f t="shared" si="12"/>
        <v>Howard, Mrs. Benjamin (Ellen Truelove Arman)</v>
      </c>
      <c r="L215" t="str">
        <f t="shared" si="13"/>
        <v xml:space="preserve">Mrs. </v>
      </c>
      <c r="M215" t="str">
        <f t="shared" si="14"/>
        <v>Howard</v>
      </c>
      <c r="N215" t="str">
        <f t="shared" si="15"/>
        <v>Benjamin</v>
      </c>
      <c r="O215" t="str">
        <f>IFERROR(RIGHT(LEFT(SUBSTITUTE(D215,CHAR(34),""),LEN(SUBSTITUTE(D215,CHAR(34),""))-1), LEN(SUBSTITUTE(D215,CHAR(34),""))-SEARCH("(",SUBSTITUTE(D215,CHAR(34),""))-1),"(None)")</f>
        <v>Ellen Truelove Arman</v>
      </c>
    </row>
    <row r="216" spans="1:15" x14ac:dyDescent="0.25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s="1" t="s">
        <v>15</v>
      </c>
      <c r="K216" t="str">
        <f t="shared" si="12"/>
        <v>Andersson, Miss. Ida Augusta Margareta</v>
      </c>
      <c r="L216" t="str">
        <f t="shared" si="13"/>
        <v xml:space="preserve">Miss. </v>
      </c>
      <c r="M216" t="str">
        <f t="shared" si="14"/>
        <v>Andersson</v>
      </c>
      <c r="N216" t="str">
        <f t="shared" si="15"/>
        <v>Ida Augusta Margareta</v>
      </c>
      <c r="O216" t="str">
        <f>IFERROR(RIGHT(LEFT(SUBSTITUTE(D216,CHAR(34),""),LEN(SUBSTITUTE(D216,CHAR(34),""))-1), LEN(SUBSTITUTE(D216,CHAR(34),""))-SEARCH("(",SUBSTITUTE(D216,CHAR(34),""))-1),"(None)")</f>
        <v>(None)</v>
      </c>
    </row>
    <row r="217" spans="1:15" x14ac:dyDescent="0.25">
      <c r="A217">
        <v>1107</v>
      </c>
      <c r="B217">
        <v>0</v>
      </c>
      <c r="C217">
        <v>1</v>
      </c>
      <c r="D217" t="s">
        <v>230</v>
      </c>
      <c r="E217" t="s">
        <v>11</v>
      </c>
      <c r="F217">
        <v>42</v>
      </c>
      <c r="G217">
        <v>0</v>
      </c>
      <c r="H217">
        <v>0</v>
      </c>
      <c r="I217">
        <v>42.5</v>
      </c>
      <c r="J217" s="1" t="s">
        <v>15</v>
      </c>
      <c r="K217" t="str">
        <f t="shared" si="12"/>
        <v>Head, Mr. Christopher</v>
      </c>
      <c r="L217" t="str">
        <f t="shared" si="13"/>
        <v xml:space="preserve">Mr. </v>
      </c>
      <c r="M217" t="str">
        <f t="shared" si="14"/>
        <v>Head</v>
      </c>
      <c r="N217" t="str">
        <f t="shared" si="15"/>
        <v>Christopher</v>
      </c>
      <c r="O217" t="str">
        <f>IFERROR(RIGHT(LEFT(SUBSTITUTE(D217,CHAR(34),""),LEN(SUBSTITUTE(D217,CHAR(34),""))-1), LEN(SUBSTITUTE(D217,CHAR(34),""))-SEARCH("(",SUBSTITUTE(D217,CHAR(34),""))-1),"(None)")</f>
        <v>(None)</v>
      </c>
    </row>
    <row r="218" spans="1:15" x14ac:dyDescent="0.25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s="1" t="s">
        <v>12</v>
      </c>
      <c r="K218" t="str">
        <f t="shared" si="12"/>
        <v>Mahon, Miss. Bridget Delia</v>
      </c>
      <c r="L218" t="str">
        <f t="shared" si="13"/>
        <v xml:space="preserve">Miss. </v>
      </c>
      <c r="M218" t="str">
        <f t="shared" si="14"/>
        <v>Mahon</v>
      </c>
      <c r="N218" t="str">
        <f t="shared" si="15"/>
        <v>Bridget Delia</v>
      </c>
      <c r="O218" t="str">
        <f>IFERROR(RIGHT(LEFT(SUBSTITUTE(D218,CHAR(34),""),LEN(SUBSTITUTE(D218,CHAR(34),""))-1), LEN(SUBSTITUTE(D218,CHAR(34),""))-SEARCH("(",SUBSTITUTE(D218,CHAR(34),""))-1),"(None)")</f>
        <v>(None)</v>
      </c>
    </row>
    <row r="219" spans="1:15" x14ac:dyDescent="0.25">
      <c r="A219">
        <v>1109</v>
      </c>
      <c r="B219">
        <v>0</v>
      </c>
      <c r="C219">
        <v>1</v>
      </c>
      <c r="D219" t="s">
        <v>232</v>
      </c>
      <c r="E219" t="s">
        <v>11</v>
      </c>
      <c r="F219">
        <v>57</v>
      </c>
      <c r="G219">
        <v>1</v>
      </c>
      <c r="H219">
        <v>1</v>
      </c>
      <c r="I219">
        <v>164.86670000000001</v>
      </c>
      <c r="J219" s="1" t="s">
        <v>15</v>
      </c>
      <c r="K219" t="str">
        <f t="shared" si="12"/>
        <v>Wick, Mr. George Dennick</v>
      </c>
      <c r="L219" t="str">
        <f t="shared" si="13"/>
        <v xml:space="preserve">Mr. </v>
      </c>
      <c r="M219" t="str">
        <f t="shared" si="14"/>
        <v>Wick</v>
      </c>
      <c r="N219" t="str">
        <f t="shared" si="15"/>
        <v>George Dennick</v>
      </c>
      <c r="O219" t="str">
        <f>IFERROR(RIGHT(LEFT(SUBSTITUTE(D219,CHAR(34),""),LEN(SUBSTITUTE(D219,CHAR(34),""))-1), LEN(SUBSTITUTE(D219,CHAR(34),""))-SEARCH("(",SUBSTITUTE(D219,CHAR(34),""))-1),"(None)")</f>
        <v>(None)</v>
      </c>
    </row>
    <row r="220" spans="1:15" x14ac:dyDescent="0.25">
      <c r="A220">
        <v>1110</v>
      </c>
      <c r="B220">
        <v>1</v>
      </c>
      <c r="C220">
        <v>1</v>
      </c>
      <c r="D220" t="s">
        <v>233</v>
      </c>
      <c r="E220" t="s">
        <v>14</v>
      </c>
      <c r="F220">
        <v>50</v>
      </c>
      <c r="G220">
        <v>1</v>
      </c>
      <c r="H220">
        <v>1</v>
      </c>
      <c r="I220">
        <v>211.5</v>
      </c>
      <c r="J220" s="1" t="s">
        <v>23</v>
      </c>
      <c r="K220" t="str">
        <f t="shared" si="12"/>
        <v>Widener, Mrs. George Dunton (Eleanor Elkins)</v>
      </c>
      <c r="L220" t="str">
        <f t="shared" si="13"/>
        <v xml:space="preserve">Mrs. </v>
      </c>
      <c r="M220" t="str">
        <f t="shared" si="14"/>
        <v>Widener</v>
      </c>
      <c r="N220" t="str">
        <f t="shared" si="15"/>
        <v>George Dunton</v>
      </c>
      <c r="O220" t="str">
        <f>IFERROR(RIGHT(LEFT(SUBSTITUTE(D220,CHAR(34),""),LEN(SUBSTITUTE(D220,CHAR(34),""))-1), LEN(SUBSTITUTE(D220,CHAR(34),""))-SEARCH("(",SUBSTITUTE(D220,CHAR(34),""))-1),"(None)")</f>
        <v>Eleanor Elkins</v>
      </c>
    </row>
    <row r="221" spans="1:15" x14ac:dyDescent="0.25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s="1" t="s">
        <v>15</v>
      </c>
      <c r="K221" t="str">
        <f t="shared" si="12"/>
        <v>Thomson, Mr. Alexander Morrison</v>
      </c>
      <c r="L221" t="str">
        <f t="shared" si="13"/>
        <v xml:space="preserve">Mr. </v>
      </c>
      <c r="M221" t="str">
        <f t="shared" si="14"/>
        <v>Thomson</v>
      </c>
      <c r="N221" t="str">
        <f t="shared" si="15"/>
        <v>Alexander Morrison</v>
      </c>
      <c r="O221" t="str">
        <f>IFERROR(RIGHT(LEFT(SUBSTITUTE(D221,CHAR(34),""),LEN(SUBSTITUTE(D221,CHAR(34),""))-1), LEN(SUBSTITUTE(D221,CHAR(34),""))-SEARCH("(",SUBSTITUTE(D221,CHAR(34),""))-1),"(None)")</f>
        <v>(None)</v>
      </c>
    </row>
    <row r="222" spans="1:15" x14ac:dyDescent="0.25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s="1" t="s">
        <v>23</v>
      </c>
      <c r="K222" t="str">
        <f t="shared" si="12"/>
        <v>Duran y More, Miss. Florentina</v>
      </c>
      <c r="L222" t="str">
        <f t="shared" si="13"/>
        <v xml:space="preserve">Miss. </v>
      </c>
      <c r="M222" t="str">
        <f t="shared" si="14"/>
        <v>Duran y More</v>
      </c>
      <c r="N222" t="str">
        <f t="shared" si="15"/>
        <v>Florentina</v>
      </c>
      <c r="O222" t="str">
        <f>IFERROR(RIGHT(LEFT(SUBSTITUTE(D222,CHAR(34),""),LEN(SUBSTITUTE(D222,CHAR(34),""))-1), LEN(SUBSTITUTE(D222,CHAR(34),""))-SEARCH("(",SUBSTITUTE(D222,CHAR(34),""))-1),"(None)")</f>
        <v>(None)</v>
      </c>
    </row>
    <row r="223" spans="1:15" x14ac:dyDescent="0.25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s="1" t="s">
        <v>15</v>
      </c>
      <c r="K223" t="str">
        <f t="shared" si="12"/>
        <v>Reynolds, Mr. Harold J</v>
      </c>
      <c r="L223" t="str">
        <f t="shared" si="13"/>
        <v xml:space="preserve">Mr. </v>
      </c>
      <c r="M223" t="str">
        <f t="shared" si="14"/>
        <v>Reynolds</v>
      </c>
      <c r="N223" t="str">
        <f t="shared" si="15"/>
        <v>Harold J</v>
      </c>
      <c r="O223" t="str">
        <f>IFERROR(RIGHT(LEFT(SUBSTITUTE(D223,CHAR(34),""),LEN(SUBSTITUTE(D223,CHAR(34),""))-1), LEN(SUBSTITUTE(D223,CHAR(34),""))-SEARCH("(",SUBSTITUTE(D223,CHAR(34),""))-1),"(None)")</f>
        <v>(None)</v>
      </c>
    </row>
    <row r="224" spans="1:15" x14ac:dyDescent="0.25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s="1" t="s">
        <v>15</v>
      </c>
      <c r="K224" t="str">
        <f t="shared" si="12"/>
        <v>Cook, Mrs. (Selena Rogers)</v>
      </c>
      <c r="L224" t="str">
        <f t="shared" si="13"/>
        <v xml:space="preserve">Mrs. </v>
      </c>
      <c r="M224" t="str">
        <f t="shared" si="14"/>
        <v>Cook</v>
      </c>
      <c r="N224" t="str">
        <f t="shared" si="15"/>
        <v>(Selena Rogers)</v>
      </c>
      <c r="O224" t="str">
        <f>IFERROR(RIGHT(LEFT(SUBSTITUTE(D224,CHAR(34),""),LEN(SUBSTITUTE(D224,CHAR(34),""))-1), LEN(SUBSTITUTE(D224,CHAR(34),""))-SEARCH("(",SUBSTITUTE(D224,CHAR(34),""))-1),"(None)")</f>
        <v>Selena Rogers</v>
      </c>
    </row>
    <row r="225" spans="1:15" x14ac:dyDescent="0.25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s="1" t="s">
        <v>15</v>
      </c>
      <c r="K225" t="str">
        <f t="shared" si="12"/>
        <v>Karlsson, Mr. Einar Gervasius</v>
      </c>
      <c r="L225" t="str">
        <f t="shared" si="13"/>
        <v xml:space="preserve">Mr. </v>
      </c>
      <c r="M225" t="str">
        <f t="shared" si="14"/>
        <v>Karlsson</v>
      </c>
      <c r="N225" t="str">
        <f t="shared" si="15"/>
        <v>Einar Gervasius</v>
      </c>
      <c r="O225" t="str">
        <f>IFERROR(RIGHT(LEFT(SUBSTITUTE(D225,CHAR(34),""),LEN(SUBSTITUTE(D225,CHAR(34),""))-1), LEN(SUBSTITUTE(D225,CHAR(34),""))-SEARCH("(",SUBSTITUTE(D225,CHAR(34),""))-1),"(None)")</f>
        <v>(None)</v>
      </c>
    </row>
    <row r="226" spans="1:15" x14ac:dyDescent="0.25">
      <c r="A226">
        <v>1116</v>
      </c>
      <c r="B226">
        <v>1</v>
      </c>
      <c r="C226">
        <v>1</v>
      </c>
      <c r="D226" t="s">
        <v>239</v>
      </c>
      <c r="E226" t="s">
        <v>14</v>
      </c>
      <c r="F226">
        <v>53</v>
      </c>
      <c r="G226">
        <v>0</v>
      </c>
      <c r="H226">
        <v>0</v>
      </c>
      <c r="I226">
        <v>27.445799999999998</v>
      </c>
      <c r="J226" s="1" t="s">
        <v>23</v>
      </c>
      <c r="K226" t="str">
        <f t="shared" si="12"/>
        <v>Candee, Mrs. Edward (Helen Churchill Hungerford)</v>
      </c>
      <c r="L226" t="str">
        <f t="shared" si="13"/>
        <v xml:space="preserve">Mrs. </v>
      </c>
      <c r="M226" t="str">
        <f t="shared" si="14"/>
        <v>Candee</v>
      </c>
      <c r="N226" t="str">
        <f t="shared" si="15"/>
        <v>Edward</v>
      </c>
      <c r="O226" t="str">
        <f>IFERROR(RIGHT(LEFT(SUBSTITUTE(D226,CHAR(34),""),LEN(SUBSTITUTE(D226,CHAR(34),""))-1), LEN(SUBSTITUTE(D226,CHAR(34),""))-SEARCH("(",SUBSTITUTE(D226,CHAR(34),""))-1),"(None)")</f>
        <v>Helen Churchill Hungerford</v>
      </c>
    </row>
    <row r="227" spans="1:15" x14ac:dyDescent="0.25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s="1" t="s">
        <v>23</v>
      </c>
      <c r="K227" t="str">
        <f t="shared" si="12"/>
        <v>Moubarek, Mrs. George (Omine Amenia Alexander)</v>
      </c>
      <c r="L227" t="str">
        <f t="shared" si="13"/>
        <v xml:space="preserve">Mrs. </v>
      </c>
      <c r="M227" t="str">
        <f t="shared" si="14"/>
        <v>Moubarek</v>
      </c>
      <c r="N227" t="str">
        <f t="shared" si="15"/>
        <v>George</v>
      </c>
      <c r="O227" t="str">
        <f>IFERROR(RIGHT(LEFT(SUBSTITUTE(D227,CHAR(34),""),LEN(SUBSTITUTE(D227,CHAR(34),""))-1), LEN(SUBSTITUTE(D227,CHAR(34),""))-SEARCH("(",SUBSTITUTE(D227,CHAR(34),""))-1),"(None)")</f>
        <v>Omine Amenia Alexander</v>
      </c>
    </row>
    <row r="228" spans="1:15" x14ac:dyDescent="0.25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s="1" t="s">
        <v>15</v>
      </c>
      <c r="K228" t="str">
        <f t="shared" si="12"/>
        <v>Asplund, Mr. Johan Charles</v>
      </c>
      <c r="L228" t="str">
        <f t="shared" si="13"/>
        <v xml:space="preserve">Mr. </v>
      </c>
      <c r="M228" t="str">
        <f t="shared" si="14"/>
        <v>Asplund</v>
      </c>
      <c r="N228" t="str">
        <f t="shared" si="15"/>
        <v>Johan Charles</v>
      </c>
      <c r="O228" t="str">
        <f>IFERROR(RIGHT(LEFT(SUBSTITUTE(D228,CHAR(34),""),LEN(SUBSTITUTE(D228,CHAR(34),""))-1), LEN(SUBSTITUTE(D228,CHAR(34),""))-SEARCH("(",SUBSTITUTE(D228,CHAR(34),""))-1),"(None)")</f>
        <v>(None)</v>
      </c>
    </row>
    <row r="229" spans="1:15" x14ac:dyDescent="0.25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s="1" t="s">
        <v>12</v>
      </c>
      <c r="K229" t="str">
        <f t="shared" si="12"/>
        <v>McNeill, Miss. Bridget</v>
      </c>
      <c r="L229" t="str">
        <f t="shared" si="13"/>
        <v xml:space="preserve">Miss. </v>
      </c>
      <c r="M229" t="str">
        <f t="shared" si="14"/>
        <v>McNeill</v>
      </c>
      <c r="N229" t="str">
        <f t="shared" si="15"/>
        <v>Bridget</v>
      </c>
      <c r="O229" t="str">
        <f>IFERROR(RIGHT(LEFT(SUBSTITUTE(D229,CHAR(34),""),LEN(SUBSTITUTE(D229,CHAR(34),""))-1), LEN(SUBSTITUTE(D229,CHAR(34),""))-SEARCH("(",SUBSTITUTE(D229,CHAR(34),""))-1),"(None)")</f>
        <v>(None)</v>
      </c>
    </row>
    <row r="230" spans="1:15" x14ac:dyDescent="0.25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s="1" t="s">
        <v>15</v>
      </c>
      <c r="K230" t="str">
        <f t="shared" si="12"/>
        <v>Everett, Mr. Thomas James</v>
      </c>
      <c r="L230" t="str">
        <f t="shared" si="13"/>
        <v xml:space="preserve">Mr. </v>
      </c>
      <c r="M230" t="str">
        <f t="shared" si="14"/>
        <v>Everett</v>
      </c>
      <c r="N230" t="str">
        <f t="shared" si="15"/>
        <v>Thomas James</v>
      </c>
      <c r="O230" t="str">
        <f>IFERROR(RIGHT(LEFT(SUBSTITUTE(D230,CHAR(34),""),LEN(SUBSTITUTE(D230,CHAR(34),""))-1), LEN(SUBSTITUTE(D230,CHAR(34),""))-SEARCH("(",SUBSTITUTE(D230,CHAR(34),""))-1),"(None)")</f>
        <v>(None)</v>
      </c>
    </row>
    <row r="231" spans="1:15" x14ac:dyDescent="0.25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s="1" t="s">
        <v>15</v>
      </c>
      <c r="K231" t="str">
        <f t="shared" si="12"/>
        <v>Hocking, Mr. Samuel James Metcalfe</v>
      </c>
      <c r="L231" t="str">
        <f t="shared" si="13"/>
        <v xml:space="preserve">Mr. </v>
      </c>
      <c r="M231" t="str">
        <f t="shared" si="14"/>
        <v>Hocking</v>
      </c>
      <c r="N231" t="str">
        <f t="shared" si="15"/>
        <v>Samuel James Metcalfe</v>
      </c>
      <c r="O231" t="str">
        <f>IFERROR(RIGHT(LEFT(SUBSTITUTE(D231,CHAR(34),""),LEN(SUBSTITUTE(D231,CHAR(34),""))-1), LEN(SUBSTITUTE(D231,CHAR(34),""))-SEARCH("(",SUBSTITUTE(D231,CHAR(34),""))-1),"(None)")</f>
        <v>(None)</v>
      </c>
    </row>
    <row r="232" spans="1:15" x14ac:dyDescent="0.25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s="1" t="s">
        <v>15</v>
      </c>
      <c r="K232" t="str">
        <f t="shared" si="12"/>
        <v>Sweet, Mr. George Frederick</v>
      </c>
      <c r="L232" t="str">
        <f t="shared" si="13"/>
        <v xml:space="preserve">Mr. </v>
      </c>
      <c r="M232" t="str">
        <f t="shared" si="14"/>
        <v>Sweet</v>
      </c>
      <c r="N232" t="str">
        <f t="shared" si="15"/>
        <v>George Frederick</v>
      </c>
      <c r="O232" t="str">
        <f>IFERROR(RIGHT(LEFT(SUBSTITUTE(D232,CHAR(34),""),LEN(SUBSTITUTE(D232,CHAR(34),""))-1), LEN(SUBSTITUTE(D232,CHAR(34),""))-SEARCH("(",SUBSTITUTE(D232,CHAR(34),""))-1),"(None)")</f>
        <v>(None)</v>
      </c>
    </row>
    <row r="233" spans="1:15" x14ac:dyDescent="0.25">
      <c r="A233">
        <v>1123</v>
      </c>
      <c r="B233">
        <v>1</v>
      </c>
      <c r="C233">
        <v>1</v>
      </c>
      <c r="D233" t="s">
        <v>246</v>
      </c>
      <c r="E233" t="s">
        <v>14</v>
      </c>
      <c r="F233">
        <v>21</v>
      </c>
      <c r="G233">
        <v>0</v>
      </c>
      <c r="H233">
        <v>0</v>
      </c>
      <c r="I233">
        <v>26.55</v>
      </c>
      <c r="J233" s="1" t="s">
        <v>15</v>
      </c>
      <c r="K233" t="str">
        <f t="shared" si="12"/>
        <v>Willard, Miss. Constance</v>
      </c>
      <c r="L233" t="str">
        <f t="shared" si="13"/>
        <v xml:space="preserve">Miss. </v>
      </c>
      <c r="M233" t="str">
        <f t="shared" si="14"/>
        <v>Willard</v>
      </c>
      <c r="N233" t="str">
        <f t="shared" si="15"/>
        <v>Constance</v>
      </c>
      <c r="O233" t="str">
        <f>IFERROR(RIGHT(LEFT(SUBSTITUTE(D233,CHAR(34),""),LEN(SUBSTITUTE(D233,CHAR(34),""))-1), LEN(SUBSTITUTE(D233,CHAR(34),""))-SEARCH("(",SUBSTITUTE(D233,CHAR(34),""))-1),"(None)")</f>
        <v>(None)</v>
      </c>
    </row>
    <row r="234" spans="1:15" x14ac:dyDescent="0.25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s="1" t="s">
        <v>15</v>
      </c>
      <c r="K234" t="str">
        <f t="shared" si="12"/>
        <v>Wiklund, Mr. Karl Johan</v>
      </c>
      <c r="L234" t="str">
        <f t="shared" si="13"/>
        <v xml:space="preserve">Mr. </v>
      </c>
      <c r="M234" t="str">
        <f t="shared" si="14"/>
        <v>Wiklund</v>
      </c>
      <c r="N234" t="str">
        <f t="shared" si="15"/>
        <v>Karl Johan</v>
      </c>
      <c r="O234" t="str">
        <f>IFERROR(RIGHT(LEFT(SUBSTITUTE(D234,CHAR(34),""),LEN(SUBSTITUTE(D234,CHAR(34),""))-1), LEN(SUBSTITUTE(D234,CHAR(34),""))-SEARCH("(",SUBSTITUTE(D234,CHAR(34),""))-1),"(None)")</f>
        <v>(None)</v>
      </c>
    </row>
    <row r="235" spans="1:15" x14ac:dyDescent="0.25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s="1" t="s">
        <v>12</v>
      </c>
      <c r="K235" t="str">
        <f t="shared" si="12"/>
        <v>Linehan, Mr. Michael</v>
      </c>
      <c r="L235" t="str">
        <f t="shared" si="13"/>
        <v xml:space="preserve">Mr. </v>
      </c>
      <c r="M235" t="str">
        <f t="shared" si="14"/>
        <v>Linehan</v>
      </c>
      <c r="N235" t="str">
        <f t="shared" si="15"/>
        <v>Michael</v>
      </c>
      <c r="O235" t="str">
        <f>IFERROR(RIGHT(LEFT(SUBSTITUTE(D235,CHAR(34),""),LEN(SUBSTITUTE(D235,CHAR(34),""))-1), LEN(SUBSTITUTE(D235,CHAR(34),""))-SEARCH("(",SUBSTITUTE(D235,CHAR(34),""))-1),"(None)")</f>
        <v>(None)</v>
      </c>
    </row>
    <row r="236" spans="1:15" x14ac:dyDescent="0.25">
      <c r="A236">
        <v>1126</v>
      </c>
      <c r="B236">
        <v>0</v>
      </c>
      <c r="C236">
        <v>1</v>
      </c>
      <c r="D236" t="s">
        <v>249</v>
      </c>
      <c r="E236" t="s">
        <v>11</v>
      </c>
      <c r="F236">
        <v>39</v>
      </c>
      <c r="G236">
        <v>1</v>
      </c>
      <c r="H236">
        <v>0</v>
      </c>
      <c r="I236">
        <v>71.283299999999997</v>
      </c>
      <c r="J236" s="1" t="s">
        <v>23</v>
      </c>
      <c r="K236" t="str">
        <f t="shared" si="12"/>
        <v>Cumings, Mr. John Bradley</v>
      </c>
      <c r="L236" t="str">
        <f t="shared" si="13"/>
        <v xml:space="preserve">Mr. </v>
      </c>
      <c r="M236" t="str">
        <f t="shared" si="14"/>
        <v>Cumings</v>
      </c>
      <c r="N236" t="str">
        <f t="shared" si="15"/>
        <v>John Bradley</v>
      </c>
      <c r="O236" t="str">
        <f>IFERROR(RIGHT(LEFT(SUBSTITUTE(D236,CHAR(34),""),LEN(SUBSTITUTE(D236,CHAR(34),""))-1), LEN(SUBSTITUTE(D236,CHAR(34),""))-SEARCH("(",SUBSTITUTE(D236,CHAR(34),""))-1),"(None)")</f>
        <v>(None)</v>
      </c>
    </row>
    <row r="237" spans="1:15" x14ac:dyDescent="0.25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s="1" t="s">
        <v>15</v>
      </c>
      <c r="K237" t="str">
        <f t="shared" si="12"/>
        <v>Vendel, Mr. Olof Edvin</v>
      </c>
      <c r="L237" t="str">
        <f t="shared" si="13"/>
        <v xml:space="preserve">Mr. </v>
      </c>
      <c r="M237" t="str">
        <f t="shared" si="14"/>
        <v>Vendel</v>
      </c>
      <c r="N237" t="str">
        <f t="shared" si="15"/>
        <v>Olof Edvin</v>
      </c>
      <c r="O237" t="str">
        <f>IFERROR(RIGHT(LEFT(SUBSTITUTE(D237,CHAR(34),""),LEN(SUBSTITUTE(D237,CHAR(34),""))-1), LEN(SUBSTITUTE(D237,CHAR(34),""))-SEARCH("(",SUBSTITUTE(D237,CHAR(34),""))-1),"(None)")</f>
        <v>(None)</v>
      </c>
    </row>
    <row r="238" spans="1:15" x14ac:dyDescent="0.25">
      <c r="A238">
        <v>1128</v>
      </c>
      <c r="B238">
        <v>0</v>
      </c>
      <c r="C238">
        <v>1</v>
      </c>
      <c r="D238" t="s">
        <v>251</v>
      </c>
      <c r="E238" t="s">
        <v>11</v>
      </c>
      <c r="F238">
        <v>64</v>
      </c>
      <c r="G238">
        <v>1</v>
      </c>
      <c r="H238">
        <v>0</v>
      </c>
      <c r="I238">
        <v>75.25</v>
      </c>
      <c r="J238" s="1" t="s">
        <v>23</v>
      </c>
      <c r="K238" t="str">
        <f t="shared" si="12"/>
        <v>Warren, Mr. Frank Manley</v>
      </c>
      <c r="L238" t="str">
        <f t="shared" si="13"/>
        <v xml:space="preserve">Mr. </v>
      </c>
      <c r="M238" t="str">
        <f t="shared" si="14"/>
        <v>Warren</v>
      </c>
      <c r="N238" t="str">
        <f t="shared" si="15"/>
        <v>Frank Manley</v>
      </c>
      <c r="O238" t="str">
        <f>IFERROR(RIGHT(LEFT(SUBSTITUTE(D238,CHAR(34),""),LEN(SUBSTITUTE(D238,CHAR(34),""))-1), LEN(SUBSTITUTE(D238,CHAR(34),""))-SEARCH("(",SUBSTITUTE(D238,CHAR(34),""))-1),"(None)")</f>
        <v>(None)</v>
      </c>
    </row>
    <row r="239" spans="1:15" x14ac:dyDescent="0.25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s="1" t="s">
        <v>23</v>
      </c>
      <c r="K239" t="str">
        <f t="shared" si="12"/>
        <v>Baccos, Mr. Raffull</v>
      </c>
      <c r="L239" t="str">
        <f t="shared" si="13"/>
        <v xml:space="preserve">Mr. </v>
      </c>
      <c r="M239" t="str">
        <f t="shared" si="14"/>
        <v>Baccos</v>
      </c>
      <c r="N239" t="str">
        <f t="shared" si="15"/>
        <v>Raffull</v>
      </c>
      <c r="O239" t="str">
        <f>IFERROR(RIGHT(LEFT(SUBSTITUTE(D239,CHAR(34),""),LEN(SUBSTITUTE(D239,CHAR(34),""))-1), LEN(SUBSTITUTE(D239,CHAR(34),""))-SEARCH("(",SUBSTITUTE(D239,CHAR(34),""))-1),"(None)")</f>
        <v>(None)</v>
      </c>
    </row>
    <row r="240" spans="1:15" x14ac:dyDescent="0.25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s="1" t="s">
        <v>15</v>
      </c>
      <c r="K240" t="str">
        <f t="shared" si="12"/>
        <v>Hiltunen, Miss. Marta</v>
      </c>
      <c r="L240" t="str">
        <f t="shared" si="13"/>
        <v xml:space="preserve">Miss. </v>
      </c>
      <c r="M240" t="str">
        <f t="shared" si="14"/>
        <v>Hiltunen</v>
      </c>
      <c r="N240" t="str">
        <f t="shared" si="15"/>
        <v>Marta</v>
      </c>
      <c r="O240" t="str">
        <f>IFERROR(RIGHT(LEFT(SUBSTITUTE(D240,CHAR(34),""),LEN(SUBSTITUTE(D240,CHAR(34),""))-1), LEN(SUBSTITUTE(D240,CHAR(34),""))-SEARCH("(",SUBSTITUTE(D240,CHAR(34),""))-1),"(None)")</f>
        <v>(None)</v>
      </c>
    </row>
    <row r="241" spans="1:15" x14ac:dyDescent="0.25">
      <c r="A241">
        <v>1131</v>
      </c>
      <c r="B241">
        <v>1</v>
      </c>
      <c r="C241">
        <v>1</v>
      </c>
      <c r="D241" t="s">
        <v>254</v>
      </c>
      <c r="E241" t="s">
        <v>14</v>
      </c>
      <c r="F241">
        <v>48</v>
      </c>
      <c r="G241">
        <v>1</v>
      </c>
      <c r="H241">
        <v>0</v>
      </c>
      <c r="I241">
        <v>106.425</v>
      </c>
      <c r="J241" s="1" t="s">
        <v>23</v>
      </c>
      <c r="K241" t="str">
        <f t="shared" si="12"/>
        <v>Douglas, Mrs. Walter Donald (Mahala Dutton)</v>
      </c>
      <c r="L241" t="str">
        <f t="shared" si="13"/>
        <v xml:space="preserve">Mrs. </v>
      </c>
      <c r="M241" t="str">
        <f t="shared" si="14"/>
        <v>Douglas</v>
      </c>
      <c r="N241" t="str">
        <f t="shared" si="15"/>
        <v>Walter Donald</v>
      </c>
      <c r="O241" t="str">
        <f>IFERROR(RIGHT(LEFT(SUBSTITUTE(D241,CHAR(34),""),LEN(SUBSTITUTE(D241,CHAR(34),""))-1), LEN(SUBSTITUTE(D241,CHAR(34),""))-SEARCH("(",SUBSTITUTE(D241,CHAR(34),""))-1),"(None)")</f>
        <v>Mahala Dutton</v>
      </c>
    </row>
    <row r="242" spans="1:15" x14ac:dyDescent="0.25">
      <c r="A242">
        <v>1132</v>
      </c>
      <c r="B242">
        <v>1</v>
      </c>
      <c r="C242">
        <v>1</v>
      </c>
      <c r="D242" t="s">
        <v>255</v>
      </c>
      <c r="E242" t="s">
        <v>14</v>
      </c>
      <c r="F242">
        <v>55</v>
      </c>
      <c r="G242">
        <v>0</v>
      </c>
      <c r="H242">
        <v>0</v>
      </c>
      <c r="I242">
        <v>27.720800000000001</v>
      </c>
      <c r="J242" s="1" t="s">
        <v>23</v>
      </c>
      <c r="K242" t="str">
        <f t="shared" si="12"/>
        <v>Lindstrom, Mrs. Carl Johan (Sigrid Posse)</v>
      </c>
      <c r="L242" t="str">
        <f t="shared" si="13"/>
        <v xml:space="preserve">Mrs. </v>
      </c>
      <c r="M242" t="str">
        <f t="shared" si="14"/>
        <v>Lindstrom</v>
      </c>
      <c r="N242" t="str">
        <f t="shared" si="15"/>
        <v>Carl Johan</v>
      </c>
      <c r="O242" t="str">
        <f>IFERROR(RIGHT(LEFT(SUBSTITUTE(D242,CHAR(34),""),LEN(SUBSTITUTE(D242,CHAR(34),""))-1), LEN(SUBSTITUTE(D242,CHAR(34),""))-SEARCH("(",SUBSTITUTE(D242,CHAR(34),""))-1),"(None)")</f>
        <v>Sigrid Posse</v>
      </c>
    </row>
    <row r="243" spans="1:15" x14ac:dyDescent="0.25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s="1" t="s">
        <v>15</v>
      </c>
      <c r="K243" t="str">
        <f t="shared" si="12"/>
        <v>Christy, Mrs. (Alice Frances)</v>
      </c>
      <c r="L243" t="str">
        <f t="shared" si="13"/>
        <v xml:space="preserve">Mrs. </v>
      </c>
      <c r="M243" t="str">
        <f t="shared" si="14"/>
        <v>Christy</v>
      </c>
      <c r="N243" t="str">
        <f t="shared" si="15"/>
        <v>(Alice Frances)</v>
      </c>
      <c r="O243" t="str">
        <f>IFERROR(RIGHT(LEFT(SUBSTITUTE(D243,CHAR(34),""),LEN(SUBSTITUTE(D243,CHAR(34),""))-1), LEN(SUBSTITUTE(D243,CHAR(34),""))-SEARCH("(",SUBSTITUTE(D243,CHAR(34),""))-1),"(None)")</f>
        <v>Alice Frances</v>
      </c>
    </row>
    <row r="244" spans="1:15" x14ac:dyDescent="0.25">
      <c r="A244">
        <v>1134</v>
      </c>
      <c r="B244">
        <v>0</v>
      </c>
      <c r="C244">
        <v>1</v>
      </c>
      <c r="D244" t="s">
        <v>257</v>
      </c>
      <c r="E244" t="s">
        <v>11</v>
      </c>
      <c r="F244">
        <v>45</v>
      </c>
      <c r="G244">
        <v>1</v>
      </c>
      <c r="H244">
        <v>1</v>
      </c>
      <c r="I244">
        <v>134.5</v>
      </c>
      <c r="J244" s="1" t="s">
        <v>23</v>
      </c>
      <c r="K244" t="str">
        <f t="shared" si="12"/>
        <v>Spedden, Mr. Frederic Oakley</v>
      </c>
      <c r="L244" t="str">
        <f t="shared" si="13"/>
        <v xml:space="preserve">Mr. </v>
      </c>
      <c r="M244" t="str">
        <f t="shared" si="14"/>
        <v>Spedden</v>
      </c>
      <c r="N244" t="str">
        <f t="shared" si="15"/>
        <v>Frederic Oakley</v>
      </c>
      <c r="O244" t="str">
        <f>IFERROR(RIGHT(LEFT(SUBSTITUTE(D244,CHAR(34),""),LEN(SUBSTITUTE(D244,CHAR(34),""))-1), LEN(SUBSTITUTE(D244,CHAR(34),""))-SEARCH("(",SUBSTITUTE(D244,CHAR(34),""))-1),"(None)")</f>
        <v>(None)</v>
      </c>
    </row>
    <row r="245" spans="1:15" x14ac:dyDescent="0.25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s="1" t="s">
        <v>15</v>
      </c>
      <c r="K245" t="str">
        <f t="shared" si="12"/>
        <v>Hyman, Mr. Abraham</v>
      </c>
      <c r="L245" t="str">
        <f t="shared" si="13"/>
        <v xml:space="preserve">Mr. </v>
      </c>
      <c r="M245" t="str">
        <f t="shared" si="14"/>
        <v>Hyman</v>
      </c>
      <c r="N245" t="str">
        <f t="shared" si="15"/>
        <v>Abraham</v>
      </c>
      <c r="O245" t="str">
        <f>IFERROR(RIGHT(LEFT(SUBSTITUTE(D245,CHAR(34),""),LEN(SUBSTITUTE(D245,CHAR(34),""))-1), LEN(SUBSTITUTE(D245,CHAR(34),""))-SEARCH("(",SUBSTITUTE(D245,CHAR(34),""))-1),"(None)")</f>
        <v>(None)</v>
      </c>
    </row>
    <row r="246" spans="1:15" x14ac:dyDescent="0.25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s="1" t="s">
        <v>15</v>
      </c>
      <c r="K246" t="str">
        <f t="shared" si="12"/>
        <v>Johnston, Master. William Arthur Willie</v>
      </c>
      <c r="L246" t="str">
        <f t="shared" si="13"/>
        <v xml:space="preserve">Master. </v>
      </c>
      <c r="M246" t="str">
        <f t="shared" si="14"/>
        <v>Johnston</v>
      </c>
      <c r="N246" t="str">
        <f t="shared" si="15"/>
        <v>William Arthur Willie</v>
      </c>
      <c r="O246" t="str">
        <f>IFERROR(RIGHT(LEFT(SUBSTITUTE(D246,CHAR(34),""),LEN(SUBSTITUTE(D246,CHAR(34),""))-1), LEN(SUBSTITUTE(D246,CHAR(34),""))-SEARCH("(",SUBSTITUTE(D246,CHAR(34),""))-1),"(None)")</f>
        <v>(None)</v>
      </c>
    </row>
    <row r="247" spans="1:15" x14ac:dyDescent="0.25">
      <c r="A247">
        <v>1137</v>
      </c>
      <c r="B247">
        <v>0</v>
      </c>
      <c r="C247">
        <v>1</v>
      </c>
      <c r="D247" t="s">
        <v>260</v>
      </c>
      <c r="E247" t="s">
        <v>11</v>
      </c>
      <c r="F247">
        <v>41</v>
      </c>
      <c r="G247">
        <v>1</v>
      </c>
      <c r="H247">
        <v>0</v>
      </c>
      <c r="I247">
        <v>51.862499999999997</v>
      </c>
      <c r="J247" s="1" t="s">
        <v>15</v>
      </c>
      <c r="K247" t="str">
        <f t="shared" si="12"/>
        <v>Kenyon, Mr. Frederick R</v>
      </c>
      <c r="L247" t="str">
        <f t="shared" si="13"/>
        <v xml:space="preserve">Mr. </v>
      </c>
      <c r="M247" t="str">
        <f t="shared" si="14"/>
        <v>Kenyon</v>
      </c>
      <c r="N247" t="str">
        <f t="shared" si="15"/>
        <v>Frederick R</v>
      </c>
      <c r="O247" t="str">
        <f>IFERROR(RIGHT(LEFT(SUBSTITUTE(D247,CHAR(34),""),LEN(SUBSTITUTE(D247,CHAR(34),""))-1), LEN(SUBSTITUTE(D247,CHAR(34),""))-SEARCH("(",SUBSTITUTE(D247,CHAR(34),""))-1),"(None)")</f>
        <v>(None)</v>
      </c>
    </row>
    <row r="248" spans="1:15" x14ac:dyDescent="0.25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s="1" t="s">
        <v>15</v>
      </c>
      <c r="K248" t="str">
        <f t="shared" si="12"/>
        <v>Karnes, Mrs. J Frank (Claire Bennett)</v>
      </c>
      <c r="L248" t="str">
        <f t="shared" si="13"/>
        <v xml:space="preserve">Mrs. </v>
      </c>
      <c r="M248" t="str">
        <f t="shared" si="14"/>
        <v>Karnes</v>
      </c>
      <c r="N248" t="str">
        <f t="shared" si="15"/>
        <v>J Frank</v>
      </c>
      <c r="O248" t="str">
        <f>IFERROR(RIGHT(LEFT(SUBSTITUTE(D248,CHAR(34),""),LEN(SUBSTITUTE(D248,CHAR(34),""))-1), LEN(SUBSTITUTE(D248,CHAR(34),""))-SEARCH("(",SUBSTITUTE(D248,CHAR(34),""))-1),"(None)")</f>
        <v>Claire Bennett</v>
      </c>
    </row>
    <row r="249" spans="1:15" x14ac:dyDescent="0.25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s="1" t="s">
        <v>15</v>
      </c>
      <c r="K249" t="str">
        <f t="shared" si="12"/>
        <v>Drew, Mr. James Vivian</v>
      </c>
      <c r="L249" t="str">
        <f t="shared" si="13"/>
        <v xml:space="preserve">Mr. </v>
      </c>
      <c r="M249" t="str">
        <f t="shared" si="14"/>
        <v>Drew</v>
      </c>
      <c r="N249" t="str">
        <f t="shared" si="15"/>
        <v>James Vivian</v>
      </c>
      <c r="O249" t="str">
        <f>IFERROR(RIGHT(LEFT(SUBSTITUTE(D249,CHAR(34),""),LEN(SUBSTITUTE(D249,CHAR(34),""))-1), LEN(SUBSTITUTE(D249,CHAR(34),""))-SEARCH("(",SUBSTITUTE(D249,CHAR(34),""))-1),"(None)")</f>
        <v>(None)</v>
      </c>
    </row>
    <row r="250" spans="1:15" x14ac:dyDescent="0.25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s="1" t="s">
        <v>15</v>
      </c>
      <c r="K250" t="str">
        <f t="shared" si="12"/>
        <v>Hold, Mrs. Stephen (Annie Margaret Hill)</v>
      </c>
      <c r="L250" t="str">
        <f t="shared" si="13"/>
        <v xml:space="preserve">Mrs. </v>
      </c>
      <c r="M250" t="str">
        <f t="shared" si="14"/>
        <v>Hold</v>
      </c>
      <c r="N250" t="str">
        <f t="shared" si="15"/>
        <v>Stephen</v>
      </c>
      <c r="O250" t="str">
        <f>IFERROR(RIGHT(LEFT(SUBSTITUTE(D250,CHAR(34),""),LEN(SUBSTITUTE(D250,CHAR(34),""))-1), LEN(SUBSTITUTE(D250,CHAR(34),""))-SEARCH("(",SUBSTITUTE(D250,CHAR(34),""))-1),"(None)")</f>
        <v>Annie Margaret Hill</v>
      </c>
    </row>
    <row r="251" spans="1:15" x14ac:dyDescent="0.25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s="1" t="s">
        <v>23</v>
      </c>
      <c r="K251" t="str">
        <f t="shared" si="12"/>
        <v>Khalil, Mrs. Betros (Zahie Maria Elias)</v>
      </c>
      <c r="L251" t="str">
        <f t="shared" si="13"/>
        <v xml:space="preserve">Mrs. </v>
      </c>
      <c r="M251" t="str">
        <f t="shared" si="14"/>
        <v>Khalil</v>
      </c>
      <c r="N251" t="str">
        <f t="shared" si="15"/>
        <v>Betros</v>
      </c>
      <c r="O251" t="str">
        <f>IFERROR(RIGHT(LEFT(SUBSTITUTE(D251,CHAR(34),""),LEN(SUBSTITUTE(D251,CHAR(34),""))-1), LEN(SUBSTITUTE(D251,CHAR(34),""))-SEARCH("(",SUBSTITUTE(D251,CHAR(34),""))-1),"(None)")</f>
        <v>Zahie Maria Elias</v>
      </c>
    </row>
    <row r="252" spans="1:15" x14ac:dyDescent="0.25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s="1" t="s">
        <v>15</v>
      </c>
      <c r="K252" t="str">
        <f t="shared" si="12"/>
        <v>West, Miss. Barbara J</v>
      </c>
      <c r="L252" t="str">
        <f t="shared" si="13"/>
        <v xml:space="preserve">Miss. </v>
      </c>
      <c r="M252" t="str">
        <f t="shared" si="14"/>
        <v>West</v>
      </c>
      <c r="N252" t="str">
        <f t="shared" si="15"/>
        <v>Barbara J</v>
      </c>
      <c r="O252" t="str">
        <f>IFERROR(RIGHT(LEFT(SUBSTITUTE(D252,CHAR(34),""),LEN(SUBSTITUTE(D252,CHAR(34),""))-1), LEN(SUBSTITUTE(D252,CHAR(34),""))-SEARCH("(",SUBSTITUTE(D252,CHAR(34),""))-1),"(None)")</f>
        <v>(None)</v>
      </c>
    </row>
    <row r="253" spans="1:15" x14ac:dyDescent="0.25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s="1" t="s">
        <v>15</v>
      </c>
      <c r="K253" t="str">
        <f t="shared" si="12"/>
        <v>Abrahamsson, Mr. Abraham August Johannes</v>
      </c>
      <c r="L253" t="str">
        <f t="shared" si="13"/>
        <v xml:space="preserve">Mr. </v>
      </c>
      <c r="M253" t="str">
        <f t="shared" si="14"/>
        <v>Abrahamsson</v>
      </c>
      <c r="N253" t="str">
        <f t="shared" si="15"/>
        <v>Abraham August Johannes</v>
      </c>
      <c r="O253" t="str">
        <f>IFERROR(RIGHT(LEFT(SUBSTITUTE(D253,CHAR(34),""),LEN(SUBSTITUTE(D253,CHAR(34),""))-1), LEN(SUBSTITUTE(D253,CHAR(34),""))-SEARCH("(",SUBSTITUTE(D253,CHAR(34),""))-1),"(None)")</f>
        <v>(None)</v>
      </c>
    </row>
    <row r="254" spans="1:15" x14ac:dyDescent="0.25">
      <c r="A254">
        <v>1144</v>
      </c>
      <c r="B254">
        <v>0</v>
      </c>
      <c r="C254">
        <v>1</v>
      </c>
      <c r="D254" t="s">
        <v>267</v>
      </c>
      <c r="E254" t="s">
        <v>11</v>
      </c>
      <c r="F254">
        <v>27</v>
      </c>
      <c r="G254">
        <v>1</v>
      </c>
      <c r="H254">
        <v>0</v>
      </c>
      <c r="I254">
        <v>136.7792</v>
      </c>
      <c r="J254" s="1" t="s">
        <v>23</v>
      </c>
      <c r="K254" t="str">
        <f t="shared" si="12"/>
        <v>Clark, Mr. Walter Miller</v>
      </c>
      <c r="L254" t="str">
        <f t="shared" si="13"/>
        <v xml:space="preserve">Mr. </v>
      </c>
      <c r="M254" t="str">
        <f t="shared" si="14"/>
        <v>Clark</v>
      </c>
      <c r="N254" t="str">
        <f t="shared" si="15"/>
        <v>Walter Miller</v>
      </c>
      <c r="O254" t="str">
        <f>IFERROR(RIGHT(LEFT(SUBSTITUTE(D254,CHAR(34),""),LEN(SUBSTITUTE(D254,CHAR(34),""))-1), LEN(SUBSTITUTE(D254,CHAR(34),""))-SEARCH("(",SUBSTITUTE(D254,CHAR(34),""))-1),"(None)")</f>
        <v>(None)</v>
      </c>
    </row>
    <row r="255" spans="1:15" x14ac:dyDescent="0.25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s="1" t="s">
        <v>15</v>
      </c>
      <c r="K255" t="str">
        <f t="shared" si="12"/>
        <v>Salander, Mr. Karl Johan</v>
      </c>
      <c r="L255" t="str">
        <f t="shared" si="13"/>
        <v xml:space="preserve">Mr. </v>
      </c>
      <c r="M255" t="str">
        <f t="shared" si="14"/>
        <v>Salander</v>
      </c>
      <c r="N255" t="str">
        <f t="shared" si="15"/>
        <v>Karl Johan</v>
      </c>
      <c r="O255" t="str">
        <f>IFERROR(RIGHT(LEFT(SUBSTITUTE(D255,CHAR(34),""),LEN(SUBSTITUTE(D255,CHAR(34),""))-1), LEN(SUBSTITUTE(D255,CHAR(34),""))-SEARCH("(",SUBSTITUTE(D255,CHAR(34),""))-1),"(None)")</f>
        <v>(None)</v>
      </c>
    </row>
    <row r="256" spans="1:15" x14ac:dyDescent="0.25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s="1" t="s">
        <v>15</v>
      </c>
      <c r="K256" t="str">
        <f t="shared" si="12"/>
        <v>Wenzel, Mr. Linhart</v>
      </c>
      <c r="L256" t="str">
        <f t="shared" si="13"/>
        <v xml:space="preserve">Mr. </v>
      </c>
      <c r="M256" t="str">
        <f t="shared" si="14"/>
        <v>Wenzel</v>
      </c>
      <c r="N256" t="str">
        <f t="shared" si="15"/>
        <v>Linhart</v>
      </c>
      <c r="O256" t="str">
        <f>IFERROR(RIGHT(LEFT(SUBSTITUTE(D256,CHAR(34),""),LEN(SUBSTITUTE(D256,CHAR(34),""))-1), LEN(SUBSTITUTE(D256,CHAR(34),""))-SEARCH("(",SUBSTITUTE(D256,CHAR(34),""))-1),"(None)")</f>
        <v>(None)</v>
      </c>
    </row>
    <row r="257" spans="1:15" x14ac:dyDescent="0.25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s="1" t="s">
        <v>15</v>
      </c>
      <c r="K257" t="str">
        <f t="shared" si="12"/>
        <v>MacKay, Mr. George William</v>
      </c>
      <c r="L257" t="str">
        <f t="shared" si="13"/>
        <v xml:space="preserve">Mr. </v>
      </c>
      <c r="M257" t="str">
        <f t="shared" si="14"/>
        <v>MacKay</v>
      </c>
      <c r="N257" t="str">
        <f t="shared" si="15"/>
        <v>George William</v>
      </c>
      <c r="O257" t="str">
        <f>IFERROR(RIGHT(LEFT(SUBSTITUTE(D257,CHAR(34),""),LEN(SUBSTITUTE(D257,CHAR(34),""))-1), LEN(SUBSTITUTE(D257,CHAR(34),""))-SEARCH("(",SUBSTITUTE(D257,CHAR(34),""))-1),"(None)")</f>
        <v>(None)</v>
      </c>
    </row>
    <row r="258" spans="1:15" x14ac:dyDescent="0.25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s="1" t="s">
        <v>12</v>
      </c>
      <c r="K258" t="str">
        <f t="shared" si="12"/>
        <v>Mahon, Mr. John</v>
      </c>
      <c r="L258" t="str">
        <f t="shared" si="13"/>
        <v xml:space="preserve">Mr. </v>
      </c>
      <c r="M258" t="str">
        <f t="shared" si="14"/>
        <v>Mahon</v>
      </c>
      <c r="N258" t="str">
        <f t="shared" si="15"/>
        <v>John</v>
      </c>
      <c r="O258" t="str">
        <f>IFERROR(RIGHT(LEFT(SUBSTITUTE(D258,CHAR(34),""),LEN(SUBSTITUTE(D258,CHAR(34),""))-1), LEN(SUBSTITUTE(D258,CHAR(34),""))-SEARCH("(",SUBSTITUTE(D258,CHAR(34),""))-1),"(None)")</f>
        <v>(None)</v>
      </c>
    </row>
    <row r="259" spans="1:15" x14ac:dyDescent="0.25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s="1" t="s">
        <v>15</v>
      </c>
      <c r="K259" t="str">
        <f t="shared" ref="K259:K322" si="16">SUBSTITUTE(D259,CHAR(34),"")</f>
        <v>Niklasson, Mr. Samuel</v>
      </c>
      <c r="L259" t="str">
        <f t="shared" ref="L259:L322" si="17">MID(K259, SEARCH(", ",K259)+2, SEARCH(". ",K259)-SEARCH(", ",K259))</f>
        <v xml:space="preserve">Mr. </v>
      </c>
      <c r="M259" t="str">
        <f t="shared" ref="M259:M322" si="18">LEFT(K259,FIND(", ",K259)-1)</f>
        <v>Niklasson</v>
      </c>
      <c r="N259" t="str">
        <f t="shared" si="15"/>
        <v>Samuel</v>
      </c>
      <c r="O259" t="str">
        <f>IFERROR(RIGHT(LEFT(SUBSTITUTE(D259,CHAR(34),""),LEN(SUBSTITUTE(D259,CHAR(34),""))-1), LEN(SUBSTITUTE(D259,CHAR(34),""))-SEARCH("(",SUBSTITUTE(D259,CHAR(34),""))-1),"(None)")</f>
        <v>(None)</v>
      </c>
    </row>
    <row r="260" spans="1:15" x14ac:dyDescent="0.25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s="1" t="s">
        <v>15</v>
      </c>
      <c r="K260" t="str">
        <f t="shared" si="16"/>
        <v>Bentham, Miss. Lilian W</v>
      </c>
      <c r="L260" t="str">
        <f t="shared" si="17"/>
        <v xml:space="preserve">Miss. </v>
      </c>
      <c r="M260" t="str">
        <f t="shared" si="18"/>
        <v>Bentham</v>
      </c>
      <c r="N260" t="str">
        <f t="shared" ref="N260:N323" si="19">IFERROR(MID(K260,SEARCH(". ",K260)+2,SEARCH(" (",K260)-SEARCH(". ",K260)-2),RIGHT(K260, LEN(K260)-FIND(". ",K260)-1))</f>
        <v>Lilian W</v>
      </c>
      <c r="O260" t="str">
        <f>IFERROR(RIGHT(LEFT(SUBSTITUTE(D260,CHAR(34),""),LEN(SUBSTITUTE(D260,CHAR(34),""))-1), LEN(SUBSTITUTE(D260,CHAR(34),""))-SEARCH("(",SUBSTITUTE(D260,CHAR(34),""))-1),"(None)")</f>
        <v>(None)</v>
      </c>
    </row>
    <row r="261" spans="1:15" x14ac:dyDescent="0.25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s="1" t="s">
        <v>15</v>
      </c>
      <c r="K261" t="str">
        <f t="shared" si="16"/>
        <v>Midtsjo, Mr. Karl Albert</v>
      </c>
      <c r="L261" t="str">
        <f t="shared" si="17"/>
        <v xml:space="preserve">Mr. </v>
      </c>
      <c r="M261" t="str">
        <f t="shared" si="18"/>
        <v>Midtsjo</v>
      </c>
      <c r="N261" t="str">
        <f t="shared" si="19"/>
        <v>Karl Albert</v>
      </c>
      <c r="O261" t="str">
        <f>IFERROR(RIGHT(LEFT(SUBSTITUTE(D261,CHAR(34),""),LEN(SUBSTITUTE(D261,CHAR(34),""))-1), LEN(SUBSTITUTE(D261,CHAR(34),""))-SEARCH("(",SUBSTITUTE(D261,CHAR(34),""))-1),"(None)")</f>
        <v>(None)</v>
      </c>
    </row>
    <row r="262" spans="1:15" x14ac:dyDescent="0.25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s="1" t="s">
        <v>15</v>
      </c>
      <c r="K262" t="str">
        <f t="shared" si="16"/>
        <v>de Messemaeker, Mr. Guillaume Joseph</v>
      </c>
      <c r="L262" t="str">
        <f t="shared" si="17"/>
        <v xml:space="preserve">Mr. </v>
      </c>
      <c r="M262" t="str">
        <f t="shared" si="18"/>
        <v>de Messemaeker</v>
      </c>
      <c r="N262" t="str">
        <f t="shared" si="19"/>
        <v>Guillaume Joseph</v>
      </c>
      <c r="O262" t="str">
        <f>IFERROR(RIGHT(LEFT(SUBSTITUTE(D262,CHAR(34),""),LEN(SUBSTITUTE(D262,CHAR(34),""))-1), LEN(SUBSTITUTE(D262,CHAR(34),""))-SEARCH("(",SUBSTITUTE(D262,CHAR(34),""))-1),"(None)")</f>
        <v>(None)</v>
      </c>
    </row>
    <row r="263" spans="1:15" x14ac:dyDescent="0.25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s="1" t="s">
        <v>15</v>
      </c>
      <c r="K263" t="str">
        <f t="shared" si="16"/>
        <v>Nilsson, Mr. August Ferdinand</v>
      </c>
      <c r="L263" t="str">
        <f t="shared" si="17"/>
        <v xml:space="preserve">Mr. </v>
      </c>
      <c r="M263" t="str">
        <f t="shared" si="18"/>
        <v>Nilsson</v>
      </c>
      <c r="N263" t="str">
        <f t="shared" si="19"/>
        <v>August Ferdinand</v>
      </c>
      <c r="O263" t="str">
        <f>IFERROR(RIGHT(LEFT(SUBSTITUTE(D263,CHAR(34),""),LEN(SUBSTITUTE(D263,CHAR(34),""))-1), LEN(SUBSTITUTE(D263,CHAR(34),""))-SEARCH("(",SUBSTITUTE(D263,CHAR(34),""))-1),"(None)")</f>
        <v>(None)</v>
      </c>
    </row>
    <row r="264" spans="1:15" x14ac:dyDescent="0.25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s="1" t="s">
        <v>15</v>
      </c>
      <c r="K264" t="str">
        <f t="shared" si="16"/>
        <v>Wells, Mrs. Arthur Henry (Addie Dart Trevaskis)</v>
      </c>
      <c r="L264" t="str">
        <f t="shared" si="17"/>
        <v xml:space="preserve">Mrs. </v>
      </c>
      <c r="M264" t="str">
        <f t="shared" si="18"/>
        <v>Wells</v>
      </c>
      <c r="N264" t="str">
        <f t="shared" si="19"/>
        <v>Arthur Henry</v>
      </c>
      <c r="O264" t="str">
        <f>IFERROR(RIGHT(LEFT(SUBSTITUTE(D264,CHAR(34),""),LEN(SUBSTITUTE(D264,CHAR(34),""))-1), LEN(SUBSTITUTE(D264,CHAR(34),""))-SEARCH("(",SUBSTITUTE(D264,CHAR(34),""))-1),"(None)")</f>
        <v>Addie Dart Trevaskis</v>
      </c>
    </row>
    <row r="265" spans="1:15" x14ac:dyDescent="0.25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s="1" t="s">
        <v>15</v>
      </c>
      <c r="K265" t="str">
        <f t="shared" si="16"/>
        <v>Klasen, Miss. Gertrud Emilia</v>
      </c>
      <c r="L265" t="str">
        <f t="shared" si="17"/>
        <v xml:space="preserve">Miss. </v>
      </c>
      <c r="M265" t="str">
        <f t="shared" si="18"/>
        <v>Klasen</v>
      </c>
      <c r="N265" t="str">
        <f t="shared" si="19"/>
        <v>Gertrud Emilia</v>
      </c>
      <c r="O265" t="str">
        <f>IFERROR(RIGHT(LEFT(SUBSTITUTE(D265,CHAR(34),""),LEN(SUBSTITUTE(D265,CHAR(34),""))-1), LEN(SUBSTITUTE(D265,CHAR(34),""))-SEARCH("(",SUBSTITUTE(D265,CHAR(34),""))-1),"(None)")</f>
        <v>(None)</v>
      </c>
    </row>
    <row r="266" spans="1:15" x14ac:dyDescent="0.25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s="1" t="s">
        <v>23</v>
      </c>
      <c r="K266" t="str">
        <f t="shared" si="16"/>
        <v>Portaluppi, Mr. Emilio Ilario Giuseppe</v>
      </c>
      <c r="L266" t="str">
        <f t="shared" si="17"/>
        <v xml:space="preserve">Mr. </v>
      </c>
      <c r="M266" t="str">
        <f t="shared" si="18"/>
        <v>Portaluppi</v>
      </c>
      <c r="N266" t="str">
        <f t="shared" si="19"/>
        <v>Emilio Ilario Giuseppe</v>
      </c>
      <c r="O266" t="str">
        <f>IFERROR(RIGHT(LEFT(SUBSTITUTE(D266,CHAR(34),""),LEN(SUBSTITUTE(D266,CHAR(34),""))-1), LEN(SUBSTITUTE(D266,CHAR(34),""))-SEARCH("(",SUBSTITUTE(D266,CHAR(34),""))-1),"(None)")</f>
        <v>(None)</v>
      </c>
    </row>
    <row r="267" spans="1:15" x14ac:dyDescent="0.25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s="1" t="s">
        <v>15</v>
      </c>
      <c r="K267" t="str">
        <f t="shared" si="16"/>
        <v>Lyntakoff, Mr. Stanko</v>
      </c>
      <c r="L267" t="str">
        <f t="shared" si="17"/>
        <v xml:space="preserve">Mr. </v>
      </c>
      <c r="M267" t="str">
        <f t="shared" si="18"/>
        <v>Lyntakoff</v>
      </c>
      <c r="N267" t="str">
        <f t="shared" si="19"/>
        <v>Stanko</v>
      </c>
      <c r="O267" t="str">
        <f>IFERROR(RIGHT(LEFT(SUBSTITUTE(D267,CHAR(34),""),LEN(SUBSTITUTE(D267,CHAR(34),""))-1), LEN(SUBSTITUTE(D267,CHAR(34),""))-SEARCH("(",SUBSTITUTE(D267,CHAR(34),""))-1),"(None)")</f>
        <v>(None)</v>
      </c>
    </row>
    <row r="268" spans="1:15" x14ac:dyDescent="0.25">
      <c r="A268">
        <v>1158</v>
      </c>
      <c r="B268">
        <v>0</v>
      </c>
      <c r="C268">
        <v>1</v>
      </c>
      <c r="D268" t="s">
        <v>281</v>
      </c>
      <c r="E268" t="s">
        <v>11</v>
      </c>
      <c r="G268">
        <v>0</v>
      </c>
      <c r="H268">
        <v>0</v>
      </c>
      <c r="I268">
        <v>0</v>
      </c>
      <c r="J268" s="1" t="s">
        <v>15</v>
      </c>
      <c r="K268" t="str">
        <f t="shared" si="16"/>
        <v>Chisholm, Mr. Roderick Robert Crispin</v>
      </c>
      <c r="L268" t="str">
        <f t="shared" si="17"/>
        <v xml:space="preserve">Mr. </v>
      </c>
      <c r="M268" t="str">
        <f t="shared" si="18"/>
        <v>Chisholm</v>
      </c>
      <c r="N268" t="str">
        <f t="shared" si="19"/>
        <v>Roderick Robert Crispin</v>
      </c>
      <c r="O268" t="str">
        <f>IFERROR(RIGHT(LEFT(SUBSTITUTE(D268,CHAR(34),""),LEN(SUBSTITUTE(D268,CHAR(34),""))-1), LEN(SUBSTITUTE(D268,CHAR(34),""))-SEARCH("(",SUBSTITUTE(D268,CHAR(34),""))-1),"(None)")</f>
        <v>(None)</v>
      </c>
    </row>
    <row r="269" spans="1:15" x14ac:dyDescent="0.25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s="1" t="s">
        <v>15</v>
      </c>
      <c r="K269" t="str">
        <f t="shared" si="16"/>
        <v>Warren, Mr. Charles William</v>
      </c>
      <c r="L269" t="str">
        <f t="shared" si="17"/>
        <v xml:space="preserve">Mr. </v>
      </c>
      <c r="M269" t="str">
        <f t="shared" si="18"/>
        <v>Warren</v>
      </c>
      <c r="N269" t="str">
        <f t="shared" si="19"/>
        <v>Charles William</v>
      </c>
      <c r="O269" t="str">
        <f>IFERROR(RIGHT(LEFT(SUBSTITUTE(D269,CHAR(34),""),LEN(SUBSTITUTE(D269,CHAR(34),""))-1), LEN(SUBSTITUTE(D269,CHAR(34),""))-SEARCH("(",SUBSTITUTE(D269,CHAR(34),""))-1),"(None)")</f>
        <v>(None)</v>
      </c>
    </row>
    <row r="270" spans="1:15" x14ac:dyDescent="0.25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s="1" t="s">
        <v>15</v>
      </c>
      <c r="K270" t="str">
        <f t="shared" si="16"/>
        <v>Howard, Miss. May Elizabeth</v>
      </c>
      <c r="L270" t="str">
        <f t="shared" si="17"/>
        <v xml:space="preserve">Miss. </v>
      </c>
      <c r="M270" t="str">
        <f t="shared" si="18"/>
        <v>Howard</v>
      </c>
      <c r="N270" t="str">
        <f t="shared" si="19"/>
        <v>May Elizabeth</v>
      </c>
      <c r="O270" t="str">
        <f>IFERROR(RIGHT(LEFT(SUBSTITUTE(D270,CHAR(34),""),LEN(SUBSTITUTE(D270,CHAR(34),""))-1), LEN(SUBSTITUTE(D270,CHAR(34),""))-SEARCH("(",SUBSTITUTE(D270,CHAR(34),""))-1),"(None)")</f>
        <v>(None)</v>
      </c>
    </row>
    <row r="271" spans="1:15" x14ac:dyDescent="0.25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s="1" t="s">
        <v>15</v>
      </c>
      <c r="K271" t="str">
        <f t="shared" si="16"/>
        <v>Pokrnic, Mr. Mate</v>
      </c>
      <c r="L271" t="str">
        <f t="shared" si="17"/>
        <v xml:space="preserve">Mr. </v>
      </c>
      <c r="M271" t="str">
        <f t="shared" si="18"/>
        <v>Pokrnic</v>
      </c>
      <c r="N271" t="str">
        <f t="shared" si="19"/>
        <v>Mate</v>
      </c>
      <c r="O271" t="str">
        <f>IFERROR(RIGHT(LEFT(SUBSTITUTE(D271,CHAR(34),""),LEN(SUBSTITUTE(D271,CHAR(34),""))-1), LEN(SUBSTITUTE(D271,CHAR(34),""))-SEARCH("(",SUBSTITUTE(D271,CHAR(34),""))-1),"(None)")</f>
        <v>(None)</v>
      </c>
    </row>
    <row r="272" spans="1:15" x14ac:dyDescent="0.25">
      <c r="A272">
        <v>1162</v>
      </c>
      <c r="B272">
        <v>0</v>
      </c>
      <c r="C272">
        <v>1</v>
      </c>
      <c r="D272" t="s">
        <v>285</v>
      </c>
      <c r="E272" t="s">
        <v>11</v>
      </c>
      <c r="F272">
        <v>46</v>
      </c>
      <c r="G272">
        <v>0</v>
      </c>
      <c r="H272">
        <v>0</v>
      </c>
      <c r="I272">
        <v>75.241699999999994</v>
      </c>
      <c r="J272" s="1" t="s">
        <v>23</v>
      </c>
      <c r="K272" t="str">
        <f t="shared" si="16"/>
        <v>McCaffry, Mr. Thomas Francis</v>
      </c>
      <c r="L272" t="str">
        <f t="shared" si="17"/>
        <v xml:space="preserve">Mr. </v>
      </c>
      <c r="M272" t="str">
        <f t="shared" si="18"/>
        <v>McCaffry</v>
      </c>
      <c r="N272" t="str">
        <f t="shared" si="19"/>
        <v>Thomas Francis</v>
      </c>
      <c r="O272" t="str">
        <f>IFERROR(RIGHT(LEFT(SUBSTITUTE(D272,CHAR(34),""),LEN(SUBSTITUTE(D272,CHAR(34),""))-1), LEN(SUBSTITUTE(D272,CHAR(34),""))-SEARCH("(",SUBSTITUTE(D272,CHAR(34),""))-1),"(None)")</f>
        <v>(None)</v>
      </c>
    </row>
    <row r="273" spans="1:15" x14ac:dyDescent="0.25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s="1" t="s">
        <v>12</v>
      </c>
      <c r="K273" t="str">
        <f t="shared" si="16"/>
        <v>Fox, Mr. Patrick</v>
      </c>
      <c r="L273" t="str">
        <f t="shared" si="17"/>
        <v xml:space="preserve">Mr. </v>
      </c>
      <c r="M273" t="str">
        <f t="shared" si="18"/>
        <v>Fox</v>
      </c>
      <c r="N273" t="str">
        <f t="shared" si="19"/>
        <v>Patrick</v>
      </c>
      <c r="O273" t="str">
        <f>IFERROR(RIGHT(LEFT(SUBSTITUTE(D273,CHAR(34),""),LEN(SUBSTITUTE(D273,CHAR(34),""))-1), LEN(SUBSTITUTE(D273,CHAR(34),""))-SEARCH("(",SUBSTITUTE(D273,CHAR(34),""))-1),"(None)")</f>
        <v>(None)</v>
      </c>
    </row>
    <row r="274" spans="1:15" x14ac:dyDescent="0.25">
      <c r="A274">
        <v>1164</v>
      </c>
      <c r="B274">
        <v>1</v>
      </c>
      <c r="C274">
        <v>1</v>
      </c>
      <c r="D274" t="s">
        <v>287</v>
      </c>
      <c r="E274" t="s">
        <v>14</v>
      </c>
      <c r="F274">
        <v>26</v>
      </c>
      <c r="G274">
        <v>1</v>
      </c>
      <c r="H274">
        <v>0</v>
      </c>
      <c r="I274">
        <v>136.7792</v>
      </c>
      <c r="J274" s="1" t="s">
        <v>23</v>
      </c>
      <c r="K274" t="str">
        <f t="shared" si="16"/>
        <v>Clark, Mrs. Walter Miller (Virginia McDowell)</v>
      </c>
      <c r="L274" t="str">
        <f t="shared" si="17"/>
        <v xml:space="preserve">Mrs. </v>
      </c>
      <c r="M274" t="str">
        <f t="shared" si="18"/>
        <v>Clark</v>
      </c>
      <c r="N274" t="str">
        <f t="shared" si="19"/>
        <v>Walter Miller</v>
      </c>
      <c r="O274" t="str">
        <f>IFERROR(RIGHT(LEFT(SUBSTITUTE(D274,CHAR(34),""),LEN(SUBSTITUTE(D274,CHAR(34),""))-1), LEN(SUBSTITUTE(D274,CHAR(34),""))-SEARCH("(",SUBSTITUTE(D274,CHAR(34),""))-1),"(None)")</f>
        <v>Virginia McDowell</v>
      </c>
    </row>
    <row r="275" spans="1:15" x14ac:dyDescent="0.25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s="1" t="s">
        <v>12</v>
      </c>
      <c r="K275" t="str">
        <f t="shared" si="16"/>
        <v>Lennon, Miss. Mary</v>
      </c>
      <c r="L275" t="str">
        <f t="shared" si="17"/>
        <v xml:space="preserve">Miss. </v>
      </c>
      <c r="M275" t="str">
        <f t="shared" si="18"/>
        <v>Lennon</v>
      </c>
      <c r="N275" t="str">
        <f t="shared" si="19"/>
        <v>Mary</v>
      </c>
      <c r="O275" t="str">
        <f>IFERROR(RIGHT(LEFT(SUBSTITUTE(D275,CHAR(34),""),LEN(SUBSTITUTE(D275,CHAR(34),""))-1), LEN(SUBSTITUTE(D275,CHAR(34),""))-SEARCH("(",SUBSTITUTE(D275,CHAR(34),""))-1),"(None)")</f>
        <v>(None)</v>
      </c>
    </row>
    <row r="276" spans="1:15" x14ac:dyDescent="0.25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s="1" t="s">
        <v>23</v>
      </c>
      <c r="K276" t="str">
        <f t="shared" si="16"/>
        <v>Saade, Mr. Jean Nassr</v>
      </c>
      <c r="L276" t="str">
        <f t="shared" si="17"/>
        <v xml:space="preserve">Mr. </v>
      </c>
      <c r="M276" t="str">
        <f t="shared" si="18"/>
        <v>Saade</v>
      </c>
      <c r="N276" t="str">
        <f t="shared" si="19"/>
        <v>Jean Nassr</v>
      </c>
      <c r="O276" t="str">
        <f>IFERROR(RIGHT(LEFT(SUBSTITUTE(D276,CHAR(34),""),LEN(SUBSTITUTE(D276,CHAR(34),""))-1), LEN(SUBSTITUTE(D276,CHAR(34),""))-SEARCH("(",SUBSTITUTE(D276,CHAR(34),""))-1),"(None)")</f>
        <v>(None)</v>
      </c>
    </row>
    <row r="277" spans="1:15" x14ac:dyDescent="0.25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s="1" t="s">
        <v>15</v>
      </c>
      <c r="K277" t="str">
        <f t="shared" si="16"/>
        <v xml:space="preserve">Bryhl, Miss. Dagmar Jenny Ingeborg </v>
      </c>
      <c r="L277" t="str">
        <f t="shared" si="17"/>
        <v xml:space="preserve">Miss. </v>
      </c>
      <c r="M277" t="str">
        <f t="shared" si="18"/>
        <v>Bryhl</v>
      </c>
      <c r="N277" t="str">
        <f t="shared" si="19"/>
        <v xml:space="preserve">Dagmar Jenny Ingeborg </v>
      </c>
      <c r="O277" t="str">
        <f>IFERROR(RIGHT(LEFT(SUBSTITUTE(D277,CHAR(34),""),LEN(SUBSTITUTE(D277,CHAR(34),""))-1), LEN(SUBSTITUTE(D277,CHAR(34),""))-SEARCH("(",SUBSTITUTE(D277,CHAR(34),""))-1),"(None)")</f>
        <v>(None)</v>
      </c>
    </row>
    <row r="278" spans="1:15" x14ac:dyDescent="0.25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s="1" t="s">
        <v>15</v>
      </c>
      <c r="K278" t="str">
        <f t="shared" si="16"/>
        <v>Parker, Mr. Clifford Richard</v>
      </c>
      <c r="L278" t="str">
        <f t="shared" si="17"/>
        <v xml:space="preserve">Mr. </v>
      </c>
      <c r="M278" t="str">
        <f t="shared" si="18"/>
        <v>Parker</v>
      </c>
      <c r="N278" t="str">
        <f t="shared" si="19"/>
        <v>Clifford Richard</v>
      </c>
      <c r="O278" t="str">
        <f>IFERROR(RIGHT(LEFT(SUBSTITUTE(D278,CHAR(34),""),LEN(SUBSTITUTE(D278,CHAR(34),""))-1), LEN(SUBSTITUTE(D278,CHAR(34),""))-SEARCH("(",SUBSTITUTE(D278,CHAR(34),""))-1),"(None)")</f>
        <v>(None)</v>
      </c>
    </row>
    <row r="279" spans="1:15" x14ac:dyDescent="0.25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s="1" t="s">
        <v>15</v>
      </c>
      <c r="K279" t="str">
        <f t="shared" si="16"/>
        <v>Faunthorpe, Mr. Harry</v>
      </c>
      <c r="L279" t="str">
        <f t="shared" si="17"/>
        <v xml:space="preserve">Mr. </v>
      </c>
      <c r="M279" t="str">
        <f t="shared" si="18"/>
        <v>Faunthorpe</v>
      </c>
      <c r="N279" t="str">
        <f t="shared" si="19"/>
        <v>Harry</v>
      </c>
      <c r="O279" t="str">
        <f>IFERROR(RIGHT(LEFT(SUBSTITUTE(D279,CHAR(34),""),LEN(SUBSTITUTE(D279,CHAR(34),""))-1), LEN(SUBSTITUTE(D279,CHAR(34),""))-SEARCH("(",SUBSTITUTE(D279,CHAR(34),""))-1),"(None)")</f>
        <v>(None)</v>
      </c>
    </row>
    <row r="280" spans="1:15" x14ac:dyDescent="0.25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s="1" t="s">
        <v>15</v>
      </c>
      <c r="K280" t="str">
        <f t="shared" si="16"/>
        <v>Ware, Mr. John James</v>
      </c>
      <c r="L280" t="str">
        <f t="shared" si="17"/>
        <v xml:space="preserve">Mr. </v>
      </c>
      <c r="M280" t="str">
        <f t="shared" si="18"/>
        <v>Ware</v>
      </c>
      <c r="N280" t="str">
        <f t="shared" si="19"/>
        <v>John James</v>
      </c>
      <c r="O280" t="str">
        <f>IFERROR(RIGHT(LEFT(SUBSTITUTE(D280,CHAR(34),""),LEN(SUBSTITUTE(D280,CHAR(34),""))-1), LEN(SUBSTITUTE(D280,CHAR(34),""))-SEARCH("(",SUBSTITUTE(D280,CHAR(34),""))-1),"(None)")</f>
        <v>(None)</v>
      </c>
    </row>
    <row r="281" spans="1:15" x14ac:dyDescent="0.25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s="1" t="s">
        <v>15</v>
      </c>
      <c r="K281" t="str">
        <f t="shared" si="16"/>
        <v>Oxenham, Mr. Percy Thomas</v>
      </c>
      <c r="L281" t="str">
        <f t="shared" si="17"/>
        <v xml:space="preserve">Mr. </v>
      </c>
      <c r="M281" t="str">
        <f t="shared" si="18"/>
        <v>Oxenham</v>
      </c>
      <c r="N281" t="str">
        <f t="shared" si="19"/>
        <v>Percy Thomas</v>
      </c>
      <c r="O281" t="str">
        <f>IFERROR(RIGHT(LEFT(SUBSTITUTE(D281,CHAR(34),""),LEN(SUBSTITUTE(D281,CHAR(34),""))-1), LEN(SUBSTITUTE(D281,CHAR(34),""))-SEARCH("(",SUBSTITUTE(D281,CHAR(34),""))-1),"(None)")</f>
        <v>(None)</v>
      </c>
    </row>
    <row r="282" spans="1:15" x14ac:dyDescent="0.25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s="1" t="s">
        <v>15</v>
      </c>
      <c r="K282" t="str">
        <f t="shared" si="16"/>
        <v>Oreskovic, Miss. Jelka</v>
      </c>
      <c r="L282" t="str">
        <f t="shared" si="17"/>
        <v xml:space="preserve">Miss. </v>
      </c>
      <c r="M282" t="str">
        <f t="shared" si="18"/>
        <v>Oreskovic</v>
      </c>
      <c r="N282" t="str">
        <f t="shared" si="19"/>
        <v>Jelka</v>
      </c>
      <c r="O282" t="str">
        <f>IFERROR(RIGHT(LEFT(SUBSTITUTE(D282,CHAR(34),""),LEN(SUBSTITUTE(D282,CHAR(34),""))-1), LEN(SUBSTITUTE(D282,CHAR(34),""))-SEARCH("(",SUBSTITUTE(D282,CHAR(34),""))-1),"(None)")</f>
        <v>(None)</v>
      </c>
    </row>
    <row r="283" spans="1:15" x14ac:dyDescent="0.25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s="1" t="s">
        <v>15</v>
      </c>
      <c r="K283" t="str">
        <f t="shared" si="16"/>
        <v>Peacock, Master. Alfred Edward</v>
      </c>
      <c r="L283" t="str">
        <f t="shared" si="17"/>
        <v xml:space="preserve">Master. </v>
      </c>
      <c r="M283" t="str">
        <f t="shared" si="18"/>
        <v>Peacock</v>
      </c>
      <c r="N283" t="str">
        <f t="shared" si="19"/>
        <v>Alfred Edward</v>
      </c>
      <c r="O283" t="str">
        <f>IFERROR(RIGHT(LEFT(SUBSTITUTE(D283,CHAR(34),""),LEN(SUBSTITUTE(D283,CHAR(34),""))-1), LEN(SUBSTITUTE(D283,CHAR(34),""))-SEARCH("(",SUBSTITUTE(D283,CHAR(34),""))-1),"(None)")</f>
        <v>(None)</v>
      </c>
    </row>
    <row r="284" spans="1:15" x14ac:dyDescent="0.25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s="1" t="s">
        <v>12</v>
      </c>
      <c r="K284" t="str">
        <f t="shared" si="16"/>
        <v>Fleming, Miss. Honora</v>
      </c>
      <c r="L284" t="str">
        <f t="shared" si="17"/>
        <v xml:space="preserve">Miss. </v>
      </c>
      <c r="M284" t="str">
        <f t="shared" si="18"/>
        <v>Fleming</v>
      </c>
      <c r="N284" t="str">
        <f t="shared" si="19"/>
        <v>Honora</v>
      </c>
      <c r="O284" t="str">
        <f>IFERROR(RIGHT(LEFT(SUBSTITUTE(D284,CHAR(34),""),LEN(SUBSTITUTE(D284,CHAR(34),""))-1), LEN(SUBSTITUTE(D284,CHAR(34),""))-SEARCH("(",SUBSTITUTE(D284,CHAR(34),""))-1),"(None)")</f>
        <v>(None)</v>
      </c>
    </row>
    <row r="285" spans="1:15" x14ac:dyDescent="0.25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s="1" t="s">
        <v>23</v>
      </c>
      <c r="K285" t="str">
        <f t="shared" si="16"/>
        <v>Touma, Miss. Maria Youssef</v>
      </c>
      <c r="L285" t="str">
        <f t="shared" si="17"/>
        <v xml:space="preserve">Miss. </v>
      </c>
      <c r="M285" t="str">
        <f t="shared" si="18"/>
        <v>Touma</v>
      </c>
      <c r="N285" t="str">
        <f t="shared" si="19"/>
        <v>Maria Youssef</v>
      </c>
      <c r="O285" t="str">
        <f>IFERROR(RIGHT(LEFT(SUBSTITUTE(D285,CHAR(34),""),LEN(SUBSTITUTE(D285,CHAR(34),""))-1), LEN(SUBSTITUTE(D285,CHAR(34),""))-SEARCH("(",SUBSTITUTE(D285,CHAR(34),""))-1),"(None)")</f>
        <v>(None)</v>
      </c>
    </row>
    <row r="286" spans="1:15" x14ac:dyDescent="0.25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s="1" t="s">
        <v>15</v>
      </c>
      <c r="K286" t="str">
        <f t="shared" si="16"/>
        <v>Rosblom, Miss. Salli Helena</v>
      </c>
      <c r="L286" t="str">
        <f t="shared" si="17"/>
        <v xml:space="preserve">Miss. </v>
      </c>
      <c r="M286" t="str">
        <f t="shared" si="18"/>
        <v>Rosblom</v>
      </c>
      <c r="N286" t="str">
        <f t="shared" si="19"/>
        <v>Salli Helena</v>
      </c>
      <c r="O286" t="str">
        <f>IFERROR(RIGHT(LEFT(SUBSTITUTE(D286,CHAR(34),""),LEN(SUBSTITUTE(D286,CHAR(34),""))-1), LEN(SUBSTITUTE(D286,CHAR(34),""))-SEARCH("(",SUBSTITUTE(D286,CHAR(34),""))-1),"(None)")</f>
        <v>(None)</v>
      </c>
    </row>
    <row r="287" spans="1:15" x14ac:dyDescent="0.25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s="1" t="s">
        <v>15</v>
      </c>
      <c r="K287" t="str">
        <f t="shared" si="16"/>
        <v>Dennis, Mr. William</v>
      </c>
      <c r="L287" t="str">
        <f t="shared" si="17"/>
        <v xml:space="preserve">Mr. </v>
      </c>
      <c r="M287" t="str">
        <f t="shared" si="18"/>
        <v>Dennis</v>
      </c>
      <c r="N287" t="str">
        <f t="shared" si="19"/>
        <v>William</v>
      </c>
      <c r="O287" t="str">
        <f>IFERROR(RIGHT(LEFT(SUBSTITUTE(D287,CHAR(34),""),LEN(SUBSTITUTE(D287,CHAR(34),""))-1), LEN(SUBSTITUTE(D287,CHAR(34),""))-SEARCH("(",SUBSTITUTE(D287,CHAR(34),""))-1),"(None)")</f>
        <v>(None)</v>
      </c>
    </row>
    <row r="288" spans="1:15" x14ac:dyDescent="0.25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s="1" t="s">
        <v>15</v>
      </c>
      <c r="K288" t="str">
        <f t="shared" si="16"/>
        <v>Franklin, Mr. Charles (Charles Fardon)</v>
      </c>
      <c r="L288" t="str">
        <f t="shared" si="17"/>
        <v xml:space="preserve">Mr. </v>
      </c>
      <c r="M288" t="str">
        <f t="shared" si="18"/>
        <v>Franklin</v>
      </c>
      <c r="N288" t="str">
        <f t="shared" si="19"/>
        <v>Charles</v>
      </c>
      <c r="O288" t="str">
        <f>IFERROR(RIGHT(LEFT(SUBSTITUTE(D288,CHAR(34),""),LEN(SUBSTITUTE(D288,CHAR(34),""))-1), LEN(SUBSTITUTE(D288,CHAR(34),""))-SEARCH("(",SUBSTITUTE(D288,CHAR(34),""))-1),"(None)")</f>
        <v>Charles Fardon</v>
      </c>
    </row>
    <row r="289" spans="1:15" x14ac:dyDescent="0.25">
      <c r="A289">
        <v>1179</v>
      </c>
      <c r="B289">
        <v>0</v>
      </c>
      <c r="C289">
        <v>1</v>
      </c>
      <c r="D289" t="s">
        <v>302</v>
      </c>
      <c r="E289" t="s">
        <v>11</v>
      </c>
      <c r="F289">
        <v>24</v>
      </c>
      <c r="G289">
        <v>1</v>
      </c>
      <c r="H289">
        <v>0</v>
      </c>
      <c r="I289">
        <v>82.2667</v>
      </c>
      <c r="J289" s="1" t="s">
        <v>15</v>
      </c>
      <c r="K289" t="str">
        <f t="shared" si="16"/>
        <v>Snyder, Mr. John Pillsbury</v>
      </c>
      <c r="L289" t="str">
        <f t="shared" si="17"/>
        <v xml:space="preserve">Mr. </v>
      </c>
      <c r="M289" t="str">
        <f t="shared" si="18"/>
        <v>Snyder</v>
      </c>
      <c r="N289" t="str">
        <f t="shared" si="19"/>
        <v>John Pillsbury</v>
      </c>
      <c r="O289" t="str">
        <f>IFERROR(RIGHT(LEFT(SUBSTITUTE(D289,CHAR(34),""),LEN(SUBSTITUTE(D289,CHAR(34),""))-1), LEN(SUBSTITUTE(D289,CHAR(34),""))-SEARCH("(",SUBSTITUTE(D289,CHAR(34),""))-1),"(None)")</f>
        <v>(None)</v>
      </c>
    </row>
    <row r="290" spans="1:15" x14ac:dyDescent="0.25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s="1" t="s">
        <v>23</v>
      </c>
      <c r="K290" t="str">
        <f t="shared" si="16"/>
        <v>Mardirosian, Mr. Sarkis</v>
      </c>
      <c r="L290" t="str">
        <f t="shared" si="17"/>
        <v xml:space="preserve">Mr. </v>
      </c>
      <c r="M290" t="str">
        <f t="shared" si="18"/>
        <v>Mardirosian</v>
      </c>
      <c r="N290" t="str">
        <f t="shared" si="19"/>
        <v>Sarkis</v>
      </c>
      <c r="O290" t="str">
        <f>IFERROR(RIGHT(LEFT(SUBSTITUTE(D290,CHAR(34),""),LEN(SUBSTITUTE(D290,CHAR(34),""))-1), LEN(SUBSTITUTE(D290,CHAR(34),""))-SEARCH("(",SUBSTITUTE(D290,CHAR(34),""))-1),"(None)")</f>
        <v>(None)</v>
      </c>
    </row>
    <row r="291" spans="1:15" x14ac:dyDescent="0.25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s="1" t="s">
        <v>15</v>
      </c>
      <c r="K291" t="str">
        <f t="shared" si="16"/>
        <v>Ford, Mr. Arthur</v>
      </c>
      <c r="L291" t="str">
        <f t="shared" si="17"/>
        <v xml:space="preserve">Mr. </v>
      </c>
      <c r="M291" t="str">
        <f t="shared" si="18"/>
        <v>Ford</v>
      </c>
      <c r="N291" t="str">
        <f t="shared" si="19"/>
        <v>Arthur</v>
      </c>
      <c r="O291" t="str">
        <f>IFERROR(RIGHT(LEFT(SUBSTITUTE(D291,CHAR(34),""),LEN(SUBSTITUTE(D291,CHAR(34),""))-1), LEN(SUBSTITUTE(D291,CHAR(34),""))-SEARCH("(",SUBSTITUTE(D291,CHAR(34),""))-1),"(None)")</f>
        <v>(None)</v>
      </c>
    </row>
    <row r="292" spans="1:15" x14ac:dyDescent="0.25">
      <c r="A292">
        <v>1182</v>
      </c>
      <c r="B292">
        <v>0</v>
      </c>
      <c r="C292">
        <v>1</v>
      </c>
      <c r="D292" t="s">
        <v>305</v>
      </c>
      <c r="E292" t="s">
        <v>11</v>
      </c>
      <c r="G292">
        <v>0</v>
      </c>
      <c r="H292">
        <v>0</v>
      </c>
      <c r="I292">
        <v>39.6</v>
      </c>
      <c r="J292" s="1" t="s">
        <v>15</v>
      </c>
      <c r="K292" t="str">
        <f t="shared" si="16"/>
        <v>Rheims, Mr. George Alexander Lucien</v>
      </c>
      <c r="L292" t="str">
        <f t="shared" si="17"/>
        <v xml:space="preserve">Mr. </v>
      </c>
      <c r="M292" t="str">
        <f t="shared" si="18"/>
        <v>Rheims</v>
      </c>
      <c r="N292" t="str">
        <f t="shared" si="19"/>
        <v>George Alexander Lucien</v>
      </c>
      <c r="O292" t="str">
        <f>IFERROR(RIGHT(LEFT(SUBSTITUTE(D292,CHAR(34),""),LEN(SUBSTITUTE(D292,CHAR(34),""))-1), LEN(SUBSTITUTE(D292,CHAR(34),""))-SEARCH("(",SUBSTITUTE(D292,CHAR(34),""))-1),"(None)")</f>
        <v>(None)</v>
      </c>
    </row>
    <row r="293" spans="1:15" x14ac:dyDescent="0.25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s="1" t="s">
        <v>12</v>
      </c>
      <c r="K293" t="str">
        <f t="shared" si="16"/>
        <v>Daly, Miss. Margaret Marcella Maggie</v>
      </c>
      <c r="L293" t="str">
        <f t="shared" si="17"/>
        <v xml:space="preserve">Miss. </v>
      </c>
      <c r="M293" t="str">
        <f t="shared" si="18"/>
        <v>Daly</v>
      </c>
      <c r="N293" t="str">
        <f t="shared" si="19"/>
        <v>Margaret Marcella Maggie</v>
      </c>
      <c r="O293" t="str">
        <f>IFERROR(RIGHT(LEFT(SUBSTITUTE(D293,CHAR(34),""),LEN(SUBSTITUTE(D293,CHAR(34),""))-1), LEN(SUBSTITUTE(D293,CHAR(34),""))-SEARCH("(",SUBSTITUTE(D293,CHAR(34),""))-1),"(None)")</f>
        <v>(None)</v>
      </c>
    </row>
    <row r="294" spans="1:15" x14ac:dyDescent="0.25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s="1" t="s">
        <v>23</v>
      </c>
      <c r="K294" t="str">
        <f t="shared" si="16"/>
        <v>Nasr, Mr. Mustafa</v>
      </c>
      <c r="L294" t="str">
        <f t="shared" si="17"/>
        <v xml:space="preserve">Mr. </v>
      </c>
      <c r="M294" t="str">
        <f t="shared" si="18"/>
        <v>Nasr</v>
      </c>
      <c r="N294" t="str">
        <f t="shared" si="19"/>
        <v>Mustafa</v>
      </c>
      <c r="O294" t="str">
        <f>IFERROR(RIGHT(LEFT(SUBSTITUTE(D294,CHAR(34),""),LEN(SUBSTITUTE(D294,CHAR(34),""))-1), LEN(SUBSTITUTE(D294,CHAR(34),""))-SEARCH("(",SUBSTITUTE(D294,CHAR(34),""))-1),"(None)")</f>
        <v>(None)</v>
      </c>
    </row>
    <row r="295" spans="1:15" x14ac:dyDescent="0.25">
      <c r="A295">
        <v>1185</v>
      </c>
      <c r="B295">
        <v>0</v>
      </c>
      <c r="C295">
        <v>1</v>
      </c>
      <c r="D295" t="s">
        <v>308</v>
      </c>
      <c r="E295" t="s">
        <v>11</v>
      </c>
      <c r="F295">
        <v>53</v>
      </c>
      <c r="G295">
        <v>1</v>
      </c>
      <c r="H295">
        <v>1</v>
      </c>
      <c r="I295">
        <v>81.8583</v>
      </c>
      <c r="J295" s="1" t="s">
        <v>15</v>
      </c>
      <c r="K295" t="str">
        <f t="shared" si="16"/>
        <v>Dodge, Dr. Washington</v>
      </c>
      <c r="L295" t="str">
        <f t="shared" si="17"/>
        <v xml:space="preserve">Dr. </v>
      </c>
      <c r="M295" t="str">
        <f t="shared" si="18"/>
        <v>Dodge</v>
      </c>
      <c r="N295" t="str">
        <f t="shared" si="19"/>
        <v>Washington</v>
      </c>
      <c r="O295" t="str">
        <f>IFERROR(RIGHT(LEFT(SUBSTITUTE(D295,CHAR(34),""),LEN(SUBSTITUTE(D295,CHAR(34),""))-1), LEN(SUBSTITUTE(D295,CHAR(34),""))-SEARCH("(",SUBSTITUTE(D295,CHAR(34),""))-1),"(None)")</f>
        <v>(None)</v>
      </c>
    </row>
    <row r="296" spans="1:15" x14ac:dyDescent="0.25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s="1" t="s">
        <v>15</v>
      </c>
      <c r="K296" t="str">
        <f t="shared" si="16"/>
        <v>Wittevrongel, Mr. Camille</v>
      </c>
      <c r="L296" t="str">
        <f t="shared" si="17"/>
        <v xml:space="preserve">Mr. </v>
      </c>
      <c r="M296" t="str">
        <f t="shared" si="18"/>
        <v>Wittevrongel</v>
      </c>
      <c r="N296" t="str">
        <f t="shared" si="19"/>
        <v>Camille</v>
      </c>
      <c r="O296" t="str">
        <f>IFERROR(RIGHT(LEFT(SUBSTITUTE(D296,CHAR(34),""),LEN(SUBSTITUTE(D296,CHAR(34),""))-1), LEN(SUBSTITUTE(D296,CHAR(34),""))-SEARCH("(",SUBSTITUTE(D296,CHAR(34),""))-1),"(None)")</f>
        <v>(None)</v>
      </c>
    </row>
    <row r="297" spans="1:15" x14ac:dyDescent="0.25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s="1" t="s">
        <v>15</v>
      </c>
      <c r="K297" t="str">
        <f t="shared" si="16"/>
        <v>Angheloff, Mr. Minko</v>
      </c>
      <c r="L297" t="str">
        <f t="shared" si="17"/>
        <v xml:space="preserve">Mr. </v>
      </c>
      <c r="M297" t="str">
        <f t="shared" si="18"/>
        <v>Angheloff</v>
      </c>
      <c r="N297" t="str">
        <f t="shared" si="19"/>
        <v>Minko</v>
      </c>
      <c r="O297" t="str">
        <f>IFERROR(RIGHT(LEFT(SUBSTITUTE(D297,CHAR(34),""),LEN(SUBSTITUTE(D297,CHAR(34),""))-1), LEN(SUBSTITUTE(D297,CHAR(34),""))-SEARCH("(",SUBSTITUTE(D297,CHAR(34),""))-1),"(None)")</f>
        <v>(None)</v>
      </c>
    </row>
    <row r="298" spans="1:15" x14ac:dyDescent="0.25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s="1" t="s">
        <v>23</v>
      </c>
      <c r="K298" t="str">
        <f t="shared" si="16"/>
        <v>Laroche, Miss. Louise</v>
      </c>
      <c r="L298" t="str">
        <f t="shared" si="17"/>
        <v xml:space="preserve">Miss. </v>
      </c>
      <c r="M298" t="str">
        <f t="shared" si="18"/>
        <v>Laroche</v>
      </c>
      <c r="N298" t="str">
        <f t="shared" si="19"/>
        <v>Louise</v>
      </c>
      <c r="O298" t="str">
        <f>IFERROR(RIGHT(LEFT(SUBSTITUTE(D298,CHAR(34),""),LEN(SUBSTITUTE(D298,CHAR(34),""))-1), LEN(SUBSTITUTE(D298,CHAR(34),""))-SEARCH("(",SUBSTITUTE(D298,CHAR(34),""))-1),"(None)")</f>
        <v>(None)</v>
      </c>
    </row>
    <row r="299" spans="1:15" x14ac:dyDescent="0.25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s="1" t="s">
        <v>23</v>
      </c>
      <c r="K299" t="str">
        <f t="shared" si="16"/>
        <v>Samaan, Mr. Hanna</v>
      </c>
      <c r="L299" t="str">
        <f t="shared" si="17"/>
        <v xml:space="preserve">Mr. </v>
      </c>
      <c r="M299" t="str">
        <f t="shared" si="18"/>
        <v>Samaan</v>
      </c>
      <c r="N299" t="str">
        <f t="shared" si="19"/>
        <v>Hanna</v>
      </c>
      <c r="O299" t="str">
        <f>IFERROR(RIGHT(LEFT(SUBSTITUTE(D299,CHAR(34),""),LEN(SUBSTITUTE(D299,CHAR(34),""))-1), LEN(SUBSTITUTE(D299,CHAR(34),""))-SEARCH("(",SUBSTITUTE(D299,CHAR(34),""))-1),"(None)")</f>
        <v>(None)</v>
      </c>
    </row>
    <row r="300" spans="1:15" x14ac:dyDescent="0.25">
      <c r="A300">
        <v>1190</v>
      </c>
      <c r="B300">
        <v>0</v>
      </c>
      <c r="C300">
        <v>1</v>
      </c>
      <c r="D300" t="s">
        <v>313</v>
      </c>
      <c r="E300" t="s">
        <v>11</v>
      </c>
      <c r="F300">
        <v>30</v>
      </c>
      <c r="G300">
        <v>0</v>
      </c>
      <c r="H300">
        <v>0</v>
      </c>
      <c r="I300">
        <v>45.5</v>
      </c>
      <c r="J300" s="1" t="s">
        <v>15</v>
      </c>
      <c r="K300" t="str">
        <f t="shared" si="16"/>
        <v>Loring, Mr. Joseph Holland</v>
      </c>
      <c r="L300" t="str">
        <f t="shared" si="17"/>
        <v xml:space="preserve">Mr. </v>
      </c>
      <c r="M300" t="str">
        <f t="shared" si="18"/>
        <v>Loring</v>
      </c>
      <c r="N300" t="str">
        <f t="shared" si="19"/>
        <v>Joseph Holland</v>
      </c>
      <c r="O300" t="str">
        <f>IFERROR(RIGHT(LEFT(SUBSTITUTE(D300,CHAR(34),""),LEN(SUBSTITUTE(D300,CHAR(34),""))-1), LEN(SUBSTITUTE(D300,CHAR(34),""))-SEARCH("(",SUBSTITUTE(D300,CHAR(34),""))-1),"(None)")</f>
        <v>(None)</v>
      </c>
    </row>
    <row r="301" spans="1:15" x14ac:dyDescent="0.25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s="1" t="s">
        <v>15</v>
      </c>
      <c r="K301" t="str">
        <f t="shared" si="16"/>
        <v>Johansson, Mr. Nils</v>
      </c>
      <c r="L301" t="str">
        <f t="shared" si="17"/>
        <v xml:space="preserve">Mr. </v>
      </c>
      <c r="M301" t="str">
        <f t="shared" si="18"/>
        <v>Johansson</v>
      </c>
      <c r="N301" t="str">
        <f t="shared" si="19"/>
        <v>Nils</v>
      </c>
      <c r="O301" t="str">
        <f>IFERROR(RIGHT(LEFT(SUBSTITUTE(D301,CHAR(34),""),LEN(SUBSTITUTE(D301,CHAR(34),""))-1), LEN(SUBSTITUTE(D301,CHAR(34),""))-SEARCH("(",SUBSTITUTE(D301,CHAR(34),""))-1),"(None)")</f>
        <v>(None)</v>
      </c>
    </row>
    <row r="302" spans="1:15" x14ac:dyDescent="0.25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s="1" t="s">
        <v>15</v>
      </c>
      <c r="K302" t="str">
        <f t="shared" si="16"/>
        <v>Olsson, Mr. Oscar Wilhelm</v>
      </c>
      <c r="L302" t="str">
        <f t="shared" si="17"/>
        <v xml:space="preserve">Mr. </v>
      </c>
      <c r="M302" t="str">
        <f t="shared" si="18"/>
        <v>Olsson</v>
      </c>
      <c r="N302" t="str">
        <f t="shared" si="19"/>
        <v>Oscar Wilhelm</v>
      </c>
      <c r="O302" t="str">
        <f>IFERROR(RIGHT(LEFT(SUBSTITUTE(D302,CHAR(34),""),LEN(SUBSTITUTE(D302,CHAR(34),""))-1), LEN(SUBSTITUTE(D302,CHAR(34),""))-SEARCH("(",SUBSTITUTE(D302,CHAR(34),""))-1),"(None)")</f>
        <v>(None)</v>
      </c>
    </row>
    <row r="303" spans="1:15" x14ac:dyDescent="0.25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s="1" t="s">
        <v>23</v>
      </c>
      <c r="K303" t="str">
        <f t="shared" si="16"/>
        <v>Malachard, Mr. Noel</v>
      </c>
      <c r="L303" t="str">
        <f t="shared" si="17"/>
        <v xml:space="preserve">Mr. </v>
      </c>
      <c r="M303" t="str">
        <f t="shared" si="18"/>
        <v>Malachard</v>
      </c>
      <c r="N303" t="str">
        <f t="shared" si="19"/>
        <v>Noel</v>
      </c>
      <c r="O303" t="str">
        <f>IFERROR(RIGHT(LEFT(SUBSTITUTE(D303,CHAR(34),""),LEN(SUBSTITUTE(D303,CHAR(34),""))-1), LEN(SUBSTITUTE(D303,CHAR(34),""))-SEARCH("(",SUBSTITUTE(D303,CHAR(34),""))-1),"(None)")</f>
        <v>(None)</v>
      </c>
    </row>
    <row r="304" spans="1:15" x14ac:dyDescent="0.25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s="1" t="s">
        <v>15</v>
      </c>
      <c r="K304" t="str">
        <f t="shared" si="16"/>
        <v>Phillips, Mr. Escott Robert</v>
      </c>
      <c r="L304" t="str">
        <f t="shared" si="17"/>
        <v xml:space="preserve">Mr. </v>
      </c>
      <c r="M304" t="str">
        <f t="shared" si="18"/>
        <v>Phillips</v>
      </c>
      <c r="N304" t="str">
        <f t="shared" si="19"/>
        <v>Escott Robert</v>
      </c>
      <c r="O304" t="str">
        <f>IFERROR(RIGHT(LEFT(SUBSTITUTE(D304,CHAR(34),""),LEN(SUBSTITUTE(D304,CHAR(34),""))-1), LEN(SUBSTITUTE(D304,CHAR(34),""))-SEARCH("(",SUBSTITUTE(D304,CHAR(34),""))-1),"(None)")</f>
        <v>(None)</v>
      </c>
    </row>
    <row r="305" spans="1:15" x14ac:dyDescent="0.25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s="1" t="s">
        <v>15</v>
      </c>
      <c r="K305" t="str">
        <f t="shared" si="16"/>
        <v>Pokrnic, Mr. Tome</v>
      </c>
      <c r="L305" t="str">
        <f t="shared" si="17"/>
        <v xml:space="preserve">Mr. </v>
      </c>
      <c r="M305" t="str">
        <f t="shared" si="18"/>
        <v>Pokrnic</v>
      </c>
      <c r="N305" t="str">
        <f t="shared" si="19"/>
        <v>Tome</v>
      </c>
      <c r="O305" t="str">
        <f>IFERROR(RIGHT(LEFT(SUBSTITUTE(D305,CHAR(34),""),LEN(SUBSTITUTE(D305,CHAR(34),""))-1), LEN(SUBSTITUTE(D305,CHAR(34),""))-SEARCH("(",SUBSTITUTE(D305,CHAR(34),""))-1),"(None)")</f>
        <v>(None)</v>
      </c>
    </row>
    <row r="306" spans="1:15" x14ac:dyDescent="0.25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s="1" t="s">
        <v>12</v>
      </c>
      <c r="K306" t="str">
        <f t="shared" si="16"/>
        <v>McCarthy, Miss. Catherine Katie</v>
      </c>
      <c r="L306" t="str">
        <f t="shared" si="17"/>
        <v xml:space="preserve">Miss. </v>
      </c>
      <c r="M306" t="str">
        <f t="shared" si="18"/>
        <v>McCarthy</v>
      </c>
      <c r="N306" t="str">
        <f t="shared" si="19"/>
        <v>Catherine Katie</v>
      </c>
      <c r="O306" t="str">
        <f>IFERROR(RIGHT(LEFT(SUBSTITUTE(D306,CHAR(34),""),LEN(SUBSTITUTE(D306,CHAR(34),""))-1), LEN(SUBSTITUTE(D306,CHAR(34),""))-SEARCH("(",SUBSTITUTE(D306,CHAR(34),""))-1),"(None)")</f>
        <v>(None)</v>
      </c>
    </row>
    <row r="307" spans="1:15" x14ac:dyDescent="0.25">
      <c r="A307">
        <v>1197</v>
      </c>
      <c r="B307">
        <v>1</v>
      </c>
      <c r="C307">
        <v>1</v>
      </c>
      <c r="D307" t="s">
        <v>320</v>
      </c>
      <c r="E307" t="s">
        <v>14</v>
      </c>
      <c r="F307">
        <v>64</v>
      </c>
      <c r="G307">
        <v>1</v>
      </c>
      <c r="H307">
        <v>1</v>
      </c>
      <c r="I307">
        <v>26.55</v>
      </c>
      <c r="J307" s="1" t="s">
        <v>15</v>
      </c>
      <c r="K307" t="str">
        <f t="shared" si="16"/>
        <v>Crosby, Mrs. Edward Gifford (Catherine Elizabeth Halstead)</v>
      </c>
      <c r="L307" t="str">
        <f t="shared" si="17"/>
        <v xml:space="preserve">Mrs. </v>
      </c>
      <c r="M307" t="str">
        <f t="shared" si="18"/>
        <v>Crosby</v>
      </c>
      <c r="N307" t="str">
        <f t="shared" si="19"/>
        <v>Edward Gifford</v>
      </c>
      <c r="O307" t="str">
        <f>IFERROR(RIGHT(LEFT(SUBSTITUTE(D307,CHAR(34),""),LEN(SUBSTITUTE(D307,CHAR(34),""))-1), LEN(SUBSTITUTE(D307,CHAR(34),""))-SEARCH("(",SUBSTITUTE(D307,CHAR(34),""))-1),"(None)")</f>
        <v>Catherine Elizabeth Halstead</v>
      </c>
    </row>
    <row r="308" spans="1:15" x14ac:dyDescent="0.25">
      <c r="A308">
        <v>1198</v>
      </c>
      <c r="B308">
        <v>0</v>
      </c>
      <c r="C308">
        <v>1</v>
      </c>
      <c r="D308" t="s">
        <v>321</v>
      </c>
      <c r="E308" t="s">
        <v>11</v>
      </c>
      <c r="F308">
        <v>30</v>
      </c>
      <c r="G308">
        <v>1</v>
      </c>
      <c r="H308">
        <v>2</v>
      </c>
      <c r="I308">
        <v>151.55000000000001</v>
      </c>
      <c r="J308" s="1" t="s">
        <v>15</v>
      </c>
      <c r="K308" t="str">
        <f t="shared" si="16"/>
        <v>Allison, Mr. Hudson Joshua Creighton</v>
      </c>
      <c r="L308" t="str">
        <f t="shared" si="17"/>
        <v xml:space="preserve">Mr. </v>
      </c>
      <c r="M308" t="str">
        <f t="shared" si="18"/>
        <v>Allison</v>
      </c>
      <c r="N308" t="str">
        <f t="shared" si="19"/>
        <v>Hudson Joshua Creighton</v>
      </c>
      <c r="O308" t="str">
        <f>IFERROR(RIGHT(LEFT(SUBSTITUTE(D308,CHAR(34),""),LEN(SUBSTITUTE(D308,CHAR(34),""))-1), LEN(SUBSTITUTE(D308,CHAR(34),""))-SEARCH("(",SUBSTITUTE(D308,CHAR(34),""))-1),"(None)")</f>
        <v>(None)</v>
      </c>
    </row>
    <row r="309" spans="1:15" x14ac:dyDescent="0.25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s="1" t="s">
        <v>15</v>
      </c>
      <c r="K309" t="str">
        <f t="shared" si="16"/>
        <v>Aks, Master. Philip Frank</v>
      </c>
      <c r="L309" t="str">
        <f t="shared" si="17"/>
        <v xml:space="preserve">Master. </v>
      </c>
      <c r="M309" t="str">
        <f t="shared" si="18"/>
        <v>Aks</v>
      </c>
      <c r="N309" t="str">
        <f t="shared" si="19"/>
        <v>Philip Frank</v>
      </c>
      <c r="O309" t="str">
        <f>IFERROR(RIGHT(LEFT(SUBSTITUTE(D309,CHAR(34),""),LEN(SUBSTITUTE(D309,CHAR(34),""))-1), LEN(SUBSTITUTE(D309,CHAR(34),""))-SEARCH("(",SUBSTITUTE(D309,CHAR(34),""))-1),"(None)")</f>
        <v>(None)</v>
      </c>
    </row>
    <row r="310" spans="1:15" x14ac:dyDescent="0.25">
      <c r="A310">
        <v>1200</v>
      </c>
      <c r="B310">
        <v>0</v>
      </c>
      <c r="C310">
        <v>1</v>
      </c>
      <c r="D310" t="s">
        <v>323</v>
      </c>
      <c r="E310" t="s">
        <v>11</v>
      </c>
      <c r="F310">
        <v>55</v>
      </c>
      <c r="G310">
        <v>1</v>
      </c>
      <c r="H310">
        <v>1</v>
      </c>
      <c r="I310">
        <v>93.5</v>
      </c>
      <c r="J310" s="1" t="s">
        <v>15</v>
      </c>
      <c r="K310" t="str">
        <f t="shared" si="16"/>
        <v>Hays, Mr. Charles Melville</v>
      </c>
      <c r="L310" t="str">
        <f t="shared" si="17"/>
        <v xml:space="preserve">Mr. </v>
      </c>
      <c r="M310" t="str">
        <f t="shared" si="18"/>
        <v>Hays</v>
      </c>
      <c r="N310" t="str">
        <f t="shared" si="19"/>
        <v>Charles Melville</v>
      </c>
      <c r="O310" t="str">
        <f>IFERROR(RIGHT(LEFT(SUBSTITUTE(D310,CHAR(34),""),LEN(SUBSTITUTE(D310,CHAR(34),""))-1), LEN(SUBSTITUTE(D310,CHAR(34),""))-SEARCH("(",SUBSTITUTE(D310,CHAR(34),""))-1),"(None)")</f>
        <v>(None)</v>
      </c>
    </row>
    <row r="311" spans="1:15" x14ac:dyDescent="0.25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s="1" t="s">
        <v>15</v>
      </c>
      <c r="K311" t="str">
        <f t="shared" si="16"/>
        <v>Hansen, Mrs. Claus Peter (Jennie L Howard)</v>
      </c>
      <c r="L311" t="str">
        <f t="shared" si="17"/>
        <v xml:space="preserve">Mrs. </v>
      </c>
      <c r="M311" t="str">
        <f t="shared" si="18"/>
        <v>Hansen</v>
      </c>
      <c r="N311" t="str">
        <f t="shared" si="19"/>
        <v>Claus Peter</v>
      </c>
      <c r="O311" t="str">
        <f>IFERROR(RIGHT(LEFT(SUBSTITUTE(D311,CHAR(34),""),LEN(SUBSTITUTE(D311,CHAR(34),""))-1), LEN(SUBSTITUTE(D311,CHAR(34),""))-SEARCH("(",SUBSTITUTE(D311,CHAR(34),""))-1),"(None)")</f>
        <v>Jennie L Howard</v>
      </c>
    </row>
    <row r="312" spans="1:15" x14ac:dyDescent="0.25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s="1" t="s">
        <v>15</v>
      </c>
      <c r="K312" t="str">
        <f t="shared" si="16"/>
        <v>Cacic, Mr. Jego Grga</v>
      </c>
      <c r="L312" t="str">
        <f t="shared" si="17"/>
        <v xml:space="preserve">Mr. </v>
      </c>
      <c r="M312" t="str">
        <f t="shared" si="18"/>
        <v>Cacic</v>
      </c>
      <c r="N312" t="str">
        <f t="shared" si="19"/>
        <v>Jego Grga</v>
      </c>
      <c r="O312" t="str">
        <f>IFERROR(RIGHT(LEFT(SUBSTITUTE(D312,CHAR(34),""),LEN(SUBSTITUTE(D312,CHAR(34),""))-1), LEN(SUBSTITUTE(D312,CHAR(34),""))-SEARCH("(",SUBSTITUTE(D312,CHAR(34),""))-1),"(None)")</f>
        <v>(None)</v>
      </c>
    </row>
    <row r="313" spans="1:15" x14ac:dyDescent="0.25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s="1" t="s">
        <v>23</v>
      </c>
      <c r="K313" t="str">
        <f t="shared" si="16"/>
        <v>Vartanian, Mr. David</v>
      </c>
      <c r="L313" t="str">
        <f t="shared" si="17"/>
        <v xml:space="preserve">Mr. </v>
      </c>
      <c r="M313" t="str">
        <f t="shared" si="18"/>
        <v>Vartanian</v>
      </c>
      <c r="N313" t="str">
        <f t="shared" si="19"/>
        <v>David</v>
      </c>
      <c r="O313" t="str">
        <f>IFERROR(RIGHT(LEFT(SUBSTITUTE(D313,CHAR(34),""),LEN(SUBSTITUTE(D313,CHAR(34),""))-1), LEN(SUBSTITUTE(D313,CHAR(34),""))-SEARCH("(",SUBSTITUTE(D313,CHAR(34),""))-1),"(None)")</f>
        <v>(None)</v>
      </c>
    </row>
    <row r="314" spans="1:15" x14ac:dyDescent="0.25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s="1" t="s">
        <v>15</v>
      </c>
      <c r="K314" t="str">
        <f t="shared" si="16"/>
        <v>Sadowitz, Mr. Harry</v>
      </c>
      <c r="L314" t="str">
        <f t="shared" si="17"/>
        <v xml:space="preserve">Mr. </v>
      </c>
      <c r="M314" t="str">
        <f t="shared" si="18"/>
        <v>Sadowitz</v>
      </c>
      <c r="N314" t="str">
        <f t="shared" si="19"/>
        <v>Harry</v>
      </c>
      <c r="O314" t="str">
        <f>IFERROR(RIGHT(LEFT(SUBSTITUTE(D314,CHAR(34),""),LEN(SUBSTITUTE(D314,CHAR(34),""))-1), LEN(SUBSTITUTE(D314,CHAR(34),""))-SEARCH("(",SUBSTITUTE(D314,CHAR(34),""))-1),"(None)")</f>
        <v>(None)</v>
      </c>
    </row>
    <row r="315" spans="1:15" x14ac:dyDescent="0.25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s="1" t="s">
        <v>12</v>
      </c>
      <c r="K315" t="str">
        <f t="shared" si="16"/>
        <v>Carr, Miss. Jeannie</v>
      </c>
      <c r="L315" t="str">
        <f t="shared" si="17"/>
        <v xml:space="preserve">Miss. </v>
      </c>
      <c r="M315" t="str">
        <f t="shared" si="18"/>
        <v>Carr</v>
      </c>
      <c r="N315" t="str">
        <f t="shared" si="19"/>
        <v>Jeannie</v>
      </c>
      <c r="O315" t="str">
        <f>IFERROR(RIGHT(LEFT(SUBSTITUTE(D315,CHAR(34),""),LEN(SUBSTITUTE(D315,CHAR(34),""))-1), LEN(SUBSTITUTE(D315,CHAR(34),""))-SEARCH("(",SUBSTITUTE(D315,CHAR(34),""))-1),"(None)")</f>
        <v>(None)</v>
      </c>
    </row>
    <row r="316" spans="1:15" x14ac:dyDescent="0.25">
      <c r="A316">
        <v>1206</v>
      </c>
      <c r="B316">
        <v>1</v>
      </c>
      <c r="C316">
        <v>1</v>
      </c>
      <c r="D316" t="s">
        <v>329</v>
      </c>
      <c r="E316" t="s">
        <v>14</v>
      </c>
      <c r="F316">
        <v>55</v>
      </c>
      <c r="G316">
        <v>0</v>
      </c>
      <c r="H316">
        <v>0</v>
      </c>
      <c r="I316">
        <v>135.63329999999999</v>
      </c>
      <c r="J316" s="1" t="s">
        <v>23</v>
      </c>
      <c r="K316" t="str">
        <f t="shared" si="16"/>
        <v>White, Mrs. John Stuart (Ella Holmes)</v>
      </c>
      <c r="L316" t="str">
        <f t="shared" si="17"/>
        <v xml:space="preserve">Mrs. </v>
      </c>
      <c r="M316" t="str">
        <f t="shared" si="18"/>
        <v>White</v>
      </c>
      <c r="N316" t="str">
        <f t="shared" si="19"/>
        <v>John Stuart</v>
      </c>
      <c r="O316" t="str">
        <f>IFERROR(RIGHT(LEFT(SUBSTITUTE(D316,CHAR(34),""),LEN(SUBSTITUTE(D316,CHAR(34),""))-1), LEN(SUBSTITUTE(D316,CHAR(34),""))-SEARCH("(",SUBSTITUTE(D316,CHAR(34),""))-1),"(None)")</f>
        <v>Ella Holmes</v>
      </c>
    </row>
    <row r="317" spans="1:15" x14ac:dyDescent="0.25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s="1" t="s">
        <v>12</v>
      </c>
      <c r="K317" t="str">
        <f t="shared" si="16"/>
        <v>Hagardon, Miss. Kate</v>
      </c>
      <c r="L317" t="str">
        <f t="shared" si="17"/>
        <v xml:space="preserve">Miss. </v>
      </c>
      <c r="M317" t="str">
        <f t="shared" si="18"/>
        <v>Hagardon</v>
      </c>
      <c r="N317" t="str">
        <f t="shared" si="19"/>
        <v>Kate</v>
      </c>
      <c r="O317" t="str">
        <f>IFERROR(RIGHT(LEFT(SUBSTITUTE(D317,CHAR(34),""),LEN(SUBSTITUTE(D317,CHAR(34),""))-1), LEN(SUBSTITUTE(D317,CHAR(34),""))-SEARCH("(",SUBSTITUTE(D317,CHAR(34),""))-1),"(None)")</f>
        <v>(None)</v>
      </c>
    </row>
    <row r="318" spans="1:15" x14ac:dyDescent="0.25">
      <c r="A318">
        <v>1208</v>
      </c>
      <c r="B318">
        <v>0</v>
      </c>
      <c r="C318">
        <v>1</v>
      </c>
      <c r="D318" t="s">
        <v>331</v>
      </c>
      <c r="E318" t="s">
        <v>11</v>
      </c>
      <c r="F318">
        <v>57</v>
      </c>
      <c r="G318">
        <v>1</v>
      </c>
      <c r="H318">
        <v>0</v>
      </c>
      <c r="I318">
        <v>146.52080000000001</v>
      </c>
      <c r="J318" s="1" t="s">
        <v>23</v>
      </c>
      <c r="K318" t="str">
        <f t="shared" si="16"/>
        <v>Spencer, Mr. William Augustus</v>
      </c>
      <c r="L318" t="str">
        <f t="shared" si="17"/>
        <v xml:space="preserve">Mr. </v>
      </c>
      <c r="M318" t="str">
        <f t="shared" si="18"/>
        <v>Spencer</v>
      </c>
      <c r="N318" t="str">
        <f t="shared" si="19"/>
        <v>William Augustus</v>
      </c>
      <c r="O318" t="str">
        <f>IFERROR(RIGHT(LEFT(SUBSTITUTE(D318,CHAR(34),""),LEN(SUBSTITUTE(D318,CHAR(34),""))-1), LEN(SUBSTITUTE(D318,CHAR(34),""))-SEARCH("(",SUBSTITUTE(D318,CHAR(34),""))-1),"(None)")</f>
        <v>(None)</v>
      </c>
    </row>
    <row r="319" spans="1:15" x14ac:dyDescent="0.25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s="1" t="s">
        <v>15</v>
      </c>
      <c r="K319" t="str">
        <f t="shared" si="16"/>
        <v>Rogers, Mr. Reginald Harry</v>
      </c>
      <c r="L319" t="str">
        <f t="shared" si="17"/>
        <v xml:space="preserve">Mr. </v>
      </c>
      <c r="M319" t="str">
        <f t="shared" si="18"/>
        <v>Rogers</v>
      </c>
      <c r="N319" t="str">
        <f t="shared" si="19"/>
        <v>Reginald Harry</v>
      </c>
      <c r="O319" t="str">
        <f>IFERROR(RIGHT(LEFT(SUBSTITUTE(D319,CHAR(34),""),LEN(SUBSTITUTE(D319,CHAR(34),""))-1), LEN(SUBSTITUTE(D319,CHAR(34),""))-SEARCH("(",SUBSTITUTE(D319,CHAR(34),""))-1),"(None)")</f>
        <v>(None)</v>
      </c>
    </row>
    <row r="320" spans="1:15" x14ac:dyDescent="0.25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s="1" t="s">
        <v>15</v>
      </c>
      <c r="K320" t="str">
        <f t="shared" si="16"/>
        <v>Jonsson, Mr. Nils Hilding</v>
      </c>
      <c r="L320" t="str">
        <f t="shared" si="17"/>
        <v xml:space="preserve">Mr. </v>
      </c>
      <c r="M320" t="str">
        <f t="shared" si="18"/>
        <v>Jonsson</v>
      </c>
      <c r="N320" t="str">
        <f t="shared" si="19"/>
        <v>Nils Hilding</v>
      </c>
      <c r="O320" t="str">
        <f>IFERROR(RIGHT(LEFT(SUBSTITUTE(D320,CHAR(34),""),LEN(SUBSTITUTE(D320,CHAR(34),""))-1), LEN(SUBSTITUTE(D320,CHAR(34),""))-SEARCH("(",SUBSTITUTE(D320,CHAR(34),""))-1),"(None)")</f>
        <v>(None)</v>
      </c>
    </row>
    <row r="321" spans="1:15" x14ac:dyDescent="0.25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s="1" t="s">
        <v>15</v>
      </c>
      <c r="K321" t="str">
        <f t="shared" si="16"/>
        <v>Jefferys, Mr. Ernest Wilfred</v>
      </c>
      <c r="L321" t="str">
        <f t="shared" si="17"/>
        <v xml:space="preserve">Mr. </v>
      </c>
      <c r="M321" t="str">
        <f t="shared" si="18"/>
        <v>Jefferys</v>
      </c>
      <c r="N321" t="str">
        <f t="shared" si="19"/>
        <v>Ernest Wilfred</v>
      </c>
      <c r="O321" t="str">
        <f>IFERROR(RIGHT(LEFT(SUBSTITUTE(D321,CHAR(34),""),LEN(SUBSTITUTE(D321,CHAR(34),""))-1), LEN(SUBSTITUTE(D321,CHAR(34),""))-SEARCH("(",SUBSTITUTE(D321,CHAR(34),""))-1),"(None)")</f>
        <v>(None)</v>
      </c>
    </row>
    <row r="322" spans="1:15" x14ac:dyDescent="0.25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s="1" t="s">
        <v>15</v>
      </c>
      <c r="K322" t="str">
        <f t="shared" si="16"/>
        <v>Andersson, Mr. Johan Samuel</v>
      </c>
      <c r="L322" t="str">
        <f t="shared" si="17"/>
        <v xml:space="preserve">Mr. </v>
      </c>
      <c r="M322" t="str">
        <f t="shared" si="18"/>
        <v>Andersson</v>
      </c>
      <c r="N322" t="str">
        <f t="shared" si="19"/>
        <v>Johan Samuel</v>
      </c>
      <c r="O322" t="str">
        <f>IFERROR(RIGHT(LEFT(SUBSTITUTE(D322,CHAR(34),""),LEN(SUBSTITUTE(D322,CHAR(34),""))-1), LEN(SUBSTITUTE(D322,CHAR(34),""))-SEARCH("(",SUBSTITUTE(D322,CHAR(34),""))-1),"(None)")</f>
        <v>(None)</v>
      </c>
    </row>
    <row r="323" spans="1:15" x14ac:dyDescent="0.25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s="1" t="s">
        <v>23</v>
      </c>
      <c r="K323" t="str">
        <f t="shared" ref="K323:K386" si="20">SUBSTITUTE(D323,CHAR(34),"")</f>
        <v>Krekorian, Mr. Neshan</v>
      </c>
      <c r="L323" t="str">
        <f t="shared" ref="L323:L386" si="21">MID(K323, SEARCH(", ",K323)+2, SEARCH(". ",K323)-SEARCH(", ",K323))</f>
        <v xml:space="preserve">Mr. </v>
      </c>
      <c r="M323" t="str">
        <f t="shared" ref="M323:M386" si="22">LEFT(K323,FIND(", ",K323)-1)</f>
        <v>Krekorian</v>
      </c>
      <c r="N323" t="str">
        <f t="shared" si="19"/>
        <v>Neshan</v>
      </c>
      <c r="O323" t="str">
        <f>IFERROR(RIGHT(LEFT(SUBSTITUTE(D323,CHAR(34),""),LEN(SUBSTITUTE(D323,CHAR(34),""))-1), LEN(SUBSTITUTE(D323,CHAR(34),""))-SEARCH("(",SUBSTITUTE(D323,CHAR(34),""))-1),"(None)")</f>
        <v>(None)</v>
      </c>
    </row>
    <row r="324" spans="1:15" x14ac:dyDescent="0.25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s="1" t="s">
        <v>15</v>
      </c>
      <c r="K324" t="str">
        <f t="shared" si="20"/>
        <v>Nesson, Mr. Israel</v>
      </c>
      <c r="L324" t="str">
        <f t="shared" si="21"/>
        <v xml:space="preserve">Mr. </v>
      </c>
      <c r="M324" t="str">
        <f t="shared" si="22"/>
        <v>Nesson</v>
      </c>
      <c r="N324" t="str">
        <f t="shared" ref="N324:N387" si="23">IFERROR(MID(K324,SEARCH(". ",K324)+2,SEARCH(" (",K324)-SEARCH(". ",K324)-2),RIGHT(K324, LEN(K324)-FIND(". ",K324)-1))</f>
        <v>Israel</v>
      </c>
      <c r="O324" t="str">
        <f>IFERROR(RIGHT(LEFT(SUBSTITUTE(D324,CHAR(34),""),LEN(SUBSTITUTE(D324,CHAR(34),""))-1), LEN(SUBSTITUTE(D324,CHAR(34),""))-SEARCH("(",SUBSTITUTE(D324,CHAR(34),""))-1),"(None)")</f>
        <v>(None)</v>
      </c>
    </row>
    <row r="325" spans="1:15" x14ac:dyDescent="0.25">
      <c r="A325">
        <v>1215</v>
      </c>
      <c r="B325">
        <v>0</v>
      </c>
      <c r="C325">
        <v>1</v>
      </c>
      <c r="D325" t="s">
        <v>338</v>
      </c>
      <c r="E325" t="s">
        <v>11</v>
      </c>
      <c r="F325">
        <v>33</v>
      </c>
      <c r="G325">
        <v>0</v>
      </c>
      <c r="H325">
        <v>0</v>
      </c>
      <c r="I325">
        <v>26.55</v>
      </c>
      <c r="J325" s="1" t="s">
        <v>15</v>
      </c>
      <c r="K325" t="str">
        <f t="shared" si="20"/>
        <v>Rowe, Mr. Alfred G</v>
      </c>
      <c r="L325" t="str">
        <f t="shared" si="21"/>
        <v xml:space="preserve">Mr. </v>
      </c>
      <c r="M325" t="str">
        <f t="shared" si="22"/>
        <v>Rowe</v>
      </c>
      <c r="N325" t="str">
        <f t="shared" si="23"/>
        <v>Alfred G</v>
      </c>
      <c r="O325" t="str">
        <f>IFERROR(RIGHT(LEFT(SUBSTITUTE(D325,CHAR(34),""),LEN(SUBSTITUTE(D325,CHAR(34),""))-1), LEN(SUBSTITUTE(D325,CHAR(34),""))-SEARCH("(",SUBSTITUTE(D325,CHAR(34),""))-1),"(None)")</f>
        <v>(None)</v>
      </c>
    </row>
    <row r="326" spans="1:15" x14ac:dyDescent="0.25">
      <c r="A326">
        <v>1216</v>
      </c>
      <c r="B326">
        <v>1</v>
      </c>
      <c r="C326">
        <v>1</v>
      </c>
      <c r="D326" t="s">
        <v>339</v>
      </c>
      <c r="E326" t="s">
        <v>14</v>
      </c>
      <c r="F326">
        <v>39</v>
      </c>
      <c r="G326">
        <v>0</v>
      </c>
      <c r="H326">
        <v>0</v>
      </c>
      <c r="I326">
        <v>211.33750000000001</v>
      </c>
      <c r="J326" s="1" t="s">
        <v>15</v>
      </c>
      <c r="K326" t="str">
        <f t="shared" si="20"/>
        <v>Kreuchen, Miss. Emilie</v>
      </c>
      <c r="L326" t="str">
        <f t="shared" si="21"/>
        <v xml:space="preserve">Miss. </v>
      </c>
      <c r="M326" t="str">
        <f t="shared" si="22"/>
        <v>Kreuchen</v>
      </c>
      <c r="N326" t="str">
        <f t="shared" si="23"/>
        <v>Emilie</v>
      </c>
      <c r="O326" t="str">
        <f>IFERROR(RIGHT(LEFT(SUBSTITUTE(D326,CHAR(34),""),LEN(SUBSTITUTE(D326,CHAR(34),""))-1), LEN(SUBSTITUTE(D326,CHAR(34),""))-SEARCH("(",SUBSTITUTE(D326,CHAR(34),""))-1),"(None)")</f>
        <v>(None)</v>
      </c>
    </row>
    <row r="327" spans="1:15" x14ac:dyDescent="0.25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s="1" t="s">
        <v>15</v>
      </c>
      <c r="K327" t="str">
        <f t="shared" si="20"/>
        <v>Assam, Mr. Ali</v>
      </c>
      <c r="L327" t="str">
        <f t="shared" si="21"/>
        <v xml:space="preserve">Mr. </v>
      </c>
      <c r="M327" t="str">
        <f t="shared" si="22"/>
        <v>Assam</v>
      </c>
      <c r="N327" t="str">
        <f t="shared" si="23"/>
        <v>Ali</v>
      </c>
      <c r="O327" t="str">
        <f>IFERROR(RIGHT(LEFT(SUBSTITUTE(D327,CHAR(34),""),LEN(SUBSTITUTE(D327,CHAR(34),""))-1), LEN(SUBSTITUTE(D327,CHAR(34),""))-SEARCH("(",SUBSTITUTE(D327,CHAR(34),""))-1),"(None)")</f>
        <v>(None)</v>
      </c>
    </row>
    <row r="328" spans="1:15" x14ac:dyDescent="0.25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s="1" t="s">
        <v>15</v>
      </c>
      <c r="K328" t="str">
        <f t="shared" si="20"/>
        <v>Becker, Miss. Ruth Elizabeth</v>
      </c>
      <c r="L328" t="str">
        <f t="shared" si="21"/>
        <v xml:space="preserve">Miss. </v>
      </c>
      <c r="M328" t="str">
        <f t="shared" si="22"/>
        <v>Becker</v>
      </c>
      <c r="N328" t="str">
        <f t="shared" si="23"/>
        <v>Ruth Elizabeth</v>
      </c>
      <c r="O328" t="str">
        <f>IFERROR(RIGHT(LEFT(SUBSTITUTE(D328,CHAR(34),""),LEN(SUBSTITUTE(D328,CHAR(34),""))-1), LEN(SUBSTITUTE(D328,CHAR(34),""))-SEARCH("(",SUBSTITUTE(D328,CHAR(34),""))-1),"(None)")</f>
        <v>(None)</v>
      </c>
    </row>
    <row r="329" spans="1:15" x14ac:dyDescent="0.25">
      <c r="A329">
        <v>1219</v>
      </c>
      <c r="B329">
        <v>0</v>
      </c>
      <c r="C329">
        <v>1</v>
      </c>
      <c r="D329" t="s">
        <v>342</v>
      </c>
      <c r="E329" t="s">
        <v>11</v>
      </c>
      <c r="F329">
        <v>46</v>
      </c>
      <c r="G329">
        <v>0</v>
      </c>
      <c r="H329">
        <v>0</v>
      </c>
      <c r="I329">
        <v>79.2</v>
      </c>
      <c r="J329" s="1" t="s">
        <v>23</v>
      </c>
      <c r="K329" t="str">
        <f t="shared" si="20"/>
        <v>Rosenshine, Mr. George (Mr George Thorne)</v>
      </c>
      <c r="L329" t="str">
        <f t="shared" si="21"/>
        <v xml:space="preserve">Mr. </v>
      </c>
      <c r="M329" t="str">
        <f t="shared" si="22"/>
        <v>Rosenshine</v>
      </c>
      <c r="N329" t="str">
        <f t="shared" si="23"/>
        <v>George</v>
      </c>
      <c r="O329" t="str">
        <f>IFERROR(RIGHT(LEFT(SUBSTITUTE(D329,CHAR(34),""),LEN(SUBSTITUTE(D329,CHAR(34),""))-1), LEN(SUBSTITUTE(D329,CHAR(34),""))-SEARCH("(",SUBSTITUTE(D329,CHAR(34),""))-1),"(None)")</f>
        <v>Mr George Thorne</v>
      </c>
    </row>
    <row r="330" spans="1:15" x14ac:dyDescent="0.25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s="1" t="s">
        <v>15</v>
      </c>
      <c r="K330" t="str">
        <f t="shared" si="20"/>
        <v>Clarke, Mr. Charles Valentine</v>
      </c>
      <c r="L330" t="str">
        <f t="shared" si="21"/>
        <v xml:space="preserve">Mr. </v>
      </c>
      <c r="M330" t="str">
        <f t="shared" si="22"/>
        <v>Clarke</v>
      </c>
      <c r="N330" t="str">
        <f t="shared" si="23"/>
        <v>Charles Valentine</v>
      </c>
      <c r="O330" t="str">
        <f>IFERROR(RIGHT(LEFT(SUBSTITUTE(D330,CHAR(34),""),LEN(SUBSTITUTE(D330,CHAR(34),""))-1), LEN(SUBSTITUTE(D330,CHAR(34),""))-SEARCH("(",SUBSTITUTE(D330,CHAR(34),""))-1),"(None)")</f>
        <v>(None)</v>
      </c>
    </row>
    <row r="331" spans="1:15" x14ac:dyDescent="0.25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s="1" t="s">
        <v>15</v>
      </c>
      <c r="K331" t="str">
        <f t="shared" si="20"/>
        <v>Enander, Mr. Ingvar</v>
      </c>
      <c r="L331" t="str">
        <f t="shared" si="21"/>
        <v xml:space="preserve">Mr. </v>
      </c>
      <c r="M331" t="str">
        <f t="shared" si="22"/>
        <v>Enander</v>
      </c>
      <c r="N331" t="str">
        <f t="shared" si="23"/>
        <v>Ingvar</v>
      </c>
      <c r="O331" t="str">
        <f>IFERROR(RIGHT(LEFT(SUBSTITUTE(D331,CHAR(34),""),LEN(SUBSTITUTE(D331,CHAR(34),""))-1), LEN(SUBSTITUTE(D331,CHAR(34),""))-SEARCH("(",SUBSTITUTE(D331,CHAR(34),""))-1),"(None)")</f>
        <v>(None)</v>
      </c>
    </row>
    <row r="332" spans="1:15" x14ac:dyDescent="0.25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s="1" t="s">
        <v>15</v>
      </c>
      <c r="K332" t="str">
        <f t="shared" si="20"/>
        <v xml:space="preserve">Davies, Mrs. John Morgan (Elizabeth Agnes Mary White) </v>
      </c>
      <c r="L332" t="str">
        <f t="shared" si="21"/>
        <v xml:space="preserve">Mrs. </v>
      </c>
      <c r="M332" t="str">
        <f t="shared" si="22"/>
        <v>Davies</v>
      </c>
      <c r="N332" t="str">
        <f t="shared" si="23"/>
        <v>John Morgan</v>
      </c>
      <c r="O332" t="str">
        <f>IFERROR(RIGHT(LEFT(SUBSTITUTE(D332,CHAR(34),""),LEN(SUBSTITUTE(D332,CHAR(34),""))-1), LEN(SUBSTITUTE(D332,CHAR(34),""))-SEARCH("(",SUBSTITUTE(D332,CHAR(34),""))-1),"(None)")</f>
        <v>Elizabeth Agnes Mary White)</v>
      </c>
    </row>
    <row r="333" spans="1:15" x14ac:dyDescent="0.25">
      <c r="A333">
        <v>1223</v>
      </c>
      <c r="B333">
        <v>0</v>
      </c>
      <c r="C333">
        <v>1</v>
      </c>
      <c r="D333" t="s">
        <v>346</v>
      </c>
      <c r="E333" t="s">
        <v>11</v>
      </c>
      <c r="F333">
        <v>39</v>
      </c>
      <c r="G333">
        <v>0</v>
      </c>
      <c r="H333">
        <v>0</v>
      </c>
      <c r="I333">
        <v>29.7</v>
      </c>
      <c r="J333" s="1" t="s">
        <v>23</v>
      </c>
      <c r="K333" t="str">
        <f t="shared" si="20"/>
        <v>Dulles, Mr. William Crothers</v>
      </c>
      <c r="L333" t="str">
        <f t="shared" si="21"/>
        <v xml:space="preserve">Mr. </v>
      </c>
      <c r="M333" t="str">
        <f t="shared" si="22"/>
        <v>Dulles</v>
      </c>
      <c r="N333" t="str">
        <f t="shared" si="23"/>
        <v>William Crothers</v>
      </c>
      <c r="O333" t="str">
        <f>IFERROR(RIGHT(LEFT(SUBSTITUTE(D333,CHAR(34),""),LEN(SUBSTITUTE(D333,CHAR(34),""))-1), LEN(SUBSTITUTE(D333,CHAR(34),""))-SEARCH("(",SUBSTITUTE(D333,CHAR(34),""))-1),"(None)")</f>
        <v>(None)</v>
      </c>
    </row>
    <row r="334" spans="1:15" x14ac:dyDescent="0.25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s="1" t="s">
        <v>23</v>
      </c>
      <c r="K334" t="str">
        <f t="shared" si="20"/>
        <v>Thomas, Mr. Tannous</v>
      </c>
      <c r="L334" t="str">
        <f t="shared" si="21"/>
        <v xml:space="preserve">Mr. </v>
      </c>
      <c r="M334" t="str">
        <f t="shared" si="22"/>
        <v>Thomas</v>
      </c>
      <c r="N334" t="str">
        <f t="shared" si="23"/>
        <v>Tannous</v>
      </c>
      <c r="O334" t="str">
        <f>IFERROR(RIGHT(LEFT(SUBSTITUTE(D334,CHAR(34),""),LEN(SUBSTITUTE(D334,CHAR(34),""))-1), LEN(SUBSTITUTE(D334,CHAR(34),""))-SEARCH("(",SUBSTITUTE(D334,CHAR(34),""))-1),"(None)")</f>
        <v>(None)</v>
      </c>
    </row>
    <row r="335" spans="1:15" x14ac:dyDescent="0.25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s="1" t="s">
        <v>23</v>
      </c>
      <c r="K335" t="str">
        <f t="shared" si="20"/>
        <v>Nakid, Mrs. Said (Waika Mary Mowad)</v>
      </c>
      <c r="L335" t="str">
        <f t="shared" si="21"/>
        <v xml:space="preserve">Mrs. </v>
      </c>
      <c r="M335" t="str">
        <f t="shared" si="22"/>
        <v>Nakid</v>
      </c>
      <c r="N335" t="str">
        <f t="shared" si="23"/>
        <v>Said</v>
      </c>
      <c r="O335" t="str">
        <f>IFERROR(RIGHT(LEFT(SUBSTITUTE(D335,CHAR(34),""),LEN(SUBSTITUTE(D335,CHAR(34),""))-1), LEN(SUBSTITUTE(D335,CHAR(34),""))-SEARCH("(",SUBSTITUTE(D335,CHAR(34),""))-1),"(None)")</f>
        <v>Waika Mary Mowad</v>
      </c>
    </row>
    <row r="336" spans="1:15" x14ac:dyDescent="0.25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s="1" t="s">
        <v>15</v>
      </c>
      <c r="K336" t="str">
        <f t="shared" si="20"/>
        <v>Cor, Mr. Ivan</v>
      </c>
      <c r="L336" t="str">
        <f t="shared" si="21"/>
        <v xml:space="preserve">Mr. </v>
      </c>
      <c r="M336" t="str">
        <f t="shared" si="22"/>
        <v>Cor</v>
      </c>
      <c r="N336" t="str">
        <f t="shared" si="23"/>
        <v>Ivan</v>
      </c>
      <c r="O336" t="str">
        <f>IFERROR(RIGHT(LEFT(SUBSTITUTE(D336,CHAR(34),""),LEN(SUBSTITUTE(D336,CHAR(34),""))-1), LEN(SUBSTITUTE(D336,CHAR(34),""))-SEARCH("(",SUBSTITUTE(D336,CHAR(34),""))-1),"(None)")</f>
        <v>(None)</v>
      </c>
    </row>
    <row r="337" spans="1:15" x14ac:dyDescent="0.25">
      <c r="A337">
        <v>1227</v>
      </c>
      <c r="B337">
        <v>0</v>
      </c>
      <c r="C337">
        <v>1</v>
      </c>
      <c r="D337" t="s">
        <v>350</v>
      </c>
      <c r="E337" t="s">
        <v>11</v>
      </c>
      <c r="F337">
        <v>30</v>
      </c>
      <c r="G337">
        <v>0</v>
      </c>
      <c r="H337">
        <v>0</v>
      </c>
      <c r="I337">
        <v>26</v>
      </c>
      <c r="J337" s="1" t="s">
        <v>15</v>
      </c>
      <c r="K337" t="str">
        <f t="shared" si="20"/>
        <v>Maguire, Mr. John Edward</v>
      </c>
      <c r="L337" t="str">
        <f t="shared" si="21"/>
        <v xml:space="preserve">Mr. </v>
      </c>
      <c r="M337" t="str">
        <f t="shared" si="22"/>
        <v>Maguire</v>
      </c>
      <c r="N337" t="str">
        <f t="shared" si="23"/>
        <v>John Edward</v>
      </c>
      <c r="O337" t="str">
        <f>IFERROR(RIGHT(LEFT(SUBSTITUTE(D337,CHAR(34),""),LEN(SUBSTITUTE(D337,CHAR(34),""))-1), LEN(SUBSTITUTE(D337,CHAR(34),""))-SEARCH("(",SUBSTITUTE(D337,CHAR(34),""))-1),"(None)")</f>
        <v>(None)</v>
      </c>
    </row>
    <row r="338" spans="1:15" x14ac:dyDescent="0.25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s="1" t="s">
        <v>15</v>
      </c>
      <c r="K338" t="str">
        <f t="shared" si="20"/>
        <v>de Brito, Mr. Jose Joaquim</v>
      </c>
      <c r="L338" t="str">
        <f t="shared" si="21"/>
        <v xml:space="preserve">Mr. </v>
      </c>
      <c r="M338" t="str">
        <f t="shared" si="22"/>
        <v>de Brito</v>
      </c>
      <c r="N338" t="str">
        <f t="shared" si="23"/>
        <v>Jose Joaquim</v>
      </c>
      <c r="O338" t="str">
        <f>IFERROR(RIGHT(LEFT(SUBSTITUTE(D338,CHAR(34),""),LEN(SUBSTITUTE(D338,CHAR(34),""))-1), LEN(SUBSTITUTE(D338,CHAR(34),""))-SEARCH("(",SUBSTITUTE(D338,CHAR(34),""))-1),"(None)")</f>
        <v>(None)</v>
      </c>
    </row>
    <row r="339" spans="1:15" x14ac:dyDescent="0.25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s="1" t="s">
        <v>23</v>
      </c>
      <c r="K339" t="str">
        <f t="shared" si="20"/>
        <v>Elias, Mr. Joseph</v>
      </c>
      <c r="L339" t="str">
        <f t="shared" si="21"/>
        <v xml:space="preserve">Mr. </v>
      </c>
      <c r="M339" t="str">
        <f t="shared" si="22"/>
        <v>Elias</v>
      </c>
      <c r="N339" t="str">
        <f t="shared" si="23"/>
        <v>Joseph</v>
      </c>
      <c r="O339" t="str">
        <f>IFERROR(RIGHT(LEFT(SUBSTITUTE(D339,CHAR(34),""),LEN(SUBSTITUTE(D339,CHAR(34),""))-1), LEN(SUBSTITUTE(D339,CHAR(34),""))-SEARCH("(",SUBSTITUTE(D339,CHAR(34),""))-1),"(None)")</f>
        <v>(None)</v>
      </c>
    </row>
    <row r="340" spans="1:15" x14ac:dyDescent="0.25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s="1" t="s">
        <v>15</v>
      </c>
      <c r="K340" t="str">
        <f t="shared" si="20"/>
        <v>Denbury, Mr. Herbert</v>
      </c>
      <c r="L340" t="str">
        <f t="shared" si="21"/>
        <v xml:space="preserve">Mr. </v>
      </c>
      <c r="M340" t="str">
        <f t="shared" si="22"/>
        <v>Denbury</v>
      </c>
      <c r="N340" t="str">
        <f t="shared" si="23"/>
        <v>Herbert</v>
      </c>
      <c r="O340" t="str">
        <f>IFERROR(RIGHT(LEFT(SUBSTITUTE(D340,CHAR(34),""),LEN(SUBSTITUTE(D340,CHAR(34),""))-1), LEN(SUBSTITUTE(D340,CHAR(34),""))-SEARCH("(",SUBSTITUTE(D340,CHAR(34),""))-1),"(None)")</f>
        <v>(None)</v>
      </c>
    </row>
    <row r="341" spans="1:15" x14ac:dyDescent="0.25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s="1" t="s">
        <v>23</v>
      </c>
      <c r="K341" t="str">
        <f t="shared" si="20"/>
        <v>Betros, Master. Seman</v>
      </c>
      <c r="L341" t="str">
        <f t="shared" si="21"/>
        <v xml:space="preserve">Master. </v>
      </c>
      <c r="M341" t="str">
        <f t="shared" si="22"/>
        <v>Betros</v>
      </c>
      <c r="N341" t="str">
        <f t="shared" si="23"/>
        <v>Seman</v>
      </c>
      <c r="O341" t="str">
        <f>IFERROR(RIGHT(LEFT(SUBSTITUTE(D341,CHAR(34),""),LEN(SUBSTITUTE(D341,CHAR(34),""))-1), LEN(SUBSTITUTE(D341,CHAR(34),""))-SEARCH("(",SUBSTITUTE(D341,CHAR(34),""))-1),"(None)")</f>
        <v>(None)</v>
      </c>
    </row>
    <row r="342" spans="1:15" x14ac:dyDescent="0.25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s="1" t="s">
        <v>15</v>
      </c>
      <c r="K342" t="str">
        <f t="shared" si="20"/>
        <v>Fillbrook, Mr. Joseph Charles</v>
      </c>
      <c r="L342" t="str">
        <f t="shared" si="21"/>
        <v xml:space="preserve">Mr. </v>
      </c>
      <c r="M342" t="str">
        <f t="shared" si="22"/>
        <v>Fillbrook</v>
      </c>
      <c r="N342" t="str">
        <f t="shared" si="23"/>
        <v>Joseph Charles</v>
      </c>
      <c r="O342" t="str">
        <f>IFERROR(RIGHT(LEFT(SUBSTITUTE(D342,CHAR(34),""),LEN(SUBSTITUTE(D342,CHAR(34),""))-1), LEN(SUBSTITUTE(D342,CHAR(34),""))-SEARCH("(",SUBSTITUTE(D342,CHAR(34),""))-1),"(None)")</f>
        <v>(None)</v>
      </c>
    </row>
    <row r="343" spans="1:15" x14ac:dyDescent="0.25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s="1" t="s">
        <v>15</v>
      </c>
      <c r="K343" t="str">
        <f t="shared" si="20"/>
        <v>Lundstrom, Mr. Thure Edvin</v>
      </c>
      <c r="L343" t="str">
        <f t="shared" si="21"/>
        <v xml:space="preserve">Mr. </v>
      </c>
      <c r="M343" t="str">
        <f t="shared" si="22"/>
        <v>Lundstrom</v>
      </c>
      <c r="N343" t="str">
        <f t="shared" si="23"/>
        <v>Thure Edvin</v>
      </c>
      <c r="O343" t="str">
        <f>IFERROR(RIGHT(LEFT(SUBSTITUTE(D343,CHAR(34),""),LEN(SUBSTITUTE(D343,CHAR(34),""))-1), LEN(SUBSTITUTE(D343,CHAR(34),""))-SEARCH("(",SUBSTITUTE(D343,CHAR(34),""))-1),"(None)")</f>
        <v>(None)</v>
      </c>
    </row>
    <row r="344" spans="1:15" x14ac:dyDescent="0.25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s="1" t="s">
        <v>15</v>
      </c>
      <c r="K344" t="str">
        <f t="shared" si="20"/>
        <v>Sage, Mr. John George</v>
      </c>
      <c r="L344" t="str">
        <f t="shared" si="21"/>
        <v xml:space="preserve">Mr. </v>
      </c>
      <c r="M344" t="str">
        <f t="shared" si="22"/>
        <v>Sage</v>
      </c>
      <c r="N344" t="str">
        <f t="shared" si="23"/>
        <v>John George</v>
      </c>
      <c r="O344" t="str">
        <f>IFERROR(RIGHT(LEFT(SUBSTITUTE(D344,CHAR(34),""),LEN(SUBSTITUTE(D344,CHAR(34),""))-1), LEN(SUBSTITUTE(D344,CHAR(34),""))-SEARCH("(",SUBSTITUTE(D344,CHAR(34),""))-1),"(None)")</f>
        <v>(None)</v>
      </c>
    </row>
    <row r="345" spans="1:15" x14ac:dyDescent="0.25">
      <c r="A345">
        <v>1235</v>
      </c>
      <c r="B345">
        <v>1</v>
      </c>
      <c r="C345">
        <v>1</v>
      </c>
      <c r="D345" t="s">
        <v>358</v>
      </c>
      <c r="E345" t="s">
        <v>14</v>
      </c>
      <c r="F345">
        <v>58</v>
      </c>
      <c r="G345">
        <v>0</v>
      </c>
      <c r="H345">
        <v>1</v>
      </c>
      <c r="I345">
        <v>512.32920000000001</v>
      </c>
      <c r="J345" s="1" t="s">
        <v>23</v>
      </c>
      <c r="K345" t="str">
        <f t="shared" si="20"/>
        <v>Cardeza, Mrs. James Warburton Martinez (Charlotte Wardle Drake)</v>
      </c>
      <c r="L345" t="str">
        <f t="shared" si="21"/>
        <v xml:space="preserve">Mrs. </v>
      </c>
      <c r="M345" t="str">
        <f t="shared" si="22"/>
        <v>Cardeza</v>
      </c>
      <c r="N345" t="str">
        <f t="shared" si="23"/>
        <v>James Warburton Martinez</v>
      </c>
      <c r="O345" t="str">
        <f>IFERROR(RIGHT(LEFT(SUBSTITUTE(D345,CHAR(34),""),LEN(SUBSTITUTE(D345,CHAR(34),""))-1), LEN(SUBSTITUTE(D345,CHAR(34),""))-SEARCH("(",SUBSTITUTE(D345,CHAR(34),""))-1),"(None)")</f>
        <v>Charlotte Wardle Drake</v>
      </c>
    </row>
    <row r="346" spans="1:15" x14ac:dyDescent="0.25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s="1" t="s">
        <v>15</v>
      </c>
      <c r="K346" t="str">
        <f t="shared" si="20"/>
        <v>van Billiard, Master. James William</v>
      </c>
      <c r="L346" t="str">
        <f t="shared" si="21"/>
        <v xml:space="preserve">Master. </v>
      </c>
      <c r="M346" t="str">
        <f t="shared" si="22"/>
        <v>van Billiard</v>
      </c>
      <c r="N346" t="str">
        <f t="shared" si="23"/>
        <v>James William</v>
      </c>
      <c r="O346" t="str">
        <f>IFERROR(RIGHT(LEFT(SUBSTITUTE(D346,CHAR(34),""),LEN(SUBSTITUTE(D346,CHAR(34),""))-1), LEN(SUBSTITUTE(D346,CHAR(34),""))-SEARCH("(",SUBSTITUTE(D346,CHAR(34),""))-1),"(None)")</f>
        <v>(None)</v>
      </c>
    </row>
    <row r="347" spans="1:15" x14ac:dyDescent="0.25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s="1" t="s">
        <v>15</v>
      </c>
      <c r="K347" t="str">
        <f t="shared" si="20"/>
        <v>Abelseth, Miss. Karen Marie</v>
      </c>
      <c r="L347" t="str">
        <f t="shared" si="21"/>
        <v xml:space="preserve">Miss. </v>
      </c>
      <c r="M347" t="str">
        <f t="shared" si="22"/>
        <v>Abelseth</v>
      </c>
      <c r="N347" t="str">
        <f t="shared" si="23"/>
        <v>Karen Marie</v>
      </c>
      <c r="O347" t="str">
        <f>IFERROR(RIGHT(LEFT(SUBSTITUTE(D347,CHAR(34),""),LEN(SUBSTITUTE(D347,CHAR(34),""))-1), LEN(SUBSTITUTE(D347,CHAR(34),""))-SEARCH("(",SUBSTITUTE(D347,CHAR(34),""))-1),"(None)")</f>
        <v>(None)</v>
      </c>
    </row>
    <row r="348" spans="1:15" x14ac:dyDescent="0.25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s="1" t="s">
        <v>15</v>
      </c>
      <c r="K348" t="str">
        <f t="shared" si="20"/>
        <v>Botsford, Mr. William Hull</v>
      </c>
      <c r="L348" t="str">
        <f t="shared" si="21"/>
        <v xml:space="preserve">Mr. </v>
      </c>
      <c r="M348" t="str">
        <f t="shared" si="22"/>
        <v>Botsford</v>
      </c>
      <c r="N348" t="str">
        <f t="shared" si="23"/>
        <v>William Hull</v>
      </c>
      <c r="O348" t="str">
        <f>IFERROR(RIGHT(LEFT(SUBSTITUTE(D348,CHAR(34),""),LEN(SUBSTITUTE(D348,CHAR(34),""))-1), LEN(SUBSTITUTE(D348,CHAR(34),""))-SEARCH("(",SUBSTITUTE(D348,CHAR(34),""))-1),"(None)")</f>
        <v>(None)</v>
      </c>
    </row>
    <row r="349" spans="1:15" x14ac:dyDescent="0.25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s="1" t="s">
        <v>23</v>
      </c>
      <c r="K349" t="str">
        <f t="shared" si="20"/>
        <v>Whabee, Mrs. George Joseph (Shawneene Abi-Saab)</v>
      </c>
      <c r="L349" t="str">
        <f t="shared" si="21"/>
        <v xml:space="preserve">Mrs. </v>
      </c>
      <c r="M349" t="str">
        <f t="shared" si="22"/>
        <v>Whabee</v>
      </c>
      <c r="N349" t="str">
        <f t="shared" si="23"/>
        <v>George Joseph</v>
      </c>
      <c r="O349" t="str">
        <f>IFERROR(RIGHT(LEFT(SUBSTITUTE(D349,CHAR(34),""),LEN(SUBSTITUTE(D349,CHAR(34),""))-1), LEN(SUBSTITUTE(D349,CHAR(34),""))-SEARCH("(",SUBSTITUTE(D349,CHAR(34),""))-1),"(None)")</f>
        <v>Shawneene Abi-Saab</v>
      </c>
    </row>
    <row r="350" spans="1:15" x14ac:dyDescent="0.25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s="1" t="s">
        <v>15</v>
      </c>
      <c r="K350" t="str">
        <f t="shared" si="20"/>
        <v>Giles, Mr. Ralph</v>
      </c>
      <c r="L350" t="str">
        <f t="shared" si="21"/>
        <v xml:space="preserve">Mr. </v>
      </c>
      <c r="M350" t="str">
        <f t="shared" si="22"/>
        <v>Giles</v>
      </c>
      <c r="N350" t="str">
        <f t="shared" si="23"/>
        <v>Ralph</v>
      </c>
      <c r="O350" t="str">
        <f>IFERROR(RIGHT(LEFT(SUBSTITUTE(D350,CHAR(34),""),LEN(SUBSTITUTE(D350,CHAR(34),""))-1), LEN(SUBSTITUTE(D350,CHAR(34),""))-SEARCH("(",SUBSTITUTE(D350,CHAR(34),""))-1),"(None)")</f>
        <v>(None)</v>
      </c>
    </row>
    <row r="351" spans="1:15" x14ac:dyDescent="0.25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s="1" t="s">
        <v>15</v>
      </c>
      <c r="K351" t="str">
        <f t="shared" si="20"/>
        <v>Walcroft, Miss. Nellie</v>
      </c>
      <c r="L351" t="str">
        <f t="shared" si="21"/>
        <v xml:space="preserve">Miss. </v>
      </c>
      <c r="M351" t="str">
        <f t="shared" si="22"/>
        <v>Walcroft</v>
      </c>
      <c r="N351" t="str">
        <f t="shared" si="23"/>
        <v>Nellie</v>
      </c>
      <c r="O351" t="str">
        <f>IFERROR(RIGHT(LEFT(SUBSTITUTE(D351,CHAR(34),""),LEN(SUBSTITUTE(D351,CHAR(34),""))-1), LEN(SUBSTITUTE(D351,CHAR(34),""))-SEARCH("(",SUBSTITUTE(D351,CHAR(34),""))-1),"(None)")</f>
        <v>(None)</v>
      </c>
    </row>
    <row r="352" spans="1:15" x14ac:dyDescent="0.25">
      <c r="A352">
        <v>1242</v>
      </c>
      <c r="B352">
        <v>1</v>
      </c>
      <c r="C352">
        <v>1</v>
      </c>
      <c r="D352" t="s">
        <v>365</v>
      </c>
      <c r="E352" t="s">
        <v>14</v>
      </c>
      <c r="F352">
        <v>45</v>
      </c>
      <c r="G352">
        <v>0</v>
      </c>
      <c r="H352">
        <v>1</v>
      </c>
      <c r="I352">
        <v>63.3583</v>
      </c>
      <c r="J352" s="1" t="s">
        <v>23</v>
      </c>
      <c r="K352" t="str">
        <f t="shared" si="20"/>
        <v>Greenfield, Mrs. Leo David (Blanche Strouse)</v>
      </c>
      <c r="L352" t="str">
        <f t="shared" si="21"/>
        <v xml:space="preserve">Mrs. </v>
      </c>
      <c r="M352" t="str">
        <f t="shared" si="22"/>
        <v>Greenfield</v>
      </c>
      <c r="N352" t="str">
        <f t="shared" si="23"/>
        <v>Leo David</v>
      </c>
      <c r="O352" t="str">
        <f>IFERROR(RIGHT(LEFT(SUBSTITUTE(D352,CHAR(34),""),LEN(SUBSTITUTE(D352,CHAR(34),""))-1), LEN(SUBSTITUTE(D352,CHAR(34),""))-SEARCH("(",SUBSTITUTE(D352,CHAR(34),""))-1),"(None)")</f>
        <v>Blanche Strouse</v>
      </c>
    </row>
    <row r="353" spans="1:15" x14ac:dyDescent="0.25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s="1" t="s">
        <v>15</v>
      </c>
      <c r="K353" t="str">
        <f t="shared" si="20"/>
        <v>Stokes, Mr. Philip Joseph</v>
      </c>
      <c r="L353" t="str">
        <f t="shared" si="21"/>
        <v xml:space="preserve">Mr. </v>
      </c>
      <c r="M353" t="str">
        <f t="shared" si="22"/>
        <v>Stokes</v>
      </c>
      <c r="N353" t="str">
        <f t="shared" si="23"/>
        <v>Philip Joseph</v>
      </c>
      <c r="O353" t="str">
        <f>IFERROR(RIGHT(LEFT(SUBSTITUTE(D353,CHAR(34),""),LEN(SUBSTITUTE(D353,CHAR(34),""))-1), LEN(SUBSTITUTE(D353,CHAR(34),""))-SEARCH("(",SUBSTITUTE(D353,CHAR(34),""))-1),"(None)")</f>
        <v>(None)</v>
      </c>
    </row>
    <row r="354" spans="1:15" x14ac:dyDescent="0.25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s="1" t="s">
        <v>15</v>
      </c>
      <c r="K354" t="str">
        <f t="shared" si="20"/>
        <v>Dibden, Mr. William</v>
      </c>
      <c r="L354" t="str">
        <f t="shared" si="21"/>
        <v xml:space="preserve">Mr. </v>
      </c>
      <c r="M354" t="str">
        <f t="shared" si="22"/>
        <v>Dibden</v>
      </c>
      <c r="N354" t="str">
        <f t="shared" si="23"/>
        <v>William</v>
      </c>
      <c r="O354" t="str">
        <f>IFERROR(RIGHT(LEFT(SUBSTITUTE(D354,CHAR(34),""),LEN(SUBSTITUTE(D354,CHAR(34),""))-1), LEN(SUBSTITUTE(D354,CHAR(34),""))-SEARCH("(",SUBSTITUTE(D354,CHAR(34),""))-1),"(None)")</f>
        <v>(None)</v>
      </c>
    </row>
    <row r="355" spans="1:15" x14ac:dyDescent="0.25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s="1" t="s">
        <v>15</v>
      </c>
      <c r="K355" t="str">
        <f t="shared" si="20"/>
        <v>Herman, Mr. Samuel</v>
      </c>
      <c r="L355" t="str">
        <f t="shared" si="21"/>
        <v xml:space="preserve">Mr. </v>
      </c>
      <c r="M355" t="str">
        <f t="shared" si="22"/>
        <v>Herman</v>
      </c>
      <c r="N355" t="str">
        <f t="shared" si="23"/>
        <v>Samuel</v>
      </c>
      <c r="O355" t="str">
        <f>IFERROR(RIGHT(LEFT(SUBSTITUTE(D355,CHAR(34),""),LEN(SUBSTITUTE(D355,CHAR(34),""))-1), LEN(SUBSTITUTE(D355,CHAR(34),""))-SEARCH("(",SUBSTITUTE(D355,CHAR(34),""))-1),"(None)")</f>
        <v>(None)</v>
      </c>
    </row>
    <row r="356" spans="1:15" x14ac:dyDescent="0.25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s="1" t="s">
        <v>15</v>
      </c>
      <c r="K356" t="str">
        <f t="shared" si="20"/>
        <v>Dean, Miss. Elizabeth Gladys Millvina</v>
      </c>
      <c r="L356" t="str">
        <f t="shared" si="21"/>
        <v xml:space="preserve">Miss. </v>
      </c>
      <c r="M356" t="str">
        <f t="shared" si="22"/>
        <v>Dean</v>
      </c>
      <c r="N356" t="str">
        <f t="shared" si="23"/>
        <v>Elizabeth Gladys Millvina</v>
      </c>
      <c r="O356" t="str">
        <f>IFERROR(RIGHT(LEFT(SUBSTITUTE(D356,CHAR(34),""),LEN(SUBSTITUTE(D356,CHAR(34),""))-1), LEN(SUBSTITUTE(D356,CHAR(34),""))-SEARCH("(",SUBSTITUTE(D356,CHAR(34),""))-1),"(None)")</f>
        <v>(None)</v>
      </c>
    </row>
    <row r="357" spans="1:15" x14ac:dyDescent="0.25">
      <c r="A357">
        <v>1247</v>
      </c>
      <c r="B357">
        <v>0</v>
      </c>
      <c r="C357">
        <v>1</v>
      </c>
      <c r="D357" t="s">
        <v>370</v>
      </c>
      <c r="E357" t="s">
        <v>11</v>
      </c>
      <c r="F357">
        <v>50</v>
      </c>
      <c r="G357">
        <v>0</v>
      </c>
      <c r="H357">
        <v>0</v>
      </c>
      <c r="I357">
        <v>26</v>
      </c>
      <c r="J357" s="1" t="s">
        <v>15</v>
      </c>
      <c r="K357" t="str">
        <f t="shared" si="20"/>
        <v>Julian, Mr. Henry Forbes</v>
      </c>
      <c r="L357" t="str">
        <f t="shared" si="21"/>
        <v xml:space="preserve">Mr. </v>
      </c>
      <c r="M357" t="str">
        <f t="shared" si="22"/>
        <v>Julian</v>
      </c>
      <c r="N357" t="str">
        <f t="shared" si="23"/>
        <v>Henry Forbes</v>
      </c>
      <c r="O357" t="str">
        <f>IFERROR(RIGHT(LEFT(SUBSTITUTE(D357,CHAR(34),""),LEN(SUBSTITUTE(D357,CHAR(34),""))-1), LEN(SUBSTITUTE(D357,CHAR(34),""))-SEARCH("(",SUBSTITUTE(D357,CHAR(34),""))-1),"(None)")</f>
        <v>(None)</v>
      </c>
    </row>
    <row r="358" spans="1:15" x14ac:dyDescent="0.25">
      <c r="A358">
        <v>1248</v>
      </c>
      <c r="B358">
        <v>1</v>
      </c>
      <c r="C358">
        <v>1</v>
      </c>
      <c r="D358" t="s">
        <v>371</v>
      </c>
      <c r="E358" t="s">
        <v>14</v>
      </c>
      <c r="F358">
        <v>59</v>
      </c>
      <c r="G358">
        <v>2</v>
      </c>
      <c r="H358">
        <v>0</v>
      </c>
      <c r="I358">
        <v>51.479199999999999</v>
      </c>
      <c r="J358" s="1" t="s">
        <v>15</v>
      </c>
      <c r="K358" t="str">
        <f t="shared" si="20"/>
        <v>Brown, Mrs. John Murray (Caroline Lane Lamson)</v>
      </c>
      <c r="L358" t="str">
        <f t="shared" si="21"/>
        <v xml:space="preserve">Mrs. </v>
      </c>
      <c r="M358" t="str">
        <f t="shared" si="22"/>
        <v>Brown</v>
      </c>
      <c r="N358" t="str">
        <f t="shared" si="23"/>
        <v>John Murray</v>
      </c>
      <c r="O358" t="str">
        <f>IFERROR(RIGHT(LEFT(SUBSTITUTE(D358,CHAR(34),""),LEN(SUBSTITUTE(D358,CHAR(34),""))-1), LEN(SUBSTITUTE(D358,CHAR(34),""))-SEARCH("(",SUBSTITUTE(D358,CHAR(34),""))-1),"(None)")</f>
        <v>Caroline Lane Lamson</v>
      </c>
    </row>
    <row r="359" spans="1:15" x14ac:dyDescent="0.25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s="1" t="s">
        <v>15</v>
      </c>
      <c r="K359" t="str">
        <f t="shared" si="20"/>
        <v>Lockyer, Mr. Edward</v>
      </c>
      <c r="L359" t="str">
        <f t="shared" si="21"/>
        <v xml:space="preserve">Mr. </v>
      </c>
      <c r="M359" t="str">
        <f t="shared" si="22"/>
        <v>Lockyer</v>
      </c>
      <c r="N359" t="str">
        <f t="shared" si="23"/>
        <v>Edward</v>
      </c>
      <c r="O359" t="str">
        <f>IFERROR(RIGHT(LEFT(SUBSTITUTE(D359,CHAR(34),""),LEN(SUBSTITUTE(D359,CHAR(34),""))-1), LEN(SUBSTITUTE(D359,CHAR(34),""))-SEARCH("(",SUBSTITUTE(D359,CHAR(34),""))-1),"(None)")</f>
        <v>(None)</v>
      </c>
    </row>
    <row r="360" spans="1:15" x14ac:dyDescent="0.25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s="1" t="s">
        <v>12</v>
      </c>
      <c r="K360" t="str">
        <f t="shared" si="20"/>
        <v>O'Keefe, Mr. Patrick</v>
      </c>
      <c r="L360" t="str">
        <f t="shared" si="21"/>
        <v xml:space="preserve">Mr. </v>
      </c>
      <c r="M360" t="str">
        <f t="shared" si="22"/>
        <v>O'Keefe</v>
      </c>
      <c r="N360" t="str">
        <f t="shared" si="23"/>
        <v>Patrick</v>
      </c>
      <c r="O360" t="str">
        <f>IFERROR(RIGHT(LEFT(SUBSTITUTE(D360,CHAR(34),""),LEN(SUBSTITUTE(D360,CHAR(34),""))-1), LEN(SUBSTITUTE(D360,CHAR(34),""))-SEARCH("(",SUBSTITUTE(D360,CHAR(34),""))-1),"(None)")</f>
        <v>(None)</v>
      </c>
    </row>
    <row r="361" spans="1:15" x14ac:dyDescent="0.25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s="1" t="s">
        <v>15</v>
      </c>
      <c r="K361" t="str">
        <f t="shared" si="20"/>
        <v>Lindell, Mrs. Edvard Bengtsson (Elin Gerda Persson)</v>
      </c>
      <c r="L361" t="str">
        <f t="shared" si="21"/>
        <v xml:space="preserve">Mrs. </v>
      </c>
      <c r="M361" t="str">
        <f t="shared" si="22"/>
        <v>Lindell</v>
      </c>
      <c r="N361" t="str">
        <f t="shared" si="23"/>
        <v>Edvard Bengtsson</v>
      </c>
      <c r="O361" t="str">
        <f>IFERROR(RIGHT(LEFT(SUBSTITUTE(D361,CHAR(34),""),LEN(SUBSTITUTE(D361,CHAR(34),""))-1), LEN(SUBSTITUTE(D361,CHAR(34),""))-SEARCH("(",SUBSTITUTE(D361,CHAR(34),""))-1),"(None)")</f>
        <v>Elin Gerda Persson</v>
      </c>
    </row>
    <row r="362" spans="1:15" x14ac:dyDescent="0.25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s="1" t="s">
        <v>15</v>
      </c>
      <c r="K362" t="str">
        <f t="shared" si="20"/>
        <v>Sage, Master. William Henry</v>
      </c>
      <c r="L362" t="str">
        <f t="shared" si="21"/>
        <v xml:space="preserve">Master. </v>
      </c>
      <c r="M362" t="str">
        <f t="shared" si="22"/>
        <v>Sage</v>
      </c>
      <c r="N362" t="str">
        <f t="shared" si="23"/>
        <v>William Henry</v>
      </c>
      <c r="O362" t="str">
        <f>IFERROR(RIGHT(LEFT(SUBSTITUTE(D362,CHAR(34),""),LEN(SUBSTITUTE(D362,CHAR(34),""))-1), LEN(SUBSTITUTE(D362,CHAR(34),""))-SEARCH("(",SUBSTITUTE(D362,CHAR(34),""))-1),"(None)")</f>
        <v>(None)</v>
      </c>
    </row>
    <row r="363" spans="1:15" x14ac:dyDescent="0.25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s="1" t="s">
        <v>23</v>
      </c>
      <c r="K363" t="str">
        <f t="shared" si="20"/>
        <v>Mallet, Mrs. Albert (Antoinette Magnin)</v>
      </c>
      <c r="L363" t="str">
        <f t="shared" si="21"/>
        <v xml:space="preserve">Mrs. </v>
      </c>
      <c r="M363" t="str">
        <f t="shared" si="22"/>
        <v>Mallet</v>
      </c>
      <c r="N363" t="str">
        <f t="shared" si="23"/>
        <v>Albert</v>
      </c>
      <c r="O363" t="str">
        <f>IFERROR(RIGHT(LEFT(SUBSTITUTE(D363,CHAR(34),""),LEN(SUBSTITUTE(D363,CHAR(34),""))-1), LEN(SUBSTITUTE(D363,CHAR(34),""))-SEARCH("(",SUBSTITUTE(D363,CHAR(34),""))-1),"(None)")</f>
        <v>Antoinette Magnin</v>
      </c>
    </row>
    <row r="364" spans="1:15" x14ac:dyDescent="0.25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s="1" t="s">
        <v>15</v>
      </c>
      <c r="K364" t="str">
        <f t="shared" si="20"/>
        <v>Ware, Mrs. John James (Florence Louise Long)</v>
      </c>
      <c r="L364" t="str">
        <f t="shared" si="21"/>
        <v xml:space="preserve">Mrs. </v>
      </c>
      <c r="M364" t="str">
        <f t="shared" si="22"/>
        <v>Ware</v>
      </c>
      <c r="N364" t="str">
        <f t="shared" si="23"/>
        <v>John James</v>
      </c>
      <c r="O364" t="str">
        <f>IFERROR(RIGHT(LEFT(SUBSTITUTE(D364,CHAR(34),""),LEN(SUBSTITUTE(D364,CHAR(34),""))-1), LEN(SUBSTITUTE(D364,CHAR(34),""))-SEARCH("(",SUBSTITUTE(D364,CHAR(34),""))-1),"(None)")</f>
        <v>Florence Louise Long</v>
      </c>
    </row>
    <row r="365" spans="1:15" x14ac:dyDescent="0.25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s="1" t="s">
        <v>15</v>
      </c>
      <c r="K365" t="str">
        <f t="shared" si="20"/>
        <v>Strilic, Mr. Ivan</v>
      </c>
      <c r="L365" t="str">
        <f t="shared" si="21"/>
        <v xml:space="preserve">Mr. </v>
      </c>
      <c r="M365" t="str">
        <f t="shared" si="22"/>
        <v>Strilic</v>
      </c>
      <c r="N365" t="str">
        <f t="shared" si="23"/>
        <v>Ivan</v>
      </c>
      <c r="O365" t="str">
        <f>IFERROR(RIGHT(LEFT(SUBSTITUTE(D365,CHAR(34),""),LEN(SUBSTITUTE(D365,CHAR(34),""))-1), LEN(SUBSTITUTE(D365,CHAR(34),""))-SEARCH("(",SUBSTITUTE(D365,CHAR(34),""))-1),"(None)")</f>
        <v>(None)</v>
      </c>
    </row>
    <row r="366" spans="1:15" x14ac:dyDescent="0.25">
      <c r="A366">
        <v>1256</v>
      </c>
      <c r="B366">
        <v>1</v>
      </c>
      <c r="C366">
        <v>1</v>
      </c>
      <c r="D366" t="s">
        <v>379</v>
      </c>
      <c r="E366" t="s">
        <v>14</v>
      </c>
      <c r="F366">
        <v>25</v>
      </c>
      <c r="G366">
        <v>1</v>
      </c>
      <c r="H366">
        <v>0</v>
      </c>
      <c r="I366">
        <v>55.441699999999997</v>
      </c>
      <c r="J366" s="1" t="s">
        <v>23</v>
      </c>
      <c r="K366" t="str">
        <f t="shared" si="20"/>
        <v>Harder, Mrs. George Achilles (Dorothy Annan)</v>
      </c>
      <c r="L366" t="str">
        <f t="shared" si="21"/>
        <v xml:space="preserve">Mrs. </v>
      </c>
      <c r="M366" t="str">
        <f t="shared" si="22"/>
        <v>Harder</v>
      </c>
      <c r="N366" t="str">
        <f t="shared" si="23"/>
        <v>George Achilles</v>
      </c>
      <c r="O366" t="str">
        <f>IFERROR(RIGHT(LEFT(SUBSTITUTE(D366,CHAR(34),""),LEN(SUBSTITUTE(D366,CHAR(34),""))-1), LEN(SUBSTITUTE(D366,CHAR(34),""))-SEARCH("(",SUBSTITUTE(D366,CHAR(34),""))-1),"(None)")</f>
        <v>Dorothy Annan</v>
      </c>
    </row>
    <row r="367" spans="1:15" x14ac:dyDescent="0.25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s="1" t="s">
        <v>15</v>
      </c>
      <c r="K367" t="str">
        <f t="shared" si="20"/>
        <v>Sage, Mrs. John (Annie Bullen)</v>
      </c>
      <c r="L367" t="str">
        <f t="shared" si="21"/>
        <v xml:space="preserve">Mrs. </v>
      </c>
      <c r="M367" t="str">
        <f t="shared" si="22"/>
        <v>Sage</v>
      </c>
      <c r="N367" t="str">
        <f t="shared" si="23"/>
        <v>John</v>
      </c>
      <c r="O367" t="str">
        <f>IFERROR(RIGHT(LEFT(SUBSTITUTE(D367,CHAR(34),""),LEN(SUBSTITUTE(D367,CHAR(34),""))-1), LEN(SUBSTITUTE(D367,CHAR(34),""))-SEARCH("(",SUBSTITUTE(D367,CHAR(34),""))-1),"(None)")</f>
        <v>Annie Bullen</v>
      </c>
    </row>
    <row r="368" spans="1:15" x14ac:dyDescent="0.25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s="1" t="s">
        <v>23</v>
      </c>
      <c r="K368" t="str">
        <f t="shared" si="20"/>
        <v>Caram, Mr. Joseph</v>
      </c>
      <c r="L368" t="str">
        <f t="shared" si="21"/>
        <v xml:space="preserve">Mr. </v>
      </c>
      <c r="M368" t="str">
        <f t="shared" si="22"/>
        <v>Caram</v>
      </c>
      <c r="N368" t="str">
        <f t="shared" si="23"/>
        <v>Joseph</v>
      </c>
      <c r="O368" t="str">
        <f>IFERROR(RIGHT(LEFT(SUBSTITUTE(D368,CHAR(34),""),LEN(SUBSTITUTE(D368,CHAR(34),""))-1), LEN(SUBSTITUTE(D368,CHAR(34),""))-SEARCH("(",SUBSTITUTE(D368,CHAR(34),""))-1),"(None)")</f>
        <v>(None)</v>
      </c>
    </row>
    <row r="369" spans="1:15" x14ac:dyDescent="0.25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s="1" t="s">
        <v>15</v>
      </c>
      <c r="K369" t="str">
        <f t="shared" si="20"/>
        <v>Riihivouri, Miss. Susanna Juhantytar Sanni</v>
      </c>
      <c r="L369" t="str">
        <f t="shared" si="21"/>
        <v xml:space="preserve">Miss. </v>
      </c>
      <c r="M369" t="str">
        <f t="shared" si="22"/>
        <v>Riihivouri</v>
      </c>
      <c r="N369" t="str">
        <f t="shared" si="23"/>
        <v>Susanna Juhantytar Sanni</v>
      </c>
      <c r="O369" t="str">
        <f>IFERROR(RIGHT(LEFT(SUBSTITUTE(D369,CHAR(34),""),LEN(SUBSTITUTE(D369,CHAR(34),""))-1), LEN(SUBSTITUTE(D369,CHAR(34),""))-SEARCH("(",SUBSTITUTE(D369,CHAR(34),""))-1),"(None)")</f>
        <v>(None)</v>
      </c>
    </row>
    <row r="370" spans="1:15" x14ac:dyDescent="0.25">
      <c r="A370">
        <v>1260</v>
      </c>
      <c r="B370">
        <v>1</v>
      </c>
      <c r="C370">
        <v>1</v>
      </c>
      <c r="D370" t="s">
        <v>383</v>
      </c>
      <c r="E370" t="s">
        <v>14</v>
      </c>
      <c r="F370">
        <v>45</v>
      </c>
      <c r="G370">
        <v>0</v>
      </c>
      <c r="H370">
        <v>1</v>
      </c>
      <c r="I370">
        <v>59.4</v>
      </c>
      <c r="J370" s="1" t="s">
        <v>23</v>
      </c>
      <c r="K370" t="str">
        <f t="shared" si="20"/>
        <v>Gibson, Mrs. Leonard (Pauline C Boeson)</v>
      </c>
      <c r="L370" t="str">
        <f t="shared" si="21"/>
        <v xml:space="preserve">Mrs. </v>
      </c>
      <c r="M370" t="str">
        <f t="shared" si="22"/>
        <v>Gibson</v>
      </c>
      <c r="N370" t="str">
        <f t="shared" si="23"/>
        <v>Leonard</v>
      </c>
      <c r="O370" t="str">
        <f>IFERROR(RIGHT(LEFT(SUBSTITUTE(D370,CHAR(34),""),LEN(SUBSTITUTE(D370,CHAR(34),""))-1), LEN(SUBSTITUTE(D370,CHAR(34),""))-SEARCH("(",SUBSTITUTE(D370,CHAR(34),""))-1),"(None)")</f>
        <v>Pauline C Boeson</v>
      </c>
    </row>
    <row r="371" spans="1:15" x14ac:dyDescent="0.25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s="1" t="s">
        <v>23</v>
      </c>
      <c r="K371" t="str">
        <f t="shared" si="20"/>
        <v>Pallas y Castello, Mr. Emilio</v>
      </c>
      <c r="L371" t="str">
        <f t="shared" si="21"/>
        <v xml:space="preserve">Mr. </v>
      </c>
      <c r="M371" t="str">
        <f t="shared" si="22"/>
        <v>Pallas y Castello</v>
      </c>
      <c r="N371" t="str">
        <f t="shared" si="23"/>
        <v>Emilio</v>
      </c>
      <c r="O371" t="str">
        <f>IFERROR(RIGHT(LEFT(SUBSTITUTE(D371,CHAR(34),""),LEN(SUBSTITUTE(D371,CHAR(34),""))-1), LEN(SUBSTITUTE(D371,CHAR(34),""))-SEARCH("(",SUBSTITUTE(D371,CHAR(34),""))-1),"(None)")</f>
        <v>(None)</v>
      </c>
    </row>
    <row r="372" spans="1:15" x14ac:dyDescent="0.25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s="1" t="s">
        <v>15</v>
      </c>
      <c r="K372" t="str">
        <f t="shared" si="20"/>
        <v>Giles, Mr. Edgar</v>
      </c>
      <c r="L372" t="str">
        <f t="shared" si="21"/>
        <v xml:space="preserve">Mr. </v>
      </c>
      <c r="M372" t="str">
        <f t="shared" si="22"/>
        <v>Giles</v>
      </c>
      <c r="N372" t="str">
        <f t="shared" si="23"/>
        <v>Edgar</v>
      </c>
      <c r="O372" t="str">
        <f>IFERROR(RIGHT(LEFT(SUBSTITUTE(D372,CHAR(34),""),LEN(SUBSTITUTE(D372,CHAR(34),""))-1), LEN(SUBSTITUTE(D372,CHAR(34),""))-SEARCH("(",SUBSTITUTE(D372,CHAR(34),""))-1),"(None)")</f>
        <v>(None)</v>
      </c>
    </row>
    <row r="373" spans="1:15" x14ac:dyDescent="0.25">
      <c r="A373">
        <v>1263</v>
      </c>
      <c r="B373">
        <v>1</v>
      </c>
      <c r="C373">
        <v>1</v>
      </c>
      <c r="D373" t="s">
        <v>386</v>
      </c>
      <c r="E373" t="s">
        <v>14</v>
      </c>
      <c r="F373">
        <v>31</v>
      </c>
      <c r="G373">
        <v>0</v>
      </c>
      <c r="H373">
        <v>0</v>
      </c>
      <c r="I373">
        <v>134.5</v>
      </c>
      <c r="J373" s="1" t="s">
        <v>23</v>
      </c>
      <c r="K373" t="str">
        <f t="shared" si="20"/>
        <v>Wilson, Miss. Helen Alice</v>
      </c>
      <c r="L373" t="str">
        <f t="shared" si="21"/>
        <v xml:space="preserve">Miss. </v>
      </c>
      <c r="M373" t="str">
        <f t="shared" si="22"/>
        <v>Wilson</v>
      </c>
      <c r="N373" t="str">
        <f t="shared" si="23"/>
        <v>Helen Alice</v>
      </c>
      <c r="O373" t="str">
        <f>IFERROR(RIGHT(LEFT(SUBSTITUTE(D373,CHAR(34),""),LEN(SUBSTITUTE(D373,CHAR(34),""))-1), LEN(SUBSTITUTE(D373,CHAR(34),""))-SEARCH("(",SUBSTITUTE(D373,CHAR(34),""))-1),"(None)")</f>
        <v>(None)</v>
      </c>
    </row>
    <row r="374" spans="1:15" x14ac:dyDescent="0.25">
      <c r="A374">
        <v>1264</v>
      </c>
      <c r="B374">
        <v>0</v>
      </c>
      <c r="C374">
        <v>1</v>
      </c>
      <c r="D374" t="s">
        <v>387</v>
      </c>
      <c r="E374" t="s">
        <v>11</v>
      </c>
      <c r="F374">
        <v>49</v>
      </c>
      <c r="G374">
        <v>0</v>
      </c>
      <c r="H374">
        <v>0</v>
      </c>
      <c r="I374">
        <v>0</v>
      </c>
      <c r="J374" s="1" t="s">
        <v>15</v>
      </c>
      <c r="K374" t="str">
        <f t="shared" si="20"/>
        <v>Ismay, Mr. Joseph Bruce</v>
      </c>
      <c r="L374" t="str">
        <f t="shared" si="21"/>
        <v xml:space="preserve">Mr. </v>
      </c>
      <c r="M374" t="str">
        <f t="shared" si="22"/>
        <v>Ismay</v>
      </c>
      <c r="N374" t="str">
        <f t="shared" si="23"/>
        <v>Joseph Bruce</v>
      </c>
      <c r="O374" t="str">
        <f>IFERROR(RIGHT(LEFT(SUBSTITUTE(D374,CHAR(34),""),LEN(SUBSTITUTE(D374,CHAR(34),""))-1), LEN(SUBSTITUTE(D374,CHAR(34),""))-SEARCH("(",SUBSTITUTE(D374,CHAR(34),""))-1),"(None)")</f>
        <v>(None)</v>
      </c>
    </row>
    <row r="375" spans="1:15" x14ac:dyDescent="0.25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s="1" t="s">
        <v>15</v>
      </c>
      <c r="K375" t="str">
        <f t="shared" si="20"/>
        <v>Harbeck, Mr. William H</v>
      </c>
      <c r="L375" t="str">
        <f t="shared" si="21"/>
        <v xml:space="preserve">Mr. </v>
      </c>
      <c r="M375" t="str">
        <f t="shared" si="22"/>
        <v>Harbeck</v>
      </c>
      <c r="N375" t="str">
        <f t="shared" si="23"/>
        <v>William H</v>
      </c>
      <c r="O375" t="str">
        <f>IFERROR(RIGHT(LEFT(SUBSTITUTE(D375,CHAR(34),""),LEN(SUBSTITUTE(D375,CHAR(34),""))-1), LEN(SUBSTITUTE(D375,CHAR(34),""))-SEARCH("(",SUBSTITUTE(D375,CHAR(34),""))-1),"(None)")</f>
        <v>(None)</v>
      </c>
    </row>
    <row r="376" spans="1:15" x14ac:dyDescent="0.25">
      <c r="A376">
        <v>1266</v>
      </c>
      <c r="B376">
        <v>1</v>
      </c>
      <c r="C376">
        <v>1</v>
      </c>
      <c r="D376" t="s">
        <v>389</v>
      </c>
      <c r="E376" t="s">
        <v>14</v>
      </c>
      <c r="F376">
        <v>54</v>
      </c>
      <c r="G376">
        <v>1</v>
      </c>
      <c r="H376">
        <v>1</v>
      </c>
      <c r="I376">
        <v>81.8583</v>
      </c>
      <c r="J376" s="1" t="s">
        <v>15</v>
      </c>
      <c r="K376" t="str">
        <f t="shared" si="20"/>
        <v>Dodge, Mrs. Washington (Ruth Vidaver)</v>
      </c>
      <c r="L376" t="str">
        <f t="shared" si="21"/>
        <v xml:space="preserve">Mrs. </v>
      </c>
      <c r="M376" t="str">
        <f t="shared" si="22"/>
        <v>Dodge</v>
      </c>
      <c r="N376" t="str">
        <f t="shared" si="23"/>
        <v>Washington</v>
      </c>
      <c r="O376" t="str">
        <f>IFERROR(RIGHT(LEFT(SUBSTITUTE(D376,CHAR(34),""),LEN(SUBSTITUTE(D376,CHAR(34),""))-1), LEN(SUBSTITUTE(D376,CHAR(34),""))-SEARCH("(",SUBSTITUTE(D376,CHAR(34),""))-1),"(None)")</f>
        <v>Ruth Vidaver</v>
      </c>
    </row>
    <row r="377" spans="1:15" x14ac:dyDescent="0.25">
      <c r="A377">
        <v>1267</v>
      </c>
      <c r="B377">
        <v>1</v>
      </c>
      <c r="C377">
        <v>1</v>
      </c>
      <c r="D377" t="s">
        <v>390</v>
      </c>
      <c r="E377" t="s">
        <v>14</v>
      </c>
      <c r="F377">
        <v>45</v>
      </c>
      <c r="G377">
        <v>0</v>
      </c>
      <c r="H377">
        <v>0</v>
      </c>
      <c r="I377">
        <v>262.375</v>
      </c>
      <c r="J377" s="1" t="s">
        <v>23</v>
      </c>
      <c r="K377" t="str">
        <f t="shared" si="20"/>
        <v>Bowen, Miss. Grace Scott</v>
      </c>
      <c r="L377" t="str">
        <f t="shared" si="21"/>
        <v xml:space="preserve">Miss. </v>
      </c>
      <c r="M377" t="str">
        <f t="shared" si="22"/>
        <v>Bowen</v>
      </c>
      <c r="N377" t="str">
        <f t="shared" si="23"/>
        <v>Grace Scott</v>
      </c>
      <c r="O377" t="str">
        <f>IFERROR(RIGHT(LEFT(SUBSTITUTE(D377,CHAR(34),""),LEN(SUBSTITUTE(D377,CHAR(34),""))-1), LEN(SUBSTITUTE(D377,CHAR(34),""))-SEARCH("(",SUBSTITUTE(D377,CHAR(34),""))-1),"(None)")</f>
        <v>(None)</v>
      </c>
    </row>
    <row r="378" spans="1:15" x14ac:dyDescent="0.25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s="1" t="s">
        <v>15</v>
      </c>
      <c r="K378" t="str">
        <f t="shared" si="20"/>
        <v>Kink, Miss. Maria</v>
      </c>
      <c r="L378" t="str">
        <f t="shared" si="21"/>
        <v xml:space="preserve">Miss. </v>
      </c>
      <c r="M378" t="str">
        <f t="shared" si="22"/>
        <v>Kink</v>
      </c>
      <c r="N378" t="str">
        <f t="shared" si="23"/>
        <v>Maria</v>
      </c>
      <c r="O378" t="str">
        <f>IFERROR(RIGHT(LEFT(SUBSTITUTE(D378,CHAR(34),""),LEN(SUBSTITUTE(D378,CHAR(34),""))-1), LEN(SUBSTITUTE(D378,CHAR(34),""))-SEARCH("(",SUBSTITUTE(D378,CHAR(34),""))-1),"(None)")</f>
        <v>(None)</v>
      </c>
    </row>
    <row r="379" spans="1:15" x14ac:dyDescent="0.25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s="1" t="s">
        <v>15</v>
      </c>
      <c r="K379" t="str">
        <f t="shared" si="20"/>
        <v>Cotterill, Mr. Henry Harry</v>
      </c>
      <c r="L379" t="str">
        <f t="shared" si="21"/>
        <v xml:space="preserve">Mr. </v>
      </c>
      <c r="M379" t="str">
        <f t="shared" si="22"/>
        <v>Cotterill</v>
      </c>
      <c r="N379" t="str">
        <f t="shared" si="23"/>
        <v>Henry Harry</v>
      </c>
      <c r="O379" t="str">
        <f>IFERROR(RIGHT(LEFT(SUBSTITUTE(D379,CHAR(34),""),LEN(SUBSTITUTE(D379,CHAR(34),""))-1), LEN(SUBSTITUTE(D379,CHAR(34),""))-SEARCH("(",SUBSTITUTE(D379,CHAR(34),""))-1),"(None)")</f>
        <v>(None)</v>
      </c>
    </row>
    <row r="380" spans="1:15" x14ac:dyDescent="0.25">
      <c r="A380">
        <v>1270</v>
      </c>
      <c r="B380">
        <v>0</v>
      </c>
      <c r="C380">
        <v>1</v>
      </c>
      <c r="D380" t="s">
        <v>393</v>
      </c>
      <c r="E380" t="s">
        <v>11</v>
      </c>
      <c r="F380">
        <v>55</v>
      </c>
      <c r="G380">
        <v>0</v>
      </c>
      <c r="H380">
        <v>0</v>
      </c>
      <c r="I380">
        <v>50</v>
      </c>
      <c r="J380" s="1" t="s">
        <v>15</v>
      </c>
      <c r="K380" t="str">
        <f t="shared" si="20"/>
        <v>Hipkins, Mr. William Edward</v>
      </c>
      <c r="L380" t="str">
        <f t="shared" si="21"/>
        <v xml:space="preserve">Mr. </v>
      </c>
      <c r="M380" t="str">
        <f t="shared" si="22"/>
        <v>Hipkins</v>
      </c>
      <c r="N380" t="str">
        <f t="shared" si="23"/>
        <v>William Edward</v>
      </c>
      <c r="O380" t="str">
        <f>IFERROR(RIGHT(LEFT(SUBSTITUTE(D380,CHAR(34),""),LEN(SUBSTITUTE(D380,CHAR(34),""))-1), LEN(SUBSTITUTE(D380,CHAR(34),""))-SEARCH("(",SUBSTITUTE(D380,CHAR(34),""))-1),"(None)")</f>
        <v>(None)</v>
      </c>
    </row>
    <row r="381" spans="1:15" x14ac:dyDescent="0.25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s="1" t="s">
        <v>15</v>
      </c>
      <c r="K381" t="str">
        <f t="shared" si="20"/>
        <v>Asplund, Master. Carl Edgar</v>
      </c>
      <c r="L381" t="str">
        <f t="shared" si="21"/>
        <v xml:space="preserve">Master. </v>
      </c>
      <c r="M381" t="str">
        <f t="shared" si="22"/>
        <v>Asplund</v>
      </c>
      <c r="N381" t="str">
        <f t="shared" si="23"/>
        <v>Carl Edgar</v>
      </c>
      <c r="O381" t="str">
        <f>IFERROR(RIGHT(LEFT(SUBSTITUTE(D381,CHAR(34),""),LEN(SUBSTITUTE(D381,CHAR(34),""))-1), LEN(SUBSTITUTE(D381,CHAR(34),""))-SEARCH("(",SUBSTITUTE(D381,CHAR(34),""))-1),"(None)")</f>
        <v>(None)</v>
      </c>
    </row>
    <row r="382" spans="1:15" x14ac:dyDescent="0.25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s="1" t="s">
        <v>12</v>
      </c>
      <c r="K382" t="str">
        <f t="shared" si="20"/>
        <v>O'Connor, Mr. Patrick</v>
      </c>
      <c r="L382" t="str">
        <f t="shared" si="21"/>
        <v xml:space="preserve">Mr. </v>
      </c>
      <c r="M382" t="str">
        <f t="shared" si="22"/>
        <v>O'Connor</v>
      </c>
      <c r="N382" t="str">
        <f t="shared" si="23"/>
        <v>Patrick</v>
      </c>
      <c r="O382" t="str">
        <f>IFERROR(RIGHT(LEFT(SUBSTITUTE(D382,CHAR(34),""),LEN(SUBSTITUTE(D382,CHAR(34),""))-1), LEN(SUBSTITUTE(D382,CHAR(34),""))-SEARCH("(",SUBSTITUTE(D382,CHAR(34),""))-1),"(None)")</f>
        <v>(None)</v>
      </c>
    </row>
    <row r="383" spans="1:15" x14ac:dyDescent="0.25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s="1" t="s">
        <v>12</v>
      </c>
      <c r="K383" t="str">
        <f t="shared" si="20"/>
        <v>Foley, Mr. Joseph</v>
      </c>
      <c r="L383" t="str">
        <f t="shared" si="21"/>
        <v xml:space="preserve">Mr. </v>
      </c>
      <c r="M383" t="str">
        <f t="shared" si="22"/>
        <v>Foley</v>
      </c>
      <c r="N383" t="str">
        <f t="shared" si="23"/>
        <v>Joseph</v>
      </c>
      <c r="O383" t="str">
        <f>IFERROR(RIGHT(LEFT(SUBSTITUTE(D383,CHAR(34),""),LEN(SUBSTITUTE(D383,CHAR(34),""))-1), LEN(SUBSTITUTE(D383,CHAR(34),""))-SEARCH("(",SUBSTITUTE(D383,CHAR(34),""))-1),"(None)")</f>
        <v>(None)</v>
      </c>
    </row>
    <row r="384" spans="1:15" x14ac:dyDescent="0.25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s="1" t="s">
        <v>15</v>
      </c>
      <c r="K384" t="str">
        <f t="shared" si="20"/>
        <v>Risien, Mrs. Samuel (Emma)</v>
      </c>
      <c r="L384" t="str">
        <f t="shared" si="21"/>
        <v xml:space="preserve">Mrs. </v>
      </c>
      <c r="M384" t="str">
        <f t="shared" si="22"/>
        <v>Risien</v>
      </c>
      <c r="N384" t="str">
        <f t="shared" si="23"/>
        <v>Samuel</v>
      </c>
      <c r="O384" t="str">
        <f>IFERROR(RIGHT(LEFT(SUBSTITUTE(D384,CHAR(34),""),LEN(SUBSTITUTE(D384,CHAR(34),""))-1), LEN(SUBSTITUTE(D384,CHAR(34),""))-SEARCH("(",SUBSTITUTE(D384,CHAR(34),""))-1),"(None)")</f>
        <v>Emma</v>
      </c>
    </row>
    <row r="385" spans="1:15" x14ac:dyDescent="0.25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s="1" t="s">
        <v>15</v>
      </c>
      <c r="K385" t="str">
        <f t="shared" si="20"/>
        <v>McNamee, Mrs. Neal (Eileen O'Leary)</v>
      </c>
      <c r="L385" t="str">
        <f t="shared" si="21"/>
        <v xml:space="preserve">Mrs. </v>
      </c>
      <c r="M385" t="str">
        <f t="shared" si="22"/>
        <v>McNamee</v>
      </c>
      <c r="N385" t="str">
        <f t="shared" si="23"/>
        <v>Neal</v>
      </c>
      <c r="O385" t="str">
        <f>IFERROR(RIGHT(LEFT(SUBSTITUTE(D385,CHAR(34),""),LEN(SUBSTITUTE(D385,CHAR(34),""))-1), LEN(SUBSTITUTE(D385,CHAR(34),""))-SEARCH("(",SUBSTITUTE(D385,CHAR(34),""))-1),"(None)")</f>
        <v>Eileen O'Leary</v>
      </c>
    </row>
    <row r="386" spans="1:15" x14ac:dyDescent="0.25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s="1" t="s">
        <v>15</v>
      </c>
      <c r="K386" t="str">
        <f t="shared" si="20"/>
        <v>Wheeler, Mr. Edwin Frederick</v>
      </c>
      <c r="L386" t="str">
        <f t="shared" si="21"/>
        <v xml:space="preserve">Mr. </v>
      </c>
      <c r="M386" t="str">
        <f t="shared" si="22"/>
        <v>Wheeler</v>
      </c>
      <c r="N386" t="str">
        <f t="shared" si="23"/>
        <v>Edwin Frederick</v>
      </c>
      <c r="O386" t="str">
        <f>IFERROR(RIGHT(LEFT(SUBSTITUTE(D386,CHAR(34),""),LEN(SUBSTITUTE(D386,CHAR(34),""))-1), LEN(SUBSTITUTE(D386,CHAR(34),""))-SEARCH("(",SUBSTITUTE(D386,CHAR(34),""))-1),"(None)")</f>
        <v>(None)</v>
      </c>
    </row>
    <row r="387" spans="1:15" x14ac:dyDescent="0.25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s="1" t="s">
        <v>15</v>
      </c>
      <c r="K387" t="str">
        <f t="shared" ref="K387:K419" si="24">SUBSTITUTE(D387,CHAR(34),"")</f>
        <v>Herman, Miss. Kate</v>
      </c>
      <c r="L387" t="str">
        <f t="shared" ref="L387:L419" si="25">MID(K387, SEARCH(", ",K387)+2, SEARCH(". ",K387)-SEARCH(", ",K387))</f>
        <v xml:space="preserve">Miss. </v>
      </c>
      <c r="M387" t="str">
        <f t="shared" ref="M387:M419" si="26">LEFT(K387,FIND(", ",K387)-1)</f>
        <v>Herman</v>
      </c>
      <c r="N387" t="str">
        <f t="shared" si="23"/>
        <v>Kate</v>
      </c>
      <c r="O387" t="str">
        <f>IFERROR(RIGHT(LEFT(SUBSTITUTE(D387,CHAR(34),""),LEN(SUBSTITUTE(D387,CHAR(34),""))-1), LEN(SUBSTITUTE(D387,CHAR(34),""))-SEARCH("(",SUBSTITUTE(D387,CHAR(34),""))-1),"(None)")</f>
        <v>(None)</v>
      </c>
    </row>
    <row r="388" spans="1:15" x14ac:dyDescent="0.25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s="1" t="s">
        <v>15</v>
      </c>
      <c r="K388" t="str">
        <f t="shared" si="24"/>
        <v>Aronsson, Mr. Ernst Axel Algot</v>
      </c>
      <c r="L388" t="str">
        <f t="shared" si="25"/>
        <v xml:space="preserve">Mr. </v>
      </c>
      <c r="M388" t="str">
        <f t="shared" si="26"/>
        <v>Aronsson</v>
      </c>
      <c r="N388" t="str">
        <f t="shared" ref="N388:N419" si="27">IFERROR(MID(K388,SEARCH(". ",K388)+2,SEARCH(" (",K388)-SEARCH(". ",K388)-2),RIGHT(K388, LEN(K388)-FIND(". ",K388)-1))</f>
        <v>Ernst Axel Algot</v>
      </c>
      <c r="O388" t="str">
        <f>IFERROR(RIGHT(LEFT(SUBSTITUTE(D388,CHAR(34),""),LEN(SUBSTITUTE(D388,CHAR(34),""))-1), LEN(SUBSTITUTE(D388,CHAR(34),""))-SEARCH("(",SUBSTITUTE(D388,CHAR(34),""))-1),"(None)")</f>
        <v>(None)</v>
      </c>
    </row>
    <row r="389" spans="1:15" x14ac:dyDescent="0.25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s="1" t="s">
        <v>15</v>
      </c>
      <c r="K389" t="str">
        <f t="shared" si="24"/>
        <v>Ashby, Mr. John</v>
      </c>
      <c r="L389" t="str">
        <f t="shared" si="25"/>
        <v xml:space="preserve">Mr. </v>
      </c>
      <c r="M389" t="str">
        <f t="shared" si="26"/>
        <v>Ashby</v>
      </c>
      <c r="N389" t="str">
        <f t="shared" si="27"/>
        <v>John</v>
      </c>
      <c r="O389" t="str">
        <f>IFERROR(RIGHT(LEFT(SUBSTITUTE(D389,CHAR(34),""),LEN(SUBSTITUTE(D389,CHAR(34),""))-1), LEN(SUBSTITUTE(D389,CHAR(34),""))-SEARCH("(",SUBSTITUTE(D389,CHAR(34),""))-1),"(None)")</f>
        <v>(None)</v>
      </c>
    </row>
    <row r="390" spans="1:15" x14ac:dyDescent="0.25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s="1" t="s">
        <v>12</v>
      </c>
      <c r="K390" t="str">
        <f t="shared" si="24"/>
        <v>Canavan, Mr. Patrick</v>
      </c>
      <c r="L390" t="str">
        <f t="shared" si="25"/>
        <v xml:space="preserve">Mr. </v>
      </c>
      <c r="M390" t="str">
        <f t="shared" si="26"/>
        <v>Canavan</v>
      </c>
      <c r="N390" t="str">
        <f t="shared" si="27"/>
        <v>Patrick</v>
      </c>
      <c r="O390" t="str">
        <f>IFERROR(RIGHT(LEFT(SUBSTITUTE(D390,CHAR(34),""),LEN(SUBSTITUTE(D390,CHAR(34),""))-1), LEN(SUBSTITUTE(D390,CHAR(34),""))-SEARCH("(",SUBSTITUTE(D390,CHAR(34),""))-1),"(None)")</f>
        <v>(None)</v>
      </c>
    </row>
    <row r="391" spans="1:15" x14ac:dyDescent="0.25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s="1" t="s">
        <v>15</v>
      </c>
      <c r="K391" t="str">
        <f t="shared" si="24"/>
        <v>Palsson, Master. Paul Folke</v>
      </c>
      <c r="L391" t="str">
        <f t="shared" si="25"/>
        <v xml:space="preserve">Master. </v>
      </c>
      <c r="M391" t="str">
        <f t="shared" si="26"/>
        <v>Palsson</v>
      </c>
      <c r="N391" t="str">
        <f t="shared" si="27"/>
        <v>Paul Folke</v>
      </c>
      <c r="O391" t="str">
        <f>IFERROR(RIGHT(LEFT(SUBSTITUTE(D391,CHAR(34),""),LEN(SUBSTITUTE(D391,CHAR(34),""))-1), LEN(SUBSTITUTE(D391,CHAR(34),""))-SEARCH("(",SUBSTITUTE(D391,CHAR(34),""))-1),"(None)")</f>
        <v>(None)</v>
      </c>
    </row>
    <row r="392" spans="1:15" x14ac:dyDescent="0.25">
      <c r="A392">
        <v>1282</v>
      </c>
      <c r="B392">
        <v>0</v>
      </c>
      <c r="C392">
        <v>1</v>
      </c>
      <c r="D392" t="s">
        <v>405</v>
      </c>
      <c r="E392" t="s">
        <v>11</v>
      </c>
      <c r="F392">
        <v>23</v>
      </c>
      <c r="G392">
        <v>0</v>
      </c>
      <c r="H392">
        <v>0</v>
      </c>
      <c r="I392">
        <v>93.5</v>
      </c>
      <c r="J392" s="1" t="s">
        <v>15</v>
      </c>
      <c r="K392" t="str">
        <f t="shared" si="24"/>
        <v>Payne, Mr. Vivian Ponsonby</v>
      </c>
      <c r="L392" t="str">
        <f t="shared" si="25"/>
        <v xml:space="preserve">Mr. </v>
      </c>
      <c r="M392" t="str">
        <f t="shared" si="26"/>
        <v>Payne</v>
      </c>
      <c r="N392" t="str">
        <f t="shared" si="27"/>
        <v>Vivian Ponsonby</v>
      </c>
      <c r="O392" t="str">
        <f>IFERROR(RIGHT(LEFT(SUBSTITUTE(D392,CHAR(34),""),LEN(SUBSTITUTE(D392,CHAR(34),""))-1), LEN(SUBSTITUTE(D392,CHAR(34),""))-SEARCH("(",SUBSTITUTE(D392,CHAR(34),""))-1),"(None)")</f>
        <v>(None)</v>
      </c>
    </row>
    <row r="393" spans="1:15" x14ac:dyDescent="0.25">
      <c r="A393">
        <v>1283</v>
      </c>
      <c r="B393">
        <v>1</v>
      </c>
      <c r="C393">
        <v>1</v>
      </c>
      <c r="D393" t="s">
        <v>406</v>
      </c>
      <c r="E393" t="s">
        <v>14</v>
      </c>
      <c r="F393">
        <v>51</v>
      </c>
      <c r="G393">
        <v>0</v>
      </c>
      <c r="H393">
        <v>1</v>
      </c>
      <c r="I393">
        <v>39.4</v>
      </c>
      <c r="J393" s="1" t="s">
        <v>15</v>
      </c>
      <c r="K393" t="str">
        <f t="shared" si="24"/>
        <v>Lines, Mrs. Ernest H (Elizabeth Lindsey James)</v>
      </c>
      <c r="L393" t="str">
        <f t="shared" si="25"/>
        <v xml:space="preserve">Mrs. </v>
      </c>
      <c r="M393" t="str">
        <f t="shared" si="26"/>
        <v>Lines</v>
      </c>
      <c r="N393" t="str">
        <f t="shared" si="27"/>
        <v>Ernest H</v>
      </c>
      <c r="O393" t="str">
        <f>IFERROR(RIGHT(LEFT(SUBSTITUTE(D393,CHAR(34),""),LEN(SUBSTITUTE(D393,CHAR(34),""))-1), LEN(SUBSTITUTE(D393,CHAR(34),""))-SEARCH("(",SUBSTITUTE(D393,CHAR(34),""))-1),"(None)")</f>
        <v>Elizabeth Lindsey James</v>
      </c>
    </row>
    <row r="394" spans="1:15" x14ac:dyDescent="0.25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s="1" t="s">
        <v>15</v>
      </c>
      <c r="K394" t="str">
        <f t="shared" si="24"/>
        <v>Abbott, Master. Eugene Joseph</v>
      </c>
      <c r="L394" t="str">
        <f t="shared" si="25"/>
        <v xml:space="preserve">Master. </v>
      </c>
      <c r="M394" t="str">
        <f t="shared" si="26"/>
        <v>Abbott</v>
      </c>
      <c r="N394" t="str">
        <f t="shared" si="27"/>
        <v>Eugene Joseph</v>
      </c>
      <c r="O394" t="str">
        <f>IFERROR(RIGHT(LEFT(SUBSTITUTE(D394,CHAR(34),""),LEN(SUBSTITUTE(D394,CHAR(34),""))-1), LEN(SUBSTITUTE(D394,CHAR(34),""))-SEARCH("(",SUBSTITUTE(D394,CHAR(34),""))-1),"(None)")</f>
        <v>(None)</v>
      </c>
    </row>
    <row r="395" spans="1:15" x14ac:dyDescent="0.25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s="1" t="s">
        <v>15</v>
      </c>
      <c r="K395" t="str">
        <f t="shared" si="24"/>
        <v>Gilbert, Mr. William</v>
      </c>
      <c r="L395" t="str">
        <f t="shared" si="25"/>
        <v xml:space="preserve">Mr. </v>
      </c>
      <c r="M395" t="str">
        <f t="shared" si="26"/>
        <v>Gilbert</v>
      </c>
      <c r="N395" t="str">
        <f t="shared" si="27"/>
        <v>William</v>
      </c>
      <c r="O395" t="str">
        <f>IFERROR(RIGHT(LEFT(SUBSTITUTE(D395,CHAR(34),""),LEN(SUBSTITUTE(D395,CHAR(34),""))-1), LEN(SUBSTITUTE(D395,CHAR(34),""))-SEARCH("(",SUBSTITUTE(D395,CHAR(34),""))-1),"(None)")</f>
        <v>(None)</v>
      </c>
    </row>
    <row r="396" spans="1:15" x14ac:dyDescent="0.25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s="1" t="s">
        <v>15</v>
      </c>
      <c r="K396" t="str">
        <f t="shared" si="24"/>
        <v>Kink-Heilmann, Mr. Anton</v>
      </c>
      <c r="L396" t="str">
        <f t="shared" si="25"/>
        <v xml:space="preserve">Mr. </v>
      </c>
      <c r="M396" t="str">
        <f t="shared" si="26"/>
        <v>Kink-Heilmann</v>
      </c>
      <c r="N396" t="str">
        <f t="shared" si="27"/>
        <v>Anton</v>
      </c>
      <c r="O396" t="str">
        <f>IFERROR(RIGHT(LEFT(SUBSTITUTE(D396,CHAR(34),""),LEN(SUBSTITUTE(D396,CHAR(34),""))-1), LEN(SUBSTITUTE(D396,CHAR(34),""))-SEARCH("(",SUBSTITUTE(D396,CHAR(34),""))-1),"(None)")</f>
        <v>(None)</v>
      </c>
    </row>
    <row r="397" spans="1:15" x14ac:dyDescent="0.25">
      <c r="A397">
        <v>1287</v>
      </c>
      <c r="B397">
        <v>1</v>
      </c>
      <c r="C397">
        <v>1</v>
      </c>
      <c r="D397" t="s">
        <v>410</v>
      </c>
      <c r="E397" t="s">
        <v>14</v>
      </c>
      <c r="F397">
        <v>18</v>
      </c>
      <c r="G397">
        <v>1</v>
      </c>
      <c r="H397">
        <v>0</v>
      </c>
      <c r="I397">
        <v>60</v>
      </c>
      <c r="J397" s="1" t="s">
        <v>15</v>
      </c>
      <c r="K397" t="str">
        <f t="shared" si="24"/>
        <v>Smith, Mrs. Lucien Philip (Mary Eloise Hughes)</v>
      </c>
      <c r="L397" t="str">
        <f t="shared" si="25"/>
        <v xml:space="preserve">Mrs. </v>
      </c>
      <c r="M397" t="str">
        <f t="shared" si="26"/>
        <v>Smith</v>
      </c>
      <c r="N397" t="str">
        <f t="shared" si="27"/>
        <v>Lucien Philip</v>
      </c>
      <c r="O397" t="str">
        <f>IFERROR(RIGHT(LEFT(SUBSTITUTE(D397,CHAR(34),""),LEN(SUBSTITUTE(D397,CHAR(34),""))-1), LEN(SUBSTITUTE(D397,CHAR(34),""))-SEARCH("(",SUBSTITUTE(D397,CHAR(34),""))-1),"(None)")</f>
        <v>Mary Eloise Hughes</v>
      </c>
    </row>
    <row r="398" spans="1:15" x14ac:dyDescent="0.25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s="1" t="s">
        <v>12</v>
      </c>
      <c r="K398" t="str">
        <f t="shared" si="24"/>
        <v>Colbert, Mr. Patrick</v>
      </c>
      <c r="L398" t="str">
        <f t="shared" si="25"/>
        <v xml:space="preserve">Mr. </v>
      </c>
      <c r="M398" t="str">
        <f t="shared" si="26"/>
        <v>Colbert</v>
      </c>
      <c r="N398" t="str">
        <f t="shared" si="27"/>
        <v>Patrick</v>
      </c>
      <c r="O398" t="str">
        <f>IFERROR(RIGHT(LEFT(SUBSTITUTE(D398,CHAR(34),""),LEN(SUBSTITUTE(D398,CHAR(34),""))-1), LEN(SUBSTITUTE(D398,CHAR(34),""))-SEARCH("(",SUBSTITUTE(D398,CHAR(34),""))-1),"(None)")</f>
        <v>(None)</v>
      </c>
    </row>
    <row r="399" spans="1:15" x14ac:dyDescent="0.25">
      <c r="A399">
        <v>1289</v>
      </c>
      <c r="B399">
        <v>1</v>
      </c>
      <c r="C399">
        <v>1</v>
      </c>
      <c r="D399" t="s">
        <v>412</v>
      </c>
      <c r="E399" t="s">
        <v>14</v>
      </c>
      <c r="F399">
        <v>48</v>
      </c>
      <c r="G399">
        <v>1</v>
      </c>
      <c r="H399">
        <v>1</v>
      </c>
      <c r="I399">
        <v>79.2</v>
      </c>
      <c r="J399" s="1" t="s">
        <v>23</v>
      </c>
      <c r="K399" t="str">
        <f t="shared" si="24"/>
        <v>Frolicher-Stehli, Mrs. Maxmillian (Margaretha Emerentia Stehli)</v>
      </c>
      <c r="L399" t="str">
        <f t="shared" si="25"/>
        <v xml:space="preserve">Mrs. </v>
      </c>
      <c r="M399" t="str">
        <f t="shared" si="26"/>
        <v>Frolicher-Stehli</v>
      </c>
      <c r="N399" t="str">
        <f t="shared" si="27"/>
        <v>Maxmillian</v>
      </c>
      <c r="O399" t="str">
        <f>IFERROR(RIGHT(LEFT(SUBSTITUTE(D399,CHAR(34),""),LEN(SUBSTITUTE(D399,CHAR(34),""))-1), LEN(SUBSTITUTE(D399,CHAR(34),""))-SEARCH("(",SUBSTITUTE(D399,CHAR(34),""))-1),"(None)")</f>
        <v>Margaretha Emerentia Stehli</v>
      </c>
    </row>
    <row r="400" spans="1:15" x14ac:dyDescent="0.25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s="1" t="s">
        <v>15</v>
      </c>
      <c r="K400" t="str">
        <f t="shared" si="24"/>
        <v>Larsson-Rondberg, Mr. Edvard A</v>
      </c>
      <c r="L400" t="str">
        <f t="shared" si="25"/>
        <v xml:space="preserve">Mr. </v>
      </c>
      <c r="M400" t="str">
        <f t="shared" si="26"/>
        <v>Larsson-Rondberg</v>
      </c>
      <c r="N400" t="str">
        <f t="shared" si="27"/>
        <v>Edvard A</v>
      </c>
      <c r="O400" t="str">
        <f>IFERROR(RIGHT(LEFT(SUBSTITUTE(D400,CHAR(34),""),LEN(SUBSTITUTE(D400,CHAR(34),""))-1), LEN(SUBSTITUTE(D400,CHAR(34),""))-SEARCH("(",SUBSTITUTE(D400,CHAR(34),""))-1),"(None)")</f>
        <v>(None)</v>
      </c>
    </row>
    <row r="401" spans="1:15" x14ac:dyDescent="0.25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s="1" t="s">
        <v>12</v>
      </c>
      <c r="K401" t="str">
        <f t="shared" si="24"/>
        <v>Conlon, Mr. Thomas Henry</v>
      </c>
      <c r="L401" t="str">
        <f t="shared" si="25"/>
        <v xml:space="preserve">Mr. </v>
      </c>
      <c r="M401" t="str">
        <f t="shared" si="26"/>
        <v>Conlon</v>
      </c>
      <c r="N401" t="str">
        <f t="shared" si="27"/>
        <v>Thomas Henry</v>
      </c>
      <c r="O401" t="str">
        <f>IFERROR(RIGHT(LEFT(SUBSTITUTE(D401,CHAR(34),""),LEN(SUBSTITUTE(D401,CHAR(34),""))-1), LEN(SUBSTITUTE(D401,CHAR(34),""))-SEARCH("(",SUBSTITUTE(D401,CHAR(34),""))-1),"(None)")</f>
        <v>(None)</v>
      </c>
    </row>
    <row r="402" spans="1:15" x14ac:dyDescent="0.25">
      <c r="A402">
        <v>1292</v>
      </c>
      <c r="B402">
        <v>1</v>
      </c>
      <c r="C402">
        <v>1</v>
      </c>
      <c r="D402" t="s">
        <v>415</v>
      </c>
      <c r="E402" t="s">
        <v>14</v>
      </c>
      <c r="F402">
        <v>30</v>
      </c>
      <c r="G402">
        <v>0</v>
      </c>
      <c r="H402">
        <v>0</v>
      </c>
      <c r="I402">
        <v>164.86670000000001</v>
      </c>
      <c r="J402" s="1" t="s">
        <v>15</v>
      </c>
      <c r="K402" t="str">
        <f t="shared" si="24"/>
        <v>Bonnell, Miss. Caroline</v>
      </c>
      <c r="L402" t="str">
        <f t="shared" si="25"/>
        <v xml:space="preserve">Miss. </v>
      </c>
      <c r="M402" t="str">
        <f t="shared" si="26"/>
        <v>Bonnell</v>
      </c>
      <c r="N402" t="str">
        <f t="shared" si="27"/>
        <v>Caroline</v>
      </c>
      <c r="O402" t="str">
        <f>IFERROR(RIGHT(LEFT(SUBSTITUTE(D402,CHAR(34),""),LEN(SUBSTITUTE(D402,CHAR(34),""))-1), LEN(SUBSTITUTE(D402,CHAR(34),""))-SEARCH("(",SUBSTITUTE(D402,CHAR(34),""))-1),"(None)")</f>
        <v>(None)</v>
      </c>
    </row>
    <row r="403" spans="1:15" x14ac:dyDescent="0.25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s="1" t="s">
        <v>15</v>
      </c>
      <c r="K403" t="str">
        <f t="shared" si="24"/>
        <v>Gale, Mr. Harry</v>
      </c>
      <c r="L403" t="str">
        <f t="shared" si="25"/>
        <v xml:space="preserve">Mr. </v>
      </c>
      <c r="M403" t="str">
        <f t="shared" si="26"/>
        <v>Gale</v>
      </c>
      <c r="N403" t="str">
        <f t="shared" si="27"/>
        <v>Harry</v>
      </c>
      <c r="O403" t="str">
        <f>IFERROR(RIGHT(LEFT(SUBSTITUTE(D403,CHAR(34),""),LEN(SUBSTITUTE(D403,CHAR(34),""))-1), LEN(SUBSTITUTE(D403,CHAR(34),""))-SEARCH("(",SUBSTITUTE(D403,CHAR(34),""))-1),"(None)")</f>
        <v>(None)</v>
      </c>
    </row>
    <row r="404" spans="1:15" x14ac:dyDescent="0.25">
      <c r="A404">
        <v>1294</v>
      </c>
      <c r="B404">
        <v>1</v>
      </c>
      <c r="C404">
        <v>1</v>
      </c>
      <c r="D404" t="s">
        <v>417</v>
      </c>
      <c r="E404" t="s">
        <v>14</v>
      </c>
      <c r="F404">
        <v>22</v>
      </c>
      <c r="G404">
        <v>0</v>
      </c>
      <c r="H404">
        <v>1</v>
      </c>
      <c r="I404">
        <v>59.4</v>
      </c>
      <c r="J404" s="1" t="s">
        <v>23</v>
      </c>
      <c r="K404" t="str">
        <f t="shared" si="24"/>
        <v>Gibson, Miss. Dorothy Winifred</v>
      </c>
      <c r="L404" t="str">
        <f t="shared" si="25"/>
        <v xml:space="preserve">Miss. </v>
      </c>
      <c r="M404" t="str">
        <f t="shared" si="26"/>
        <v>Gibson</v>
      </c>
      <c r="N404" t="str">
        <f t="shared" si="27"/>
        <v>Dorothy Winifred</v>
      </c>
      <c r="O404" t="str">
        <f>IFERROR(RIGHT(LEFT(SUBSTITUTE(D404,CHAR(34),""),LEN(SUBSTITUTE(D404,CHAR(34),""))-1), LEN(SUBSTITUTE(D404,CHAR(34),""))-SEARCH("(",SUBSTITUTE(D404,CHAR(34),""))-1),"(None)")</f>
        <v>(None)</v>
      </c>
    </row>
    <row r="405" spans="1:15" x14ac:dyDescent="0.25">
      <c r="A405">
        <v>1295</v>
      </c>
      <c r="B405">
        <v>0</v>
      </c>
      <c r="C405">
        <v>1</v>
      </c>
      <c r="D405" t="s">
        <v>418</v>
      </c>
      <c r="E405" t="s">
        <v>11</v>
      </c>
      <c r="F405">
        <v>17</v>
      </c>
      <c r="G405">
        <v>0</v>
      </c>
      <c r="H405">
        <v>0</v>
      </c>
      <c r="I405">
        <v>47.1</v>
      </c>
      <c r="J405" s="1" t="s">
        <v>15</v>
      </c>
      <c r="K405" t="str">
        <f t="shared" si="24"/>
        <v>Carrau, Mr. Jose Pedro</v>
      </c>
      <c r="L405" t="str">
        <f t="shared" si="25"/>
        <v xml:space="preserve">Mr. </v>
      </c>
      <c r="M405" t="str">
        <f t="shared" si="26"/>
        <v>Carrau</v>
      </c>
      <c r="N405" t="str">
        <f t="shared" si="27"/>
        <v>Jose Pedro</v>
      </c>
      <c r="O405" t="str">
        <f>IFERROR(RIGHT(LEFT(SUBSTITUTE(D405,CHAR(34),""),LEN(SUBSTITUTE(D405,CHAR(34),""))-1), LEN(SUBSTITUTE(D405,CHAR(34),""))-SEARCH("(",SUBSTITUTE(D405,CHAR(34),""))-1),"(None)")</f>
        <v>(None)</v>
      </c>
    </row>
    <row r="406" spans="1:15" x14ac:dyDescent="0.25">
      <c r="A406">
        <v>1296</v>
      </c>
      <c r="B406">
        <v>0</v>
      </c>
      <c r="C406">
        <v>1</v>
      </c>
      <c r="D406" t="s">
        <v>419</v>
      </c>
      <c r="E406" t="s">
        <v>11</v>
      </c>
      <c r="F406">
        <v>43</v>
      </c>
      <c r="G406">
        <v>1</v>
      </c>
      <c r="H406">
        <v>0</v>
      </c>
      <c r="I406">
        <v>27.720800000000001</v>
      </c>
      <c r="J406" s="1" t="s">
        <v>23</v>
      </c>
      <c r="K406" t="str">
        <f t="shared" si="24"/>
        <v>Frauenthal, Mr. Isaac Gerald</v>
      </c>
      <c r="L406" t="str">
        <f t="shared" si="25"/>
        <v xml:space="preserve">Mr. </v>
      </c>
      <c r="M406" t="str">
        <f t="shared" si="26"/>
        <v>Frauenthal</v>
      </c>
      <c r="N406" t="str">
        <f t="shared" si="27"/>
        <v>Isaac Gerald</v>
      </c>
      <c r="O406" t="str">
        <f>IFERROR(RIGHT(LEFT(SUBSTITUTE(D406,CHAR(34),""),LEN(SUBSTITUTE(D406,CHAR(34),""))-1), LEN(SUBSTITUTE(D406,CHAR(34),""))-SEARCH("(",SUBSTITUTE(D406,CHAR(34),""))-1),"(None)")</f>
        <v>(None)</v>
      </c>
    </row>
    <row r="407" spans="1:15" x14ac:dyDescent="0.25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s="1" t="s">
        <v>23</v>
      </c>
      <c r="K407" t="str">
        <f t="shared" si="24"/>
        <v>Nourney, Mr. Alfred (Baron von Drachstedt)</v>
      </c>
      <c r="L407" t="str">
        <f t="shared" si="25"/>
        <v xml:space="preserve">Mr. </v>
      </c>
      <c r="M407" t="str">
        <f t="shared" si="26"/>
        <v>Nourney</v>
      </c>
      <c r="N407" t="str">
        <f t="shared" si="27"/>
        <v>Alfred</v>
      </c>
      <c r="O407" t="str">
        <f>IFERROR(RIGHT(LEFT(SUBSTITUTE(D407,CHAR(34),""),LEN(SUBSTITUTE(D407,CHAR(34),""))-1), LEN(SUBSTITUTE(D407,CHAR(34),""))-SEARCH("(",SUBSTITUTE(D407,CHAR(34),""))-1),"(None)")</f>
        <v>Baron von Drachstedt</v>
      </c>
    </row>
    <row r="408" spans="1:15" x14ac:dyDescent="0.25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s="1" t="s">
        <v>15</v>
      </c>
      <c r="K408" t="str">
        <f t="shared" si="24"/>
        <v>Ware, Mr. William Jeffery</v>
      </c>
      <c r="L408" t="str">
        <f t="shared" si="25"/>
        <v xml:space="preserve">Mr. </v>
      </c>
      <c r="M408" t="str">
        <f t="shared" si="26"/>
        <v>Ware</v>
      </c>
      <c r="N408" t="str">
        <f t="shared" si="27"/>
        <v>William Jeffery</v>
      </c>
      <c r="O408" t="str">
        <f>IFERROR(RIGHT(LEFT(SUBSTITUTE(D408,CHAR(34),""),LEN(SUBSTITUTE(D408,CHAR(34),""))-1), LEN(SUBSTITUTE(D408,CHAR(34),""))-SEARCH("(",SUBSTITUTE(D408,CHAR(34),""))-1),"(None)")</f>
        <v>(None)</v>
      </c>
    </row>
    <row r="409" spans="1:15" x14ac:dyDescent="0.25">
      <c r="A409">
        <v>1299</v>
      </c>
      <c r="B409">
        <v>0</v>
      </c>
      <c r="C409">
        <v>1</v>
      </c>
      <c r="D409" t="s">
        <v>422</v>
      </c>
      <c r="E409" t="s">
        <v>11</v>
      </c>
      <c r="F409">
        <v>50</v>
      </c>
      <c r="G409">
        <v>1</v>
      </c>
      <c r="H409">
        <v>1</v>
      </c>
      <c r="I409">
        <v>211.5</v>
      </c>
      <c r="J409" s="1" t="s">
        <v>23</v>
      </c>
      <c r="K409" t="str">
        <f t="shared" si="24"/>
        <v>Widener, Mr. George Dunton</v>
      </c>
      <c r="L409" t="str">
        <f t="shared" si="25"/>
        <v xml:space="preserve">Mr. </v>
      </c>
      <c r="M409" t="str">
        <f t="shared" si="26"/>
        <v>Widener</v>
      </c>
      <c r="N409" t="str">
        <f t="shared" si="27"/>
        <v>George Dunton</v>
      </c>
      <c r="O409" t="str">
        <f>IFERROR(RIGHT(LEFT(SUBSTITUTE(D409,CHAR(34),""),LEN(SUBSTITUTE(D409,CHAR(34),""))-1), LEN(SUBSTITUTE(D409,CHAR(34),""))-SEARCH("(",SUBSTITUTE(D409,CHAR(34),""))-1),"(None)")</f>
        <v>(None)</v>
      </c>
    </row>
    <row r="410" spans="1:15" x14ac:dyDescent="0.25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s="1" t="s">
        <v>12</v>
      </c>
      <c r="K410" t="str">
        <f t="shared" si="24"/>
        <v>Riordan, Miss. Johanna Hannah</v>
      </c>
      <c r="L410" t="str">
        <f t="shared" si="25"/>
        <v xml:space="preserve">Miss. </v>
      </c>
      <c r="M410" t="str">
        <f t="shared" si="26"/>
        <v>Riordan</v>
      </c>
      <c r="N410" t="str">
        <f t="shared" si="27"/>
        <v>Johanna Hannah</v>
      </c>
      <c r="O410" t="str">
        <f>IFERROR(RIGHT(LEFT(SUBSTITUTE(D410,CHAR(34),""),LEN(SUBSTITUTE(D410,CHAR(34),""))-1), LEN(SUBSTITUTE(D410,CHAR(34),""))-SEARCH("(",SUBSTITUTE(D410,CHAR(34),""))-1),"(None)")</f>
        <v>(None)</v>
      </c>
    </row>
    <row r="411" spans="1:15" x14ac:dyDescent="0.25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s="1" t="s">
        <v>15</v>
      </c>
      <c r="K411" t="str">
        <f t="shared" si="24"/>
        <v>Peacock, Miss. Treasteall</v>
      </c>
      <c r="L411" t="str">
        <f t="shared" si="25"/>
        <v xml:space="preserve">Miss. </v>
      </c>
      <c r="M411" t="str">
        <f t="shared" si="26"/>
        <v>Peacock</v>
      </c>
      <c r="N411" t="str">
        <f t="shared" si="27"/>
        <v>Treasteall</v>
      </c>
      <c r="O411" t="str">
        <f>IFERROR(RIGHT(LEFT(SUBSTITUTE(D411,CHAR(34),""),LEN(SUBSTITUTE(D411,CHAR(34),""))-1), LEN(SUBSTITUTE(D411,CHAR(34),""))-SEARCH("(",SUBSTITUTE(D411,CHAR(34),""))-1),"(None)")</f>
        <v>(None)</v>
      </c>
    </row>
    <row r="412" spans="1:15" x14ac:dyDescent="0.25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s="1" t="s">
        <v>12</v>
      </c>
      <c r="K412" t="str">
        <f t="shared" si="24"/>
        <v>Naughton, Miss. Hannah</v>
      </c>
      <c r="L412" t="str">
        <f t="shared" si="25"/>
        <v xml:space="preserve">Miss. </v>
      </c>
      <c r="M412" t="str">
        <f t="shared" si="26"/>
        <v>Naughton</v>
      </c>
      <c r="N412" t="str">
        <f t="shared" si="27"/>
        <v>Hannah</v>
      </c>
      <c r="O412" t="str">
        <f>IFERROR(RIGHT(LEFT(SUBSTITUTE(D412,CHAR(34),""),LEN(SUBSTITUTE(D412,CHAR(34),""))-1), LEN(SUBSTITUTE(D412,CHAR(34),""))-SEARCH("(",SUBSTITUTE(D412,CHAR(34),""))-1),"(None)")</f>
        <v>(None)</v>
      </c>
    </row>
    <row r="413" spans="1:15" x14ac:dyDescent="0.25">
      <c r="A413">
        <v>1303</v>
      </c>
      <c r="B413">
        <v>1</v>
      </c>
      <c r="C413">
        <v>1</v>
      </c>
      <c r="D413" t="s">
        <v>426</v>
      </c>
      <c r="E413" t="s">
        <v>14</v>
      </c>
      <c r="F413">
        <v>37</v>
      </c>
      <c r="G413">
        <v>1</v>
      </c>
      <c r="H413">
        <v>0</v>
      </c>
      <c r="I413">
        <v>90</v>
      </c>
      <c r="J413" s="1" t="s">
        <v>12</v>
      </c>
      <c r="K413" t="str">
        <f t="shared" si="24"/>
        <v>Minahan, Mrs. William Edward (Lillian E Thorpe)</v>
      </c>
      <c r="L413" t="str">
        <f t="shared" si="25"/>
        <v xml:space="preserve">Mrs. </v>
      </c>
      <c r="M413" t="str">
        <f t="shared" si="26"/>
        <v>Minahan</v>
      </c>
      <c r="N413" t="str">
        <f t="shared" si="27"/>
        <v>William Edward</v>
      </c>
      <c r="O413" t="str">
        <f>IFERROR(RIGHT(LEFT(SUBSTITUTE(D413,CHAR(34),""),LEN(SUBSTITUTE(D413,CHAR(34),""))-1), LEN(SUBSTITUTE(D413,CHAR(34),""))-SEARCH("(",SUBSTITUTE(D413,CHAR(34),""))-1),"(None)")</f>
        <v>Lillian E Thorpe</v>
      </c>
    </row>
    <row r="414" spans="1:15" x14ac:dyDescent="0.25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s="1" t="s">
        <v>15</v>
      </c>
      <c r="K414" t="str">
        <f t="shared" si="24"/>
        <v>Henriksson, Miss. Jenny Lovisa</v>
      </c>
      <c r="L414" t="str">
        <f t="shared" si="25"/>
        <v xml:space="preserve">Miss. </v>
      </c>
      <c r="M414" t="str">
        <f t="shared" si="26"/>
        <v>Henriksson</v>
      </c>
      <c r="N414" t="str">
        <f t="shared" si="27"/>
        <v>Jenny Lovisa</v>
      </c>
      <c r="O414" t="str">
        <f>IFERROR(RIGHT(LEFT(SUBSTITUTE(D414,CHAR(34),""),LEN(SUBSTITUTE(D414,CHAR(34),""))-1), LEN(SUBSTITUTE(D414,CHAR(34),""))-SEARCH("(",SUBSTITUTE(D414,CHAR(34),""))-1),"(None)")</f>
        <v>(None)</v>
      </c>
    </row>
    <row r="415" spans="1:15" x14ac:dyDescent="0.25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s="1" t="s">
        <v>15</v>
      </c>
      <c r="K415" t="str">
        <f t="shared" si="24"/>
        <v>Spector, Mr. Woolf</v>
      </c>
      <c r="L415" t="str">
        <f t="shared" si="25"/>
        <v xml:space="preserve">Mr. </v>
      </c>
      <c r="M415" t="str">
        <f t="shared" si="26"/>
        <v>Spector</v>
      </c>
      <c r="N415" t="str">
        <f t="shared" si="27"/>
        <v>Woolf</v>
      </c>
      <c r="O415" t="str">
        <f>IFERROR(RIGHT(LEFT(SUBSTITUTE(D415,CHAR(34),""),LEN(SUBSTITUTE(D415,CHAR(34),""))-1), LEN(SUBSTITUTE(D415,CHAR(34),""))-SEARCH("(",SUBSTITUTE(D415,CHAR(34),""))-1),"(None)")</f>
        <v>(None)</v>
      </c>
    </row>
    <row r="416" spans="1:15" x14ac:dyDescent="0.25">
      <c r="A416">
        <v>1306</v>
      </c>
      <c r="B416">
        <v>1</v>
      </c>
      <c r="C416">
        <v>1</v>
      </c>
      <c r="D416" t="s">
        <v>429</v>
      </c>
      <c r="E416" t="s">
        <v>14</v>
      </c>
      <c r="F416">
        <v>39</v>
      </c>
      <c r="G416">
        <v>0</v>
      </c>
      <c r="H416">
        <v>0</v>
      </c>
      <c r="I416">
        <v>108.9</v>
      </c>
      <c r="J416" s="1" t="s">
        <v>23</v>
      </c>
      <c r="K416" t="str">
        <f t="shared" si="24"/>
        <v>Oliva y Ocana, Dona. Fermina</v>
      </c>
      <c r="L416" t="str">
        <f t="shared" si="25"/>
        <v xml:space="preserve">Dona. </v>
      </c>
      <c r="M416" t="str">
        <f t="shared" si="26"/>
        <v>Oliva y Ocana</v>
      </c>
      <c r="N416" t="str">
        <f t="shared" si="27"/>
        <v>Fermina</v>
      </c>
      <c r="O416" t="str">
        <f>IFERROR(RIGHT(LEFT(SUBSTITUTE(D416,CHAR(34),""),LEN(SUBSTITUTE(D416,CHAR(34),""))-1), LEN(SUBSTITUTE(D416,CHAR(34),""))-SEARCH("(",SUBSTITUTE(D416,CHAR(34),""))-1),"(None)")</f>
        <v>(None)</v>
      </c>
    </row>
    <row r="417" spans="1:15" x14ac:dyDescent="0.25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s="1" t="s">
        <v>15</v>
      </c>
      <c r="K417" t="str">
        <f t="shared" si="24"/>
        <v>Saether, Mr. Simon Sivertsen</v>
      </c>
      <c r="L417" t="str">
        <f t="shared" si="25"/>
        <v xml:space="preserve">Mr. </v>
      </c>
      <c r="M417" t="str">
        <f t="shared" si="26"/>
        <v>Saether</v>
      </c>
      <c r="N417" t="str">
        <f t="shared" si="27"/>
        <v>Simon Sivertsen</v>
      </c>
      <c r="O417" t="str">
        <f>IFERROR(RIGHT(LEFT(SUBSTITUTE(D417,CHAR(34),""),LEN(SUBSTITUTE(D417,CHAR(34),""))-1), LEN(SUBSTITUTE(D417,CHAR(34),""))-SEARCH("(",SUBSTITUTE(D417,CHAR(34),""))-1),"(None)")</f>
        <v>(None)</v>
      </c>
    </row>
    <row r="418" spans="1:15" x14ac:dyDescent="0.25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s="1" t="s">
        <v>15</v>
      </c>
      <c r="K418" t="str">
        <f t="shared" si="24"/>
        <v>Ware, Mr. Frederick</v>
      </c>
      <c r="L418" t="str">
        <f t="shared" si="25"/>
        <v xml:space="preserve">Mr. </v>
      </c>
      <c r="M418" t="str">
        <f t="shared" si="26"/>
        <v>Ware</v>
      </c>
      <c r="N418" t="str">
        <f t="shared" si="27"/>
        <v>Frederick</v>
      </c>
      <c r="O418" t="str">
        <f>IFERROR(RIGHT(LEFT(SUBSTITUTE(D418,CHAR(34),""),LEN(SUBSTITUTE(D418,CHAR(34),""))-1), LEN(SUBSTITUTE(D418,CHAR(34),""))-SEARCH("(",SUBSTITUTE(D418,CHAR(34),""))-1),"(None)")</f>
        <v>(None)</v>
      </c>
    </row>
    <row r="419" spans="1:15" x14ac:dyDescent="0.25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s="1" t="s">
        <v>23</v>
      </c>
      <c r="K419" t="str">
        <f t="shared" si="24"/>
        <v>Peter, Master. Michael J</v>
      </c>
      <c r="L419" t="str">
        <f t="shared" si="25"/>
        <v xml:space="preserve">Master. </v>
      </c>
      <c r="M419" t="str">
        <f t="shared" si="26"/>
        <v>Peter</v>
      </c>
      <c r="N419" t="str">
        <f t="shared" si="27"/>
        <v>Michael J</v>
      </c>
      <c r="O419" t="str">
        <f>IFERROR(RIGHT(LEFT(SUBSTITUTE(D419,CHAR(34),""),LEN(SUBSTITUTE(D419,CHAR(34),""))-1), LEN(SUBSTITUTE(D419,CHAR(34),""))-SEARCH("(",SUBSTITUTE(D419,CHAR(34),""))-1),"(None)")</f>
        <v>(None)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q1,2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2024-07-11T10:19:15Z</dcterms:modified>
</cp:coreProperties>
</file>