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fong_j_unimelb_edu_au/Documents/FourierJointLab/ShoulderTrackingStudy/Tech/Hardware/"/>
    </mc:Choice>
  </mc:AlternateContent>
  <xr:revisionPtr revIDLastSave="88" documentId="13_ncr:1_{A725664C-4203-4E90-894B-EED76DF2B2B9}" xr6:coauthVersionLast="45" xr6:coauthVersionMax="45" xr10:uidLastSave="{E06799C2-4555-47A8-967A-9C5458FA16AF}"/>
  <bookViews>
    <workbookView xWindow="11628" yWindow="2688" windowWidth="11424" windowHeight="9072" xr2:uid="{724A8CD7-7DD3-4B43-BCBE-89B5A2185EEF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F10" i="1" l="1"/>
  <c r="G8" i="1" l="1"/>
  <c r="G7" i="1"/>
  <c r="G6" i="1"/>
  <c r="G5" i="1"/>
  <c r="G4" i="1"/>
  <c r="G3" i="1"/>
  <c r="G2" i="1"/>
  <c r="G10" i="1" l="1"/>
  <c r="I3" i="1"/>
  <c r="I10" i="1" l="1"/>
</calcChain>
</file>

<file path=xl/sharedStrings.xml><?xml version="1.0" encoding="utf-8"?>
<sst xmlns="http://schemas.openxmlformats.org/spreadsheetml/2006/main" count="37" uniqueCount="33">
  <si>
    <t>Beetle BLE</t>
  </si>
  <si>
    <t>DFRobot</t>
  </si>
  <si>
    <t>https://www.dfrobot.com/product-1259.html?search=smallest%20arduino&amp;description=true</t>
  </si>
  <si>
    <t>Bluno Link (Dongle)</t>
  </si>
  <si>
    <t>https://www.dfrobot.com/product-1220.html</t>
  </si>
  <si>
    <t>Vibration Motor</t>
  </si>
  <si>
    <t>Pololu</t>
  </si>
  <si>
    <t>https://www.pololu.com/product/1636</t>
  </si>
  <si>
    <t>IMU AltIMU-10 v5</t>
  </si>
  <si>
    <t>https://www.pololu.com/product/2739</t>
  </si>
  <si>
    <t>Switch</t>
  </si>
  <si>
    <t>Core-electronics</t>
  </si>
  <si>
    <t>https://core-electronics.com.au/mountable-slide-switch.html</t>
  </si>
  <si>
    <t>USB charger</t>
  </si>
  <si>
    <t>https://core-electronics.com.au/adafruit-micro-lipo-charger-for-lipoly-batt-with-usb-type-c-jack.html?utm_source=google_shopping&amp;gclid=CjwKCAjwwYP2BRBGEiwAkoBpAsPFeSR9pvzigHFqDU4qDL-pMwNGHgl4ggtziv1rD69k4793zVYcqRoCrIMQAvD_BwE</t>
    <phoneticPr fontId="6" type="noConversion"/>
  </si>
  <si>
    <t>Lipo battery 3.7V 400mAh</t>
  </si>
  <si>
    <t>https://core-electronics.com.au/polymer-lithium-ion-battery-400mah-38456.html</t>
  </si>
  <si>
    <t>Total Cost</t>
    <phoneticPr fontId="6" type="noConversion"/>
  </si>
  <si>
    <t>Designation</t>
  </si>
  <si>
    <t>Supplier</t>
  </si>
  <si>
    <t>Website link</t>
  </si>
  <si>
    <t>Qtity</t>
  </si>
  <si>
    <t>Unit cost</t>
  </si>
  <si>
    <t>Total cost</t>
  </si>
  <si>
    <t>Total cost from each supplier</t>
    <phoneticPr fontId="4" type="noConversion"/>
  </si>
  <si>
    <t>SKU: DFR0339</t>
  </si>
  <si>
    <t>SKU: CE04375</t>
  </si>
  <si>
    <t>SKU: POLOLU-1636 / SKU: ADA1201</t>
  </si>
  <si>
    <t>SKU: ADA1904</t>
  </si>
  <si>
    <t>SKU: PRT-14330</t>
  </si>
  <si>
    <t>Core-elec reference</t>
  </si>
  <si>
    <t>SKU: POLOLU-2739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</si>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</sst>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&quot;¥&quot;* #,##0.00_ ;_ &quot;¥&quot;* \-#,##0.00_ ;_ &quot;¥&quot;* &quot;-&quot;??_ ;_ @_ "/>
    <numFmt numFmtId="165" formatCode="_-\$* #,##0.00_ ;_-\$* \-#,##0.00\ ;_-\$* &quot;-&quot;??_ ;_-@_ "/>
    <numFmt numFmtId="166" formatCode="_-* #,##0_-;\-* #,##0_-;_-* &quot;-&quot;??_-;_-@_-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000000"/>
      <name val="Calibri"/>
      <family val="2"/>
    </font>
    <font>
      <sz val="9"/>
      <name val="Calibri"/>
      <family val="2"/>
      <charset val="134"/>
      <scheme val="minor"/>
    </font>
    <font>
      <u/>
      <sz val="11"/>
      <color rgb="FF0563C1"/>
      <name val="Calibri"/>
      <family val="2"/>
    </font>
    <font>
      <sz val="9"/>
      <name val="宋体"/>
      <family val="3"/>
      <charset val="134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165" fontId="7" fillId="0" borderId="0" xfId="0" applyNumberFormat="1" applyFont="1" applyAlignment="1">
      <alignment horizontal="left"/>
    </xf>
    <xf numFmtId="165" fontId="7" fillId="0" borderId="0" xfId="1" applyNumberFormat="1" applyFont="1" applyBorder="1" applyAlignment="1" applyProtection="1"/>
    <xf numFmtId="165" fontId="3" fillId="0" borderId="0" xfId="0" applyNumberFormat="1" applyFont="1" applyAlignment="1"/>
    <xf numFmtId="165" fontId="5" fillId="0" borderId="0" xfId="2" applyNumberFormat="1" applyFont="1" applyBorder="1" applyAlignment="1" applyProtection="1"/>
    <xf numFmtId="165" fontId="3" fillId="0" borderId="0" xfId="1" applyNumberFormat="1" applyFont="1" applyBorder="1" applyAlignment="1" applyProtection="1"/>
    <xf numFmtId="165" fontId="3" fillId="0" borderId="0" xfId="1" applyNumberFormat="1" applyFont="1" applyBorder="1" applyAlignment="1" applyProtection="1">
      <alignment wrapText="1"/>
    </xf>
    <xf numFmtId="165" fontId="7" fillId="0" borderId="0" xfId="0" applyNumberFormat="1" applyFont="1" applyAlignment="1"/>
    <xf numFmtId="165" fontId="8" fillId="0" borderId="0" xfId="0" applyNumberFormat="1" applyFont="1">
      <alignment vertical="center"/>
    </xf>
    <xf numFmtId="165" fontId="9" fillId="0" borderId="0" xfId="2" applyNumberFormat="1" applyFont="1" applyAlignment="1"/>
    <xf numFmtId="166" fontId="7" fillId="0" borderId="0" xfId="3" applyNumberFormat="1" applyFont="1" applyAlignment="1">
      <alignment horizontal="left"/>
    </xf>
    <xf numFmtId="166" fontId="3" fillId="0" borderId="0" xfId="3" applyNumberFormat="1" applyFont="1" applyAlignment="1"/>
    <xf numFmtId="166" fontId="8" fillId="0" borderId="0" xfId="3" applyNumberFormat="1" applyFont="1" applyAlignment="1">
      <alignment vertical="center"/>
    </xf>
    <xf numFmtId="165" fontId="10" fillId="0" borderId="0" xfId="2" applyNumberFormat="1" applyFont="1" applyBorder="1" applyAlignment="1" applyProtection="1"/>
    <xf numFmtId="165" fontId="10" fillId="0" borderId="0" xfId="2" applyNumberFormat="1" applyFont="1" applyAlignment="1"/>
    <xf numFmtId="0" fontId="10" fillId="0" borderId="0" xfId="0" applyFont="1" applyAlignment="1">
      <alignment vertical="center" wrapText="1"/>
    </xf>
    <xf numFmtId="165" fontId="10" fillId="0" borderId="0" xfId="0" applyNumberFormat="1" applyFont="1" applyAlignment="1"/>
    <xf numFmtId="43" fontId="3" fillId="0" borderId="0" xfId="3" applyNumberFormat="1" applyFont="1" applyBorder="1" applyAlignment="1" applyProtection="1"/>
    <xf numFmtId="166" fontId="7" fillId="0" borderId="0" xfId="3" applyNumberFormat="1" applyFont="1" applyBorder="1" applyAlignment="1" applyProtection="1"/>
    <xf numFmtId="166" fontId="3" fillId="0" borderId="0" xfId="3" applyNumberFormat="1" applyFont="1" applyBorder="1" applyAlignment="1" applyProtection="1"/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frobot.com/product-1220.html" TargetMode="External"/><Relationship Id="rId7" Type="http://schemas.openxmlformats.org/officeDocument/2006/relationships/hyperlink" Target="https://core-electronics.com.au/adafruit-micro-lipo-charger-for-lipoly-batt-with-usb-type-c-jack.html?utm_source=google_shopping&amp;gclid=CjwKCAjwwYP2BRBGEiwAkoBpAsPFeSR9pvzigHFqDU4qDL-pMwNGHgl4ggtziv1rD69k4793zVYcqRoCrIMQAvD_BwE" TargetMode="External"/><Relationship Id="rId2" Type="http://schemas.openxmlformats.org/officeDocument/2006/relationships/hyperlink" Target="https://www.pololu.com/product/1636" TargetMode="External"/><Relationship Id="rId1" Type="http://schemas.openxmlformats.org/officeDocument/2006/relationships/hyperlink" Target="https://www.dfrobot.com/product-1259.html?search=smallest%20arduino&amp;description=true" TargetMode="External"/><Relationship Id="rId6" Type="http://schemas.openxmlformats.org/officeDocument/2006/relationships/hyperlink" Target="https://core-electronics.com.au/polymer-lithium-ion-battery-400mah-38456.html" TargetMode="External"/><Relationship Id="rId5" Type="http://schemas.openxmlformats.org/officeDocument/2006/relationships/hyperlink" Target="https://www.pololu.com/product/2739" TargetMode="External"/><Relationship Id="rId4" Type="http://schemas.openxmlformats.org/officeDocument/2006/relationships/hyperlink" Target="https://core-electronics.com.au/mountable-slide-swit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92A9-0967-44E7-AE34-EB1E5949F1F6}">
  <dimension ref="A1:J10"/>
  <sheetViews>
    <sheetView tabSelected="1" topLeftCell="D1" workbookViewId="0">
      <selection activeCell="H3" sqref="H3"/>
    </sheetView>
  </sheetViews>
  <sheetFormatPr defaultColWidth="9" defaultRowHeight="14.4"/>
  <cols>
    <col min="1" max="1" width="23.88671875" style="8" customWidth="1"/>
    <col min="2" max="2" width="15.5546875" style="8" customWidth="1"/>
    <col min="3" max="3" width="45.77734375" style="8" customWidth="1"/>
    <col min="4" max="4" width="30.33203125" style="8" customWidth="1"/>
    <col min="5" max="5" width="5.6640625" style="12" customWidth="1"/>
    <col min="6" max="6" width="9" style="8"/>
    <col min="7" max="7" width="10" style="8" customWidth="1"/>
    <col min="8" max="8" width="10" style="12" customWidth="1"/>
    <col min="9" max="9" width="16" style="8" customWidth="1"/>
    <col min="10" max="16384" width="9" style="8"/>
  </cols>
  <sheetData>
    <row r="1" spans="1:10">
      <c r="A1" s="1" t="s">
        <v>18</v>
      </c>
      <c r="B1" s="1" t="s">
        <v>19</v>
      </c>
      <c r="C1" s="1" t="s">
        <v>20</v>
      </c>
      <c r="D1" s="1" t="s">
        <v>30</v>
      </c>
      <c r="E1" s="10" t="s">
        <v>21</v>
      </c>
      <c r="F1" s="2" t="s">
        <v>22</v>
      </c>
      <c r="G1" s="2" t="s">
        <v>23</v>
      </c>
      <c r="H1" s="18" t="s">
        <v>32</v>
      </c>
      <c r="I1" s="1" t="s">
        <v>24</v>
      </c>
    </row>
    <row r="2" spans="1:10">
      <c r="A2" s="3" t="s">
        <v>0</v>
      </c>
      <c r="B2" s="3" t="s">
        <v>1</v>
      </c>
      <c r="C2" s="4" t="s">
        <v>2</v>
      </c>
      <c r="D2" s="13" t="s">
        <v>25</v>
      </c>
      <c r="E2" s="11">
        <v>1</v>
      </c>
      <c r="F2" s="5">
        <v>24.8</v>
      </c>
      <c r="G2" s="5">
        <f t="shared" ref="G2:G8" si="0">E2*F2</f>
        <v>24.8</v>
      </c>
      <c r="H2" s="19">
        <v>2</v>
      </c>
      <c r="J2" s="12">
        <f>8-H2</f>
        <v>6</v>
      </c>
    </row>
    <row r="3" spans="1:10">
      <c r="A3" s="3" t="s">
        <v>3</v>
      </c>
      <c r="B3" s="3" t="s">
        <v>1</v>
      </c>
      <c r="C3" s="4" t="s">
        <v>4</v>
      </c>
      <c r="D3" s="13"/>
      <c r="E3" s="11">
        <v>1</v>
      </c>
      <c r="F3" s="5">
        <v>9.9</v>
      </c>
      <c r="G3" s="5">
        <f>E3*F3</f>
        <v>9.9</v>
      </c>
      <c r="H3" s="19">
        <v>4</v>
      </c>
      <c r="I3" s="8">
        <f>SUM(G2:G3)</f>
        <v>34.700000000000003</v>
      </c>
      <c r="J3" s="12">
        <f>8-H3</f>
        <v>4</v>
      </c>
    </row>
    <row r="4" spans="1:10" ht="14.4" customHeight="1">
      <c r="A4" s="3" t="s">
        <v>5</v>
      </c>
      <c r="B4" s="3" t="s">
        <v>6</v>
      </c>
      <c r="C4" s="4" t="s">
        <v>7</v>
      </c>
      <c r="D4" s="15" t="s">
        <v>27</v>
      </c>
      <c r="E4" s="11">
        <v>1</v>
      </c>
      <c r="F4" s="5">
        <v>2.15</v>
      </c>
      <c r="G4" s="5">
        <f t="shared" si="0"/>
        <v>2.15</v>
      </c>
      <c r="H4" s="19">
        <v>3</v>
      </c>
      <c r="J4" s="12">
        <f t="shared" ref="J3:J8" si="1">8-H4</f>
        <v>5</v>
      </c>
    </row>
    <row r="5" spans="1:10">
      <c r="A5" s="3" t="s">
        <v>8</v>
      </c>
      <c r="B5" s="3" t="s">
        <v>6</v>
      </c>
      <c r="C5" s="4" t="s">
        <v>9</v>
      </c>
      <c r="D5" s="15" t="s">
        <v>31</v>
      </c>
      <c r="E5" s="11">
        <v>1</v>
      </c>
      <c r="F5" s="5">
        <v>22.95</v>
      </c>
      <c r="G5" s="5">
        <f>E5*F5</f>
        <v>22.95</v>
      </c>
      <c r="H5" s="19">
        <v>2</v>
      </c>
      <c r="J5" s="12">
        <f t="shared" si="1"/>
        <v>6</v>
      </c>
    </row>
    <row r="6" spans="1:10">
      <c r="A6" s="3" t="s">
        <v>10</v>
      </c>
      <c r="B6" s="3" t="s">
        <v>11</v>
      </c>
      <c r="C6" s="4" t="s">
        <v>12</v>
      </c>
      <c r="D6" s="15" t="s">
        <v>29</v>
      </c>
      <c r="E6" s="11">
        <v>1</v>
      </c>
      <c r="F6" s="6">
        <v>3.22</v>
      </c>
      <c r="G6" s="5">
        <f t="shared" si="0"/>
        <v>3.22</v>
      </c>
      <c r="H6" s="17">
        <v>0</v>
      </c>
      <c r="J6" s="12">
        <f t="shared" si="1"/>
        <v>8</v>
      </c>
    </row>
    <row r="7" spans="1:10">
      <c r="A7" s="16" t="s">
        <v>13</v>
      </c>
      <c r="B7" s="16" t="s">
        <v>11</v>
      </c>
      <c r="C7" s="9" t="s">
        <v>14</v>
      </c>
      <c r="D7" s="15" t="s">
        <v>28</v>
      </c>
      <c r="E7" s="11">
        <v>1</v>
      </c>
      <c r="F7" s="5">
        <v>12.46</v>
      </c>
      <c r="G7" s="5">
        <f t="shared" si="0"/>
        <v>12.46</v>
      </c>
      <c r="H7" s="19">
        <v>3</v>
      </c>
      <c r="J7" s="12">
        <f t="shared" si="1"/>
        <v>5</v>
      </c>
    </row>
    <row r="8" spans="1:10">
      <c r="A8" s="16" t="s">
        <v>15</v>
      </c>
      <c r="B8" s="16" t="s">
        <v>11</v>
      </c>
      <c r="C8" s="9" t="s">
        <v>16</v>
      </c>
      <c r="D8" s="14" t="s">
        <v>26</v>
      </c>
      <c r="E8" s="11">
        <v>1</v>
      </c>
      <c r="F8" s="5">
        <v>12.05</v>
      </c>
      <c r="G8" s="5">
        <f t="shared" si="0"/>
        <v>12.05</v>
      </c>
      <c r="H8" s="19">
        <v>4</v>
      </c>
      <c r="J8" s="12">
        <f t="shared" si="1"/>
        <v>4</v>
      </c>
    </row>
    <row r="9" spans="1:10">
      <c r="A9" s="3"/>
      <c r="B9" s="3"/>
      <c r="C9" s="3"/>
      <c r="D9" s="3"/>
      <c r="E9" s="11"/>
      <c r="F9" s="5"/>
      <c r="G9" s="5"/>
      <c r="H9" s="19"/>
    </row>
    <row r="10" spans="1:10">
      <c r="A10" s="7" t="s">
        <v>17</v>
      </c>
      <c r="B10" s="3"/>
      <c r="C10" s="3"/>
      <c r="D10" s="3"/>
      <c r="E10" s="11"/>
      <c r="F10" s="5">
        <f>SUM(F2:F8)</f>
        <v>87.529999999999987</v>
      </c>
      <c r="G10" s="5">
        <f>SUM(G2:G9)</f>
        <v>87.529999999999987</v>
      </c>
      <c r="H10" s="19"/>
      <c r="I10" s="8">
        <f>SUM(I2:I8)</f>
        <v>34.700000000000003</v>
      </c>
    </row>
  </sheetData>
  <phoneticPr fontId="4" type="noConversion"/>
  <hyperlinks>
    <hyperlink ref="C2" r:id="rId1" xr:uid="{F7C78AAB-E921-4FE1-B626-41C31B62D287}"/>
    <hyperlink ref="C4" r:id="rId2" xr:uid="{38D07893-A925-4905-8655-FAC9915426B6}"/>
    <hyperlink ref="C3" r:id="rId3" xr:uid="{19C62A42-9BD7-478B-89D9-951340245921}"/>
    <hyperlink ref="C6" r:id="rId4" xr:uid="{EB0A5C42-85F2-429C-8142-43128F138243}"/>
    <hyperlink ref="C5" r:id="rId5" xr:uid="{6E7CF9E7-FE0E-4B67-A0AD-3C345BDC47C9}"/>
    <hyperlink ref="C8" r:id="rId6" xr:uid="{462FC39F-5DE3-4ADF-B392-0EAD70D37C1E}"/>
    <hyperlink ref="C7" r:id="rId7" xr:uid="{C8D8CFD6-B76D-44B9-9855-3C0DB97373D6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Lin</dc:creator>
  <cp:lastModifiedBy>Vincent Crocher</cp:lastModifiedBy>
  <dcterms:created xsi:type="dcterms:W3CDTF">2020-06-11T10:28:54Z</dcterms:created>
  <dcterms:modified xsi:type="dcterms:W3CDTF">2020-08-11T12:11:34Z</dcterms:modified>
</cp:coreProperties>
</file>