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docs\li_e_lim\"/>
    </mc:Choice>
  </mc:AlternateContent>
  <xr:revisionPtr revIDLastSave="0" documentId="13_ncr:1_{2965AA0C-0E91-40A9-BDD7-0DA060EF8B3D}" xr6:coauthVersionLast="45" xr6:coauthVersionMax="45" xr10:uidLastSave="{00000000-0000-0000-0000-000000000000}"/>
  <bookViews>
    <workbookView xWindow="-21735" yWindow="-135" windowWidth="21870" windowHeight="13170" activeTab="2" xr2:uid="{6FDE03C4-3423-4D86-ADBA-4CA0DF9348DD}"/>
  </bookViews>
  <sheets>
    <sheet name="v1" sheetId="1" r:id="rId1"/>
    <sheet name="v2" sheetId="2" r:id="rId2"/>
    <sheet name="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3" i="3"/>
  <c r="P58" i="3" l="1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58" i="2" l="1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Pedro</author>
  </authors>
  <commentList>
    <comment ref="A1" authorId="0" shapeId="0" xr:uid="{6DD59008-B3B9-4681-A344-FA4135195316}">
      <text>
        <r>
          <rPr>
            <b/>
            <sz val="9"/>
            <color indexed="81"/>
            <rFont val="Tahoma"/>
            <charset val="1"/>
          </rPr>
          <t>João Pedro:</t>
        </r>
        <r>
          <rPr>
            <sz val="9"/>
            <color indexed="81"/>
            <rFont val="Tahoma"/>
            <charset val="1"/>
          </rPr>
          <t xml:space="preserve">
Modificado operador re-arrange para calcular a melhor re-inserção de um local de coleta e entrega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Pedro</author>
  </authors>
  <commentList>
    <comment ref="A1" authorId="0" shapeId="0" xr:uid="{5620FC4F-C0F1-4D6B-AB70-4BE4654AAE8F}">
      <text>
        <r>
          <rPr>
            <b/>
            <sz val="9"/>
            <color indexed="81"/>
            <rFont val="Tahoma"/>
            <charset val="1"/>
          </rPr>
          <t>João Pedro:</t>
        </r>
        <r>
          <rPr>
            <sz val="9"/>
            <color indexed="81"/>
            <rFont val="Tahoma"/>
            <charset val="1"/>
          </rPr>
          <t xml:space="preserve">
Usando rotinas do ALNS</t>
        </r>
      </text>
    </comment>
  </commentList>
</comments>
</file>

<file path=xl/sharedStrings.xml><?xml version="1.0" encoding="utf-8"?>
<sst xmlns="http://schemas.openxmlformats.org/spreadsheetml/2006/main" count="222" uniqueCount="67">
  <si>
    <t>LC101</t>
  </si>
  <si>
    <t>LC102</t>
  </si>
  <si>
    <t>LC103</t>
  </si>
  <si>
    <t>LC104</t>
  </si>
  <si>
    <t>LC105</t>
  </si>
  <si>
    <t>LC106</t>
  </si>
  <si>
    <t>LC107</t>
  </si>
  <si>
    <t>LC108</t>
  </si>
  <si>
    <t>LC109</t>
  </si>
  <si>
    <t>LC201</t>
  </si>
  <si>
    <t>LC202</t>
  </si>
  <si>
    <t>LC203</t>
  </si>
  <si>
    <t>LC204</t>
  </si>
  <si>
    <t>LC205</t>
  </si>
  <si>
    <t>LC206</t>
  </si>
  <si>
    <t>LC207</t>
  </si>
  <si>
    <t>LC208</t>
  </si>
  <si>
    <t>LR101</t>
  </si>
  <si>
    <t>LR102</t>
  </si>
  <si>
    <t>LR103</t>
  </si>
  <si>
    <t>LR104</t>
  </si>
  <si>
    <t>LR105</t>
  </si>
  <si>
    <t>LR106</t>
  </si>
  <si>
    <t>LR107</t>
  </si>
  <si>
    <t>LR108</t>
  </si>
  <si>
    <t>LR109</t>
  </si>
  <si>
    <t>LR110</t>
  </si>
  <si>
    <t>LR111</t>
  </si>
  <si>
    <t>LR112</t>
  </si>
  <si>
    <t>LR201</t>
  </si>
  <si>
    <t>LR202</t>
  </si>
  <si>
    <t>LR203</t>
  </si>
  <si>
    <t>LR204</t>
  </si>
  <si>
    <t>LR205</t>
  </si>
  <si>
    <t>LR206</t>
  </si>
  <si>
    <t>LR207</t>
  </si>
  <si>
    <t>LR208</t>
  </si>
  <si>
    <t>LR209</t>
  </si>
  <si>
    <t>LR210</t>
  </si>
  <si>
    <t>LR211</t>
  </si>
  <si>
    <t>Prob</t>
  </si>
  <si>
    <t>NV</t>
  </si>
  <si>
    <t>TC</t>
  </si>
  <si>
    <t>SD</t>
  </si>
  <si>
    <t>WT</t>
  </si>
  <si>
    <t>LRC101</t>
  </si>
  <si>
    <t>LRC102</t>
  </si>
  <si>
    <t>LRC103</t>
  </si>
  <si>
    <t>LRC104</t>
  </si>
  <si>
    <t>LRC105</t>
  </si>
  <si>
    <t>LRC106</t>
  </si>
  <si>
    <t>LRC107</t>
  </si>
  <si>
    <t>LRC108</t>
  </si>
  <si>
    <t>LRC201</t>
  </si>
  <si>
    <t>LRC202</t>
  </si>
  <si>
    <t>LRC203</t>
  </si>
  <si>
    <t>LRC204</t>
  </si>
  <si>
    <t>LRC205</t>
  </si>
  <si>
    <t>LRC206</t>
  </si>
  <si>
    <t>LRC207</t>
  </si>
  <si>
    <t>LRC208</t>
  </si>
  <si>
    <t>Cpu Time (s)</t>
  </si>
  <si>
    <t>Artigo</t>
  </si>
  <si>
    <t>Implementação em Java</t>
  </si>
  <si>
    <t>GAP</t>
  </si>
  <si>
    <t>Execs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</si>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</sst>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2" fontId="0" fillId="2" borderId="1" xfId="1" applyNumberFormat="1" applyFont="1" applyFill="1" applyBorder="1" applyAlignment="1">
      <alignment horizontal="left"/>
    </xf>
    <xf numFmtId="2" fontId="0" fillId="3" borderId="1" xfId="1" applyNumberFormat="1" applyFont="1" applyFill="1" applyBorder="1" applyAlignment="1">
      <alignment horizontal="left"/>
    </xf>
    <xf numFmtId="2" fontId="0" fillId="2" borderId="2" xfId="1" applyNumberFormat="1" applyFont="1" applyFill="1" applyBorder="1" applyAlignment="1">
      <alignment horizontal="left"/>
    </xf>
    <xf numFmtId="2" fontId="0" fillId="3" borderId="2" xfId="1" applyNumberFormat="1" applyFont="1" applyFill="1" applyBorder="1" applyAlignment="1">
      <alignment horizontal="left"/>
    </xf>
    <xf numFmtId="2" fontId="0" fillId="3" borderId="3" xfId="1" applyNumberFormat="1" applyFont="1" applyFill="1" applyBorder="1" applyAlignment="1">
      <alignment horizontal="left"/>
    </xf>
    <xf numFmtId="2" fontId="0" fillId="4" borderId="3" xfId="1" applyNumberFormat="1" applyFont="1" applyFill="1" applyBorder="1" applyAlignment="1">
      <alignment horizontal="left"/>
    </xf>
    <xf numFmtId="0" fontId="0" fillId="4" borderId="2" xfId="0" applyFill="1" applyBorder="1"/>
    <xf numFmtId="9" fontId="0" fillId="4" borderId="3" xfId="2" applyFont="1" applyFill="1" applyBorder="1" applyAlignment="1">
      <alignment horizontal="left"/>
    </xf>
    <xf numFmtId="9" fontId="0" fillId="4" borderId="2" xfId="2" applyFont="1" applyFill="1" applyBorder="1"/>
    <xf numFmtId="2" fontId="0" fillId="2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164" fontId="0" fillId="4" borderId="3" xfId="2" applyNumberFormat="1" applyFont="1" applyFill="1" applyBorder="1" applyAlignment="1">
      <alignment horizontal="left"/>
    </xf>
    <xf numFmtId="164" fontId="0" fillId="4" borderId="3" xfId="1" applyNumberFormat="1" applyFont="1" applyFill="1" applyBorder="1" applyAlignment="1">
      <alignment horizontal="left"/>
    </xf>
    <xf numFmtId="164" fontId="0" fillId="4" borderId="2" xfId="2" applyNumberFormat="1" applyFont="1" applyFill="1" applyBorder="1"/>
    <xf numFmtId="164" fontId="0" fillId="4" borderId="2" xfId="0" applyNumberFormat="1" applyFill="1" applyBorder="1"/>
  </cellXfs>
  <cellStyles count="3">
    <cellStyle name="Normal" xfId="0" builtinId="0"/>
    <cellStyle name="Percentagem" xfId="2" builtinId="5"/>
    <cellStyle name="Vírgula" xfId="1" builtinId="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6766-925C-4AE9-9B4D-86CC001032CE}">
  <dimension ref="A1:O58"/>
  <sheetViews>
    <sheetView workbookViewId="0">
      <selection activeCell="L5" sqref="L5"/>
    </sheetView>
  </sheetViews>
  <sheetFormatPr defaultColWidth="12.109375" defaultRowHeight="14.4" x14ac:dyDescent="0.3"/>
  <cols>
    <col min="1" max="1" width="12.109375" style="1"/>
    <col min="2" max="6" width="12.109375" style="4"/>
    <col min="7" max="11" width="12.109375" style="5"/>
    <col min="12" max="12" width="12.109375" style="10"/>
    <col min="13" max="14" width="12.109375" style="8"/>
    <col min="15" max="15" width="12.109375" style="1"/>
  </cols>
  <sheetData>
    <row r="1" spans="1:14" x14ac:dyDescent="0.3">
      <c r="A1" s="13" t="s">
        <v>40</v>
      </c>
      <c r="B1" s="11" t="s">
        <v>62</v>
      </c>
      <c r="C1" s="11"/>
      <c r="D1" s="11"/>
      <c r="E1" s="11"/>
      <c r="F1" s="11"/>
      <c r="G1" s="12" t="s">
        <v>63</v>
      </c>
      <c r="H1" s="12"/>
      <c r="I1" s="12"/>
      <c r="J1" s="12"/>
      <c r="K1" s="12"/>
      <c r="L1" s="14" t="s">
        <v>64</v>
      </c>
      <c r="M1" s="15"/>
      <c r="N1" s="15"/>
    </row>
    <row r="2" spans="1:14" x14ac:dyDescent="0.3">
      <c r="A2" s="13"/>
      <c r="B2" s="2" t="s">
        <v>41</v>
      </c>
      <c r="C2" s="2" t="s">
        <v>42</v>
      </c>
      <c r="D2" s="2" t="s">
        <v>43</v>
      </c>
      <c r="E2" s="2" t="s">
        <v>44</v>
      </c>
      <c r="F2" s="2" t="s">
        <v>61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61</v>
      </c>
      <c r="L2" s="9" t="s">
        <v>41</v>
      </c>
      <c r="M2" s="7" t="s">
        <v>42</v>
      </c>
      <c r="N2" s="7" t="s">
        <v>61</v>
      </c>
    </row>
    <row r="3" spans="1:14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34.231000000000002</v>
      </c>
      <c r="L3" s="10">
        <f>G3/B3-1</f>
        <v>0</v>
      </c>
      <c r="M3" s="10">
        <f>H3/C3-1</f>
        <v>-3.7795946232765942E-6</v>
      </c>
      <c r="N3" s="10">
        <f>K3/F3-1</f>
        <v>3.7303030303030393E-2</v>
      </c>
    </row>
    <row r="4" spans="1:14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44.593000000000004</v>
      </c>
      <c r="L4" s="10">
        <f t="shared" ref="L4:L58" si="0">G4/B4-1</f>
        <v>0</v>
      </c>
      <c r="M4" s="10">
        <f t="shared" ref="M4:M58" si="1">H4/C4-1</f>
        <v>-3.7795946232765942E-6</v>
      </c>
      <c r="N4" s="10">
        <f t="shared" ref="N4:N58" si="2">K4/F4-1</f>
        <v>-0.37192957746478872</v>
      </c>
    </row>
    <row r="5" spans="1:14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9956.3794177956097</v>
      </c>
      <c r="J5" s="5">
        <v>128.51471862576099</v>
      </c>
      <c r="K5" s="5">
        <v>100.059</v>
      </c>
      <c r="L5" s="10">
        <f t="shared" si="0"/>
        <v>0</v>
      </c>
      <c r="M5" s="10">
        <f t="shared" si="1"/>
        <v>5.6762856641690007E-6</v>
      </c>
      <c r="N5" s="10">
        <f t="shared" si="2"/>
        <v>-0.47613089005235598</v>
      </c>
    </row>
    <row r="6" spans="1:14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1037.48914593837</v>
      </c>
      <c r="I6" s="5">
        <v>10081.268791405</v>
      </c>
      <c r="J6" s="5">
        <v>43.7796454666356</v>
      </c>
      <c r="K6" s="5">
        <v>125.803</v>
      </c>
      <c r="L6" s="10">
        <f t="shared" si="0"/>
        <v>0</v>
      </c>
      <c r="M6" s="10">
        <f t="shared" si="1"/>
        <v>0.20365351347336857</v>
      </c>
      <c r="N6" s="10">
        <f t="shared" si="2"/>
        <v>-0.89967862838915469</v>
      </c>
    </row>
    <row r="7" spans="1:14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36.286999999999999</v>
      </c>
      <c r="L7" s="10">
        <f t="shared" si="0"/>
        <v>0</v>
      </c>
      <c r="M7" s="10">
        <f t="shared" si="1"/>
        <v>-3.7795946232765942E-6</v>
      </c>
      <c r="N7" s="10">
        <f t="shared" si="2"/>
        <v>-0.22793617021276602</v>
      </c>
    </row>
    <row r="8" spans="1:14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34.799999999999997</v>
      </c>
      <c r="L8" s="10">
        <f t="shared" si="0"/>
        <v>0</v>
      </c>
      <c r="M8" s="10">
        <f t="shared" si="1"/>
        <v>-3.7795946232765942E-6</v>
      </c>
      <c r="N8" s="10">
        <f t="shared" si="2"/>
        <v>-0.19069767441860475</v>
      </c>
    </row>
    <row r="9" spans="1:14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45.4</v>
      </c>
      <c r="L9" s="10">
        <f t="shared" si="0"/>
        <v>0</v>
      </c>
      <c r="M9" s="10">
        <f t="shared" si="1"/>
        <v>-3.7795946232765942E-6</v>
      </c>
      <c r="N9" s="10">
        <f t="shared" si="2"/>
        <v>-0.15925925925925932</v>
      </c>
    </row>
    <row r="10" spans="1:14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837.39334986577296</v>
      </c>
      <c r="I10" s="5">
        <v>9837.3933498657698</v>
      </c>
      <c r="J10" s="5">
        <v>0</v>
      </c>
      <c r="K10" s="5">
        <v>46.3</v>
      </c>
      <c r="L10" s="10">
        <f t="shared" si="0"/>
        <v>0</v>
      </c>
      <c r="M10" s="10">
        <f t="shared" si="1"/>
        <v>1.3253654065356058E-2</v>
      </c>
      <c r="N10" s="10">
        <f t="shared" si="2"/>
        <v>-0.43536585365853664</v>
      </c>
    </row>
    <row r="11" spans="1:14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9</v>
      </c>
      <c r="H11" s="5">
        <v>1059.24409460068</v>
      </c>
      <c r="I11" s="5">
        <v>10059.244094600601</v>
      </c>
      <c r="J11" s="5">
        <v>0</v>
      </c>
      <c r="K11" s="5">
        <v>57.645000000000003</v>
      </c>
      <c r="L11" s="10">
        <f t="shared" si="0"/>
        <v>-9.9999999999999978E-2</v>
      </c>
      <c r="M11" s="10">
        <f t="shared" si="1"/>
        <v>0.27955847237404252</v>
      </c>
      <c r="N11" s="10">
        <f t="shared" si="2"/>
        <v>-0.77394117647058824</v>
      </c>
    </row>
    <row r="12" spans="1:14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213</v>
      </c>
      <c r="L12" s="10">
        <f t="shared" si="0"/>
        <v>0</v>
      </c>
      <c r="M12" s="10">
        <f t="shared" si="1"/>
        <v>-5.8207595154957659E-6</v>
      </c>
      <c r="N12" s="10">
        <f t="shared" si="2"/>
        <v>6.8888888888888893</v>
      </c>
    </row>
    <row r="13" spans="1:14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679.87498470770197</v>
      </c>
      <c r="I13" s="5">
        <v>9679.8749847076997</v>
      </c>
      <c r="J13" s="5">
        <v>0</v>
      </c>
      <c r="K13" s="5">
        <v>345.54500000000002</v>
      </c>
      <c r="L13" s="10">
        <f t="shared" si="0"/>
        <v>0</v>
      </c>
      <c r="M13" s="10">
        <f t="shared" si="1"/>
        <v>0.14929167744219018</v>
      </c>
      <c r="N13" s="10">
        <f t="shared" si="2"/>
        <v>2.6760106382978726</v>
      </c>
    </row>
    <row r="14" spans="1:14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773.46913515588597</v>
      </c>
      <c r="I14" s="5">
        <v>9773.4691351558795</v>
      </c>
      <c r="J14" s="5">
        <v>0</v>
      </c>
      <c r="K14" s="5">
        <v>382.50599999999997</v>
      </c>
      <c r="L14" s="10">
        <f t="shared" si="0"/>
        <v>0</v>
      </c>
      <c r="M14" s="10">
        <f t="shared" si="1"/>
        <v>0.32090500573107117</v>
      </c>
      <c r="N14" s="10">
        <f t="shared" si="2"/>
        <v>1.6379724137931033</v>
      </c>
    </row>
    <row r="15" spans="1:14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760.48034397809795</v>
      </c>
      <c r="I15" s="5">
        <v>9760.4803439780899</v>
      </c>
      <c r="J15" s="5">
        <v>0</v>
      </c>
      <c r="K15" s="5">
        <v>1858.1669999999999</v>
      </c>
      <c r="L15" s="10">
        <f t="shared" si="0"/>
        <v>0</v>
      </c>
      <c r="M15" s="10">
        <f t="shared" si="1"/>
        <v>0.28639874144171396</v>
      </c>
      <c r="N15" s="10">
        <f t="shared" si="2"/>
        <v>1.4908404825737263</v>
      </c>
    </row>
    <row r="16" spans="1:14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765.74621509632902</v>
      </c>
      <c r="I16" s="5">
        <v>9765.7462150963293</v>
      </c>
      <c r="J16" s="5">
        <v>0</v>
      </c>
      <c r="K16" s="5">
        <v>230.61500000000001</v>
      </c>
      <c r="L16" s="10">
        <f t="shared" si="0"/>
        <v>0</v>
      </c>
      <c r="M16" s="10">
        <f t="shared" si="1"/>
        <v>0.30034338930907656</v>
      </c>
      <c r="N16" s="10">
        <f t="shared" si="2"/>
        <v>0.21376315789473699</v>
      </c>
    </row>
    <row r="17" spans="1:14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682.84957776021201</v>
      </c>
      <c r="I17" s="5">
        <v>9682.8495777602093</v>
      </c>
      <c r="J17" s="5">
        <v>0</v>
      </c>
      <c r="K17" s="5">
        <v>333.28500000000003</v>
      </c>
      <c r="L17" s="10">
        <f t="shared" si="0"/>
        <v>0</v>
      </c>
      <c r="M17" s="10">
        <f t="shared" si="1"/>
        <v>0.16034185416950497</v>
      </c>
      <c r="N17" s="10">
        <f t="shared" si="2"/>
        <v>2.7873295454545457</v>
      </c>
    </row>
    <row r="18" spans="1:14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602.25401389598903</v>
      </c>
      <c r="I18" s="5">
        <v>9602.2540138959794</v>
      </c>
      <c r="J18" s="5">
        <v>0</v>
      </c>
      <c r="K18" s="5">
        <v>385</v>
      </c>
      <c r="L18" s="10">
        <f t="shared" si="0"/>
        <v>0</v>
      </c>
      <c r="M18" s="10">
        <f t="shared" si="1"/>
        <v>2.373661611788247E-2</v>
      </c>
      <c r="N18" s="10">
        <f t="shared" si="2"/>
        <v>2.7745098039215685</v>
      </c>
    </row>
    <row r="19" spans="1:14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625.94130555726304</v>
      </c>
      <c r="I19" s="5">
        <v>9690.2269596370807</v>
      </c>
      <c r="J19" s="5">
        <v>64.285654079821001</v>
      </c>
      <c r="K19" s="5">
        <v>440</v>
      </c>
      <c r="L19" s="10">
        <f t="shared" si="0"/>
        <v>0</v>
      </c>
      <c r="M19" s="10">
        <f t="shared" si="1"/>
        <v>6.3947011077751803E-2</v>
      </c>
      <c r="N19" s="10">
        <f t="shared" si="2"/>
        <v>1.4719101123595504</v>
      </c>
    </row>
    <row r="20" spans="1:14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1650.8</v>
      </c>
      <c r="I20" s="5">
        <v>4669</v>
      </c>
      <c r="J20" s="5">
        <v>2018.204618</v>
      </c>
      <c r="K20" s="5">
        <v>13.891999999999999</v>
      </c>
      <c r="L20" s="10">
        <f t="shared" si="0"/>
        <v>0</v>
      </c>
      <c r="M20" s="10">
        <f t="shared" si="1"/>
        <v>1.2115484801178411E-5</v>
      </c>
      <c r="N20" s="10">
        <f t="shared" si="2"/>
        <v>-0.84032183908045976</v>
      </c>
    </row>
    <row r="21" spans="1:14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1513.7252213827101</v>
      </c>
      <c r="I21" s="5">
        <v>4052.6272659505498</v>
      </c>
      <c r="J21" s="5">
        <v>1538.90204456783</v>
      </c>
      <c r="K21" s="5">
        <v>32.262999999999998</v>
      </c>
      <c r="L21" s="10">
        <f t="shared" si="0"/>
        <v>0</v>
      </c>
      <c r="M21" s="10">
        <f t="shared" si="1"/>
        <v>1.758251469356753E-2</v>
      </c>
      <c r="N21" s="10">
        <f t="shared" si="2"/>
        <v>-0.97237756849315071</v>
      </c>
    </row>
    <row r="22" spans="1:14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1303.4342227137599</v>
      </c>
      <c r="I22" s="5">
        <v>3138.6169520830999</v>
      </c>
      <c r="J22" s="5">
        <v>835.18272936934102</v>
      </c>
      <c r="K22" s="5">
        <v>45.24</v>
      </c>
      <c r="L22" s="10">
        <f t="shared" si="0"/>
        <v>0</v>
      </c>
      <c r="M22" s="10">
        <f t="shared" si="1"/>
        <v>8.319323199678097E-3</v>
      </c>
      <c r="N22" s="10">
        <f t="shared" si="2"/>
        <v>-0.73230769230769233</v>
      </c>
    </row>
    <row r="23" spans="1:14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1015.83612199361</v>
      </c>
      <c r="I23" s="5">
        <v>2017.6272845620099</v>
      </c>
      <c r="J23" s="5">
        <v>1.7911625683999199</v>
      </c>
      <c r="K23" s="5">
        <v>51</v>
      </c>
      <c r="L23" s="10">
        <f t="shared" si="0"/>
        <v>0</v>
      </c>
      <c r="M23" s="10">
        <f t="shared" si="1"/>
        <v>2.4138011956009731E-3</v>
      </c>
      <c r="N23" s="10">
        <f t="shared" si="2"/>
        <v>-0.88888888888888884</v>
      </c>
    </row>
    <row r="24" spans="1:14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2691.7668615089001</v>
      </c>
      <c r="J24" s="5">
        <v>314.655843598621</v>
      </c>
      <c r="K24" s="5">
        <v>22</v>
      </c>
      <c r="L24" s="10">
        <f t="shared" si="0"/>
        <v>0</v>
      </c>
      <c r="M24" s="10">
        <f t="shared" si="1"/>
        <v>7.3916410459062831E-7</v>
      </c>
      <c r="N24" s="10">
        <f t="shared" si="2"/>
        <v>-0.6811594202898551</v>
      </c>
    </row>
    <row r="25" spans="1:14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1265.8262727935501</v>
      </c>
      <c r="I25" s="5">
        <v>2399.57679830701</v>
      </c>
      <c r="J25" s="5">
        <v>133.75052551345701</v>
      </c>
      <c r="K25" s="5">
        <v>27</v>
      </c>
      <c r="L25" s="10">
        <f t="shared" si="0"/>
        <v>0</v>
      </c>
      <c r="M25" s="10">
        <f t="shared" si="1"/>
        <v>1.0542920273945988E-2</v>
      </c>
      <c r="N25" s="10">
        <f t="shared" si="2"/>
        <v>-0.68965517241379315</v>
      </c>
    </row>
    <row r="26" spans="1:14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1134.0439905133801</v>
      </c>
      <c r="I26" s="5">
        <v>2226.2276488829798</v>
      </c>
      <c r="J26" s="5">
        <v>92.183658369597595</v>
      </c>
      <c r="K26" s="5">
        <v>38.314999999999998</v>
      </c>
      <c r="L26" s="10">
        <f t="shared" si="0"/>
        <v>0</v>
      </c>
      <c r="M26" s="10">
        <f t="shared" si="1"/>
        <v>2.0456929671630819E-2</v>
      </c>
      <c r="N26" s="10">
        <f t="shared" si="2"/>
        <v>-0.86649825783972123</v>
      </c>
    </row>
    <row r="27" spans="1:14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1002.31097731664</v>
      </c>
      <c r="I27" s="5">
        <v>2002.31097731664</v>
      </c>
      <c r="J27" s="5">
        <v>0</v>
      </c>
      <c r="K27" s="5">
        <v>27.21</v>
      </c>
      <c r="L27" s="10">
        <f t="shared" si="0"/>
        <v>0</v>
      </c>
      <c r="M27" s="10">
        <f t="shared" si="1"/>
        <v>3.4408678614033406E-2</v>
      </c>
      <c r="N27" s="10">
        <f t="shared" si="2"/>
        <v>-0.93443373493975901</v>
      </c>
    </row>
    <row r="28" spans="1:14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11</v>
      </c>
      <c r="H28" s="5">
        <v>1217.15903412495</v>
      </c>
      <c r="I28" s="5">
        <v>2258.6193705873102</v>
      </c>
      <c r="J28" s="5">
        <v>41</v>
      </c>
      <c r="K28" s="5">
        <v>32.228999999999999</v>
      </c>
      <c r="L28" s="10">
        <f t="shared" si="0"/>
        <v>0</v>
      </c>
      <c r="M28" s="10">
        <f t="shared" si="1"/>
        <v>-1.8388468882100995E-2</v>
      </c>
      <c r="N28" s="10">
        <f t="shared" si="2"/>
        <v>-0.90738793103448279</v>
      </c>
    </row>
    <row r="29" spans="1:14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12</v>
      </c>
      <c r="H29" s="5">
        <v>1187.9875780382399</v>
      </c>
      <c r="I29" s="5">
        <v>2308.05745476641</v>
      </c>
      <c r="J29" s="5">
        <v>120.06987672816901</v>
      </c>
      <c r="K29" s="5">
        <v>52.253</v>
      </c>
      <c r="L29" s="10">
        <f t="shared" si="0"/>
        <v>0.19999999999999996</v>
      </c>
      <c r="M29" s="10">
        <f t="shared" si="1"/>
        <v>2.4701408580877215E-2</v>
      </c>
      <c r="N29" s="10">
        <f t="shared" si="2"/>
        <v>-0.90447349177330894</v>
      </c>
    </row>
    <row r="30" spans="1:14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11</v>
      </c>
      <c r="H30" s="5">
        <v>1132.0635474896201</v>
      </c>
      <c r="I30" s="5">
        <v>2326.8149777126901</v>
      </c>
      <c r="J30" s="5">
        <v>194.75143022307401</v>
      </c>
      <c r="K30" s="5">
        <v>59.609000000000002</v>
      </c>
      <c r="L30" s="10">
        <f t="shared" si="0"/>
        <v>0.10000000000000009</v>
      </c>
      <c r="M30" s="10">
        <f t="shared" si="1"/>
        <v>2.0888761375795761E-2</v>
      </c>
      <c r="N30" s="10">
        <f t="shared" si="2"/>
        <v>-0.66698882681564242</v>
      </c>
    </row>
    <row r="31" spans="1:14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10</v>
      </c>
      <c r="H31" s="5">
        <v>1043.7373682147299</v>
      </c>
      <c r="I31" s="5">
        <v>2067.3947506670602</v>
      </c>
      <c r="J31" s="5">
        <v>23.657382452332602</v>
      </c>
      <c r="K31" s="5">
        <v>82.92</v>
      </c>
      <c r="L31" s="10">
        <f t="shared" si="0"/>
        <v>0.11111111111111116</v>
      </c>
      <c r="M31" s="10">
        <f t="shared" si="1"/>
        <v>3.9817257155254637E-2</v>
      </c>
      <c r="N31" s="10">
        <f t="shared" si="2"/>
        <v>-0.87003134796238246</v>
      </c>
    </row>
    <row r="32" spans="1:14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1292.13630851128</v>
      </c>
      <c r="I32" s="5">
        <v>13217.515846121099</v>
      </c>
      <c r="J32" s="5">
        <v>10925.379537609901</v>
      </c>
      <c r="K32" s="5">
        <v>944</v>
      </c>
      <c r="L32" s="10">
        <f t="shared" si="0"/>
        <v>0</v>
      </c>
      <c r="M32" s="10">
        <f t="shared" si="1"/>
        <v>2.2389154094885511E-2</v>
      </c>
      <c r="N32" s="10">
        <f t="shared" si="2"/>
        <v>3.8911917098445592</v>
      </c>
    </row>
    <row r="33" spans="1:14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4</v>
      </c>
      <c r="H33" s="5">
        <v>1348.23277776435</v>
      </c>
      <c r="I33" s="5">
        <v>7829.4059052662697</v>
      </c>
      <c r="J33" s="5">
        <v>5481.1731275019201</v>
      </c>
      <c r="K33" s="5">
        <v>999.98</v>
      </c>
      <c r="L33" s="10">
        <f t="shared" si="0"/>
        <v>0.33333333333333326</v>
      </c>
      <c r="M33" s="10">
        <f t="shared" si="1"/>
        <v>0.1257130743563335</v>
      </c>
      <c r="N33" s="10">
        <f t="shared" si="2"/>
        <v>0.12992090395480238</v>
      </c>
    </row>
    <row r="34" spans="1:14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1210.72538136554</v>
      </c>
      <c r="I34" s="5">
        <v>5756.1529615263898</v>
      </c>
      <c r="J34" s="5">
        <v>3545.4275801608501</v>
      </c>
      <c r="K34" s="5">
        <v>1721.723</v>
      </c>
      <c r="L34" s="10">
        <f t="shared" si="0"/>
        <v>0</v>
      </c>
      <c r="M34" s="10">
        <f t="shared" si="1"/>
        <v>0.27525319292768069</v>
      </c>
      <c r="N34" s="10">
        <f t="shared" si="2"/>
        <v>-0.11706512820512827</v>
      </c>
    </row>
    <row r="35" spans="1:14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3</v>
      </c>
      <c r="H35" s="5">
        <v>1077.49068916243</v>
      </c>
      <c r="I35" s="5">
        <v>3096.6142624733702</v>
      </c>
      <c r="J35" s="5">
        <v>1019.1235733109399</v>
      </c>
      <c r="K35" s="5">
        <v>1713.0039999999999</v>
      </c>
      <c r="L35" s="10">
        <f t="shared" si="0"/>
        <v>0.5</v>
      </c>
      <c r="M35" s="10">
        <f t="shared" si="1"/>
        <v>0.26905445988155008</v>
      </c>
      <c r="N35" s="10">
        <f t="shared" si="2"/>
        <v>-0.35480075329566862</v>
      </c>
    </row>
    <row r="36" spans="1:14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1369.1964116827501</v>
      </c>
      <c r="I36" s="5">
        <v>3215.74846676063</v>
      </c>
      <c r="J36" s="5">
        <v>846.55205507788196</v>
      </c>
      <c r="K36" s="5">
        <v>902</v>
      </c>
      <c r="L36" s="10">
        <f t="shared" si="0"/>
        <v>0</v>
      </c>
      <c r="M36" s="10">
        <f t="shared" si="1"/>
        <v>0.29902317952481927</v>
      </c>
      <c r="N36" s="10">
        <f t="shared" si="2"/>
        <v>0.54188034188034195</v>
      </c>
    </row>
    <row r="37" spans="1:14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1102.86506783035</v>
      </c>
      <c r="I37" s="5">
        <v>3568.1218339985298</v>
      </c>
      <c r="J37" s="5">
        <v>1465.2567661681801</v>
      </c>
      <c r="K37" s="5">
        <v>1747.328</v>
      </c>
      <c r="L37" s="10">
        <f t="shared" si="0"/>
        <v>0</v>
      </c>
      <c r="M37" s="10">
        <f t="shared" si="1"/>
        <v>0.1838015819910801</v>
      </c>
      <c r="N37" s="10">
        <f t="shared" si="2"/>
        <v>1.3391271753681391</v>
      </c>
    </row>
    <row r="38" spans="1:14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3</v>
      </c>
      <c r="H38" s="5">
        <v>1183.06585897739</v>
      </c>
      <c r="I38" s="5">
        <v>3929.77494731249</v>
      </c>
      <c r="J38" s="5">
        <v>1746.70908833509</v>
      </c>
      <c r="K38" s="5">
        <v>2052.413</v>
      </c>
      <c r="L38" s="10">
        <f t="shared" si="0"/>
        <v>0.5</v>
      </c>
      <c r="M38" s="10">
        <f t="shared" si="1"/>
        <v>0.3100692083075578</v>
      </c>
      <c r="N38" s="10">
        <f t="shared" si="2"/>
        <v>0.28758657465495618</v>
      </c>
    </row>
    <row r="39" spans="1:14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3</v>
      </c>
      <c r="H39" s="5">
        <v>1078.84489704358</v>
      </c>
      <c r="I39" s="5">
        <v>2583.7981887473802</v>
      </c>
      <c r="J39" s="5">
        <v>504.953291703807</v>
      </c>
      <c r="K39" s="5">
        <v>2429.7579999999998</v>
      </c>
      <c r="L39" s="10">
        <f t="shared" si="0"/>
        <v>0.5</v>
      </c>
      <c r="M39" s="10">
        <f t="shared" si="1"/>
        <v>0.46811580192363067</v>
      </c>
      <c r="N39" s="10">
        <f t="shared" si="2"/>
        <v>-0.31977659574468087</v>
      </c>
    </row>
    <row r="40" spans="1:14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1179.3857035338201</v>
      </c>
      <c r="I40" s="5">
        <v>3737.8765471810598</v>
      </c>
      <c r="J40" s="5">
        <v>1558.4908436472299</v>
      </c>
      <c r="K40" s="5">
        <v>1191.018</v>
      </c>
      <c r="L40" s="10">
        <f t="shared" si="0"/>
        <v>0</v>
      </c>
      <c r="M40" s="10">
        <f t="shared" si="1"/>
        <v>0.25861555256797408</v>
      </c>
      <c r="N40" s="10">
        <f t="shared" si="2"/>
        <v>-0.57049477100613055</v>
      </c>
    </row>
    <row r="41" spans="1:14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1034.02716919973</v>
      </c>
      <c r="I41" s="5">
        <v>4847.6945024656397</v>
      </c>
      <c r="J41" s="5">
        <v>2813.6673332659002</v>
      </c>
      <c r="K41" s="5">
        <v>1128.7080000000001</v>
      </c>
      <c r="L41" s="10">
        <f t="shared" si="0"/>
        <v>0</v>
      </c>
      <c r="M41" s="10">
        <f t="shared" si="1"/>
        <v>7.2397553670044079E-2</v>
      </c>
      <c r="N41" s="10">
        <f t="shared" si="2"/>
        <v>-0.23838866396761127</v>
      </c>
    </row>
    <row r="42" spans="1:14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997.23332333300004</v>
      </c>
      <c r="I42" s="5">
        <v>3456.9997631587098</v>
      </c>
      <c r="J42" s="5">
        <v>1459.76643982571</v>
      </c>
      <c r="K42" s="5">
        <v>1485.173</v>
      </c>
      <c r="L42" s="10">
        <f t="shared" si="0"/>
        <v>0.5</v>
      </c>
      <c r="M42" s="10">
        <f t="shared" si="1"/>
        <v>7.4836520082992131E-2</v>
      </c>
      <c r="N42" s="10">
        <f t="shared" si="2"/>
        <v>-0.64672383444338721</v>
      </c>
    </row>
    <row r="43" spans="1:14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1770.25722340692</v>
      </c>
      <c r="I43" s="5">
        <v>3240.85738472192</v>
      </c>
      <c r="J43" s="5">
        <v>470.600161315001</v>
      </c>
      <c r="K43" s="5">
        <v>21</v>
      </c>
      <c r="L43" s="10">
        <f t="shared" si="0"/>
        <v>7.1428571428571397E-2</v>
      </c>
      <c r="M43" s="10">
        <f t="shared" si="1"/>
        <v>3.5965135420716443E-2</v>
      </c>
      <c r="N43" s="10">
        <f t="shared" si="2"/>
        <v>-0.82352941176470584</v>
      </c>
    </row>
    <row r="44" spans="1:14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1563.5504554244701</v>
      </c>
      <c r="I44" s="5">
        <v>2771.8894291687302</v>
      </c>
      <c r="J44" s="5">
        <v>208.33897374426201</v>
      </c>
      <c r="K44" s="5">
        <v>36.316000000000003</v>
      </c>
      <c r="L44" s="10">
        <f t="shared" si="0"/>
        <v>0</v>
      </c>
      <c r="M44" s="10">
        <f t="shared" si="1"/>
        <v>2.9127592338085151E-7</v>
      </c>
      <c r="N44" s="10">
        <f t="shared" si="2"/>
        <v>-0.76107894736842108</v>
      </c>
    </row>
    <row r="45" spans="1:14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2508.3069669538099</v>
      </c>
      <c r="J45" s="5">
        <v>249.569848785403</v>
      </c>
      <c r="K45" s="5">
        <v>47</v>
      </c>
      <c r="L45" s="10">
        <f t="shared" si="0"/>
        <v>0</v>
      </c>
      <c r="M45" s="10">
        <f t="shared" si="1"/>
        <v>-2.2894573938891938E-6</v>
      </c>
      <c r="N45" s="10">
        <f t="shared" si="2"/>
        <v>-0.73142857142857143</v>
      </c>
    </row>
    <row r="46" spans="1:14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1152.67303708451</v>
      </c>
      <c r="I46" s="5">
        <v>2313.9359708887</v>
      </c>
      <c r="J46" s="5">
        <v>161.262933804196</v>
      </c>
      <c r="K46" s="5">
        <v>68.427999999999997</v>
      </c>
      <c r="L46" s="10">
        <f t="shared" si="0"/>
        <v>0</v>
      </c>
      <c r="M46" s="10">
        <f t="shared" si="1"/>
        <v>2.1511021875673553E-2</v>
      </c>
      <c r="N46" s="10">
        <f t="shared" si="2"/>
        <v>-0.66124752475247528</v>
      </c>
    </row>
    <row r="47" spans="1:14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1646.5497845596799</v>
      </c>
      <c r="I47" s="5">
        <v>2974.7544301469102</v>
      </c>
      <c r="J47" s="5">
        <v>328.20464558723199</v>
      </c>
      <c r="K47" s="5">
        <v>25.9</v>
      </c>
      <c r="L47" s="10">
        <f t="shared" si="0"/>
        <v>0</v>
      </c>
      <c r="M47" s="10">
        <f t="shared" si="1"/>
        <v>5.4529039457749118E-3</v>
      </c>
      <c r="N47" s="10">
        <f t="shared" si="2"/>
        <v>-0.85530726256983236</v>
      </c>
    </row>
    <row r="48" spans="1:14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13</v>
      </c>
      <c r="H48" s="5">
        <v>1571.23930782094</v>
      </c>
      <c r="I48" s="5">
        <v>2708.3912695444301</v>
      </c>
      <c r="J48" s="5">
        <v>137.15196172348999</v>
      </c>
      <c r="K48" s="5">
        <v>44.447000000000003</v>
      </c>
      <c r="L48" s="10">
        <f t="shared" si="0"/>
        <v>0.18181818181818188</v>
      </c>
      <c r="M48" s="10">
        <f t="shared" si="1"/>
        <v>0.102214129356057</v>
      </c>
      <c r="N48" s="10">
        <f t="shared" si="2"/>
        <v>-0.90316557734204794</v>
      </c>
    </row>
    <row r="49" spans="1:14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1236.6970648111601</v>
      </c>
      <c r="I49" s="5">
        <v>2338.5859584641598</v>
      </c>
      <c r="J49" s="5">
        <v>101.888893652994</v>
      </c>
      <c r="K49" s="5">
        <v>40</v>
      </c>
      <c r="L49" s="10">
        <f t="shared" si="0"/>
        <v>0</v>
      </c>
      <c r="M49" s="10">
        <f t="shared" si="1"/>
        <v>5.3221678747794599E-3</v>
      </c>
      <c r="N49" s="10">
        <f t="shared" si="2"/>
        <v>-0.74025974025974028</v>
      </c>
    </row>
    <row r="50" spans="1:14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11</v>
      </c>
      <c r="H50" s="5">
        <v>1183.6029574052</v>
      </c>
      <c r="I50" s="5">
        <v>2282.1937683734</v>
      </c>
      <c r="J50" s="5">
        <v>98.590810968202007</v>
      </c>
      <c r="K50" s="5">
        <v>81</v>
      </c>
      <c r="L50" s="10">
        <f t="shared" si="0"/>
        <v>0.10000000000000009</v>
      </c>
      <c r="M50" s="10">
        <f t="shared" si="1"/>
        <v>3.1039972651898617E-2</v>
      </c>
      <c r="N50" s="10">
        <f t="shared" si="2"/>
        <v>-0.87538461538461543</v>
      </c>
    </row>
    <row r="51" spans="1:14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1640.53665638602</v>
      </c>
      <c r="I51" s="5">
        <v>6978.0344155181401</v>
      </c>
      <c r="J51" s="5">
        <v>4337.4977591321203</v>
      </c>
      <c r="K51" s="5">
        <v>311.95600000000002</v>
      </c>
      <c r="L51" s="10">
        <f t="shared" si="0"/>
        <v>0</v>
      </c>
      <c r="M51" s="10">
        <f t="shared" si="1"/>
        <v>0.11680144890672306</v>
      </c>
      <c r="N51" s="10">
        <f t="shared" si="2"/>
        <v>0.17276691729323312</v>
      </c>
    </row>
    <row r="52" spans="1:14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4</v>
      </c>
      <c r="H52" s="5">
        <v>1546.3987322569999</v>
      </c>
      <c r="I52" s="5">
        <v>8816.5497939567995</v>
      </c>
      <c r="J52" s="5">
        <v>6270.1510616998003</v>
      </c>
      <c r="K52" s="5">
        <v>513</v>
      </c>
      <c r="L52" s="10">
        <f t="shared" si="0"/>
        <v>0.33333333333333326</v>
      </c>
      <c r="M52" s="10">
        <f t="shared" si="1"/>
        <v>0.12525102946073186</v>
      </c>
      <c r="N52" s="10">
        <f t="shared" si="2"/>
        <v>-0.48024316109422494</v>
      </c>
    </row>
    <row r="53" spans="1:14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1438.3445927483599</v>
      </c>
      <c r="I53" s="5">
        <v>3209.8823718059298</v>
      </c>
      <c r="J53" s="5">
        <v>771.53777905756999</v>
      </c>
      <c r="K53" s="5">
        <v>1429</v>
      </c>
      <c r="L53" s="10">
        <f t="shared" si="0"/>
        <v>0</v>
      </c>
      <c r="M53" s="10">
        <f t="shared" si="1"/>
        <v>0.32070903867369416</v>
      </c>
      <c r="N53" s="10">
        <f t="shared" si="2"/>
        <v>-0.10965732087227409</v>
      </c>
    </row>
    <row r="54" spans="1:14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991.86019091117601</v>
      </c>
      <c r="I54" s="5">
        <v>4419.6026013557002</v>
      </c>
      <c r="J54" s="5">
        <v>2427.7424104445199</v>
      </c>
      <c r="K54" s="5">
        <v>549</v>
      </c>
      <c r="L54" s="10">
        <f t="shared" si="0"/>
        <v>0</v>
      </c>
      <c r="M54" s="10">
        <f t="shared" si="1"/>
        <v>0.1982171481688082</v>
      </c>
      <c r="N54" s="10">
        <f t="shared" si="2"/>
        <v>-0.84892680242157403</v>
      </c>
    </row>
    <row r="55" spans="1:14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1564.2453290682499</v>
      </c>
      <c r="I55" s="5">
        <v>7865.7969734749204</v>
      </c>
      <c r="J55" s="5">
        <v>5301.5516444066698</v>
      </c>
      <c r="K55" s="5">
        <v>572.13900000000001</v>
      </c>
      <c r="L55" s="10">
        <f t="shared" si="0"/>
        <v>0</v>
      </c>
      <c r="M55" s="10">
        <f t="shared" si="1"/>
        <v>0.20123278226712471</v>
      </c>
      <c r="N55" s="10">
        <f t="shared" si="2"/>
        <v>-0.10463380281690138</v>
      </c>
    </row>
    <row r="56" spans="1:14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1330.3813855671799</v>
      </c>
      <c r="I56" s="5">
        <v>2695.0779329863799</v>
      </c>
      <c r="J56" s="5">
        <v>364.69654741919999</v>
      </c>
      <c r="K56" s="5">
        <v>452</v>
      </c>
      <c r="L56" s="10">
        <f t="shared" si="0"/>
        <v>0</v>
      </c>
      <c r="M56" s="10">
        <f t="shared" si="1"/>
        <v>0.14401061609856303</v>
      </c>
      <c r="N56" s="10">
        <f t="shared" si="2"/>
        <v>1.5730337078651679E-2</v>
      </c>
    </row>
    <row r="57" spans="1:14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4</v>
      </c>
      <c r="H57" s="5">
        <v>1384.0768439241001</v>
      </c>
      <c r="I57" s="5">
        <v>4741.58996951465</v>
      </c>
      <c r="J57" s="5">
        <v>2357.5131255905399</v>
      </c>
      <c r="K57" s="5">
        <v>2103.7429999999999</v>
      </c>
      <c r="L57" s="10">
        <f t="shared" si="0"/>
        <v>0.33333333333333326</v>
      </c>
      <c r="M57" s="10">
        <f t="shared" si="1"/>
        <v>-2.8445287151410814E-2</v>
      </c>
      <c r="N57" s="10">
        <f t="shared" si="2"/>
        <v>2.4658039538714989</v>
      </c>
    </row>
    <row r="58" spans="1:14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1082.20456369522</v>
      </c>
      <c r="I58" s="5">
        <v>2869.5727954548402</v>
      </c>
      <c r="J58" s="5">
        <v>787.36823175962797</v>
      </c>
      <c r="K58" s="5">
        <v>1201</v>
      </c>
      <c r="L58" s="10">
        <f t="shared" si="0"/>
        <v>0</v>
      </c>
      <c r="M58" s="10">
        <f t="shared" si="1"/>
        <v>0.26906112352270273</v>
      </c>
      <c r="N58" s="10">
        <f t="shared" si="2"/>
        <v>-0.70750121773015096</v>
      </c>
    </row>
  </sheetData>
  <mergeCells count="4">
    <mergeCell ref="B1:F1"/>
    <mergeCell ref="G1:K1"/>
    <mergeCell ref="A1:A2"/>
    <mergeCell ref="L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98AA-1AE8-4D5B-8C98-3C701C6A45BB}">
  <dimension ref="A1:O58"/>
  <sheetViews>
    <sheetView workbookViewId="0">
      <selection activeCell="L8" sqref="L8"/>
    </sheetView>
  </sheetViews>
  <sheetFormatPr defaultColWidth="12.109375" defaultRowHeight="14.4" x14ac:dyDescent="0.3"/>
  <cols>
    <col min="1" max="1" width="12.109375" style="1"/>
    <col min="2" max="6" width="12.109375" style="4"/>
    <col min="7" max="11" width="12.109375" style="5"/>
    <col min="12" max="12" width="12.109375" style="10"/>
    <col min="13" max="14" width="12.109375" style="8"/>
    <col min="15" max="15" width="12.109375" style="1"/>
  </cols>
  <sheetData>
    <row r="1" spans="1:15" x14ac:dyDescent="0.3">
      <c r="A1" s="13" t="s">
        <v>40</v>
      </c>
      <c r="B1" s="11" t="s">
        <v>62</v>
      </c>
      <c r="C1" s="11"/>
      <c r="D1" s="11"/>
      <c r="E1" s="11"/>
      <c r="F1" s="11"/>
      <c r="G1" s="12" t="s">
        <v>63</v>
      </c>
      <c r="H1" s="12"/>
      <c r="I1" s="12"/>
      <c r="J1" s="12"/>
      <c r="K1" s="12"/>
      <c r="L1" s="14" t="s">
        <v>64</v>
      </c>
      <c r="M1" s="15"/>
      <c r="N1" s="15"/>
    </row>
    <row r="2" spans="1:15" x14ac:dyDescent="0.3">
      <c r="A2" s="13"/>
      <c r="B2" s="2" t="s">
        <v>41</v>
      </c>
      <c r="C2" s="2" t="s">
        <v>42</v>
      </c>
      <c r="D2" s="2" t="s">
        <v>43</v>
      </c>
      <c r="E2" s="2" t="s">
        <v>44</v>
      </c>
      <c r="F2" s="2" t="s">
        <v>61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61</v>
      </c>
      <c r="L2" s="9" t="s">
        <v>41</v>
      </c>
      <c r="M2" s="7" t="s">
        <v>42</v>
      </c>
      <c r="N2" s="7" t="s">
        <v>61</v>
      </c>
      <c r="O2" s="1" t="s">
        <v>65</v>
      </c>
    </row>
    <row r="3" spans="1:15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22.574000000000002</v>
      </c>
      <c r="L3" s="10">
        <f>G3/B3-1</f>
        <v>0</v>
      </c>
      <c r="M3" s="10">
        <f>H3/C3-1</f>
        <v>-3.7795946232765942E-6</v>
      </c>
      <c r="N3" s="10">
        <f>K3/F3-1</f>
        <v>-0.31593939393939385</v>
      </c>
      <c r="O3" s="1">
        <v>1</v>
      </c>
    </row>
    <row r="4" spans="1:15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35.576999999999998</v>
      </c>
      <c r="L4" s="10">
        <f t="shared" ref="L4:M58" si="0">G4/B4-1</f>
        <v>0</v>
      </c>
      <c r="M4" s="10">
        <f t="shared" si="0"/>
        <v>-3.7795946232765942E-6</v>
      </c>
      <c r="N4" s="10">
        <f t="shared" ref="N4:N58" si="1">K4/F4-1</f>
        <v>-0.49891549295774651</v>
      </c>
      <c r="O4" s="1">
        <v>1</v>
      </c>
    </row>
    <row r="5" spans="1:15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9956.3794177956097</v>
      </c>
      <c r="J5" s="5">
        <v>128.51471862576099</v>
      </c>
      <c r="K5" s="5">
        <v>45.512</v>
      </c>
      <c r="L5" s="10">
        <f t="shared" si="0"/>
        <v>0</v>
      </c>
      <c r="M5" s="10">
        <f t="shared" si="0"/>
        <v>5.6762856641690007E-6</v>
      </c>
      <c r="N5" s="10">
        <f t="shared" si="1"/>
        <v>-0.76171727748691098</v>
      </c>
      <c r="O5" s="1">
        <v>1</v>
      </c>
    </row>
    <row r="6" spans="1:15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870.204661135729</v>
      </c>
      <c r="I6" s="5">
        <v>9870.2046611357291</v>
      </c>
      <c r="J6" s="5">
        <v>0</v>
      </c>
      <c r="K6" s="5">
        <v>145.995</v>
      </c>
      <c r="L6" s="10">
        <f t="shared" si="0"/>
        <v>0</v>
      </c>
      <c r="M6" s="10">
        <f t="shared" si="0"/>
        <v>9.5767285059793483E-3</v>
      </c>
      <c r="N6" s="10">
        <f t="shared" si="1"/>
        <v>-0.8835765550239234</v>
      </c>
      <c r="O6" s="1">
        <v>1</v>
      </c>
    </row>
    <row r="7" spans="1:15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23.481999999999999</v>
      </c>
      <c r="L7" s="10">
        <f t="shared" si="0"/>
        <v>0</v>
      </c>
      <c r="M7" s="10">
        <f t="shared" si="0"/>
        <v>-3.7795946232765942E-6</v>
      </c>
      <c r="N7" s="10">
        <f t="shared" si="1"/>
        <v>-0.5003829787234042</v>
      </c>
      <c r="O7" s="1">
        <v>1</v>
      </c>
    </row>
    <row r="8" spans="1:15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22.940999999999999</v>
      </c>
      <c r="L8" s="10">
        <f t="shared" si="0"/>
        <v>0</v>
      </c>
      <c r="M8" s="10">
        <f t="shared" si="0"/>
        <v>-3.7795946232765942E-6</v>
      </c>
      <c r="N8" s="10">
        <f t="shared" si="1"/>
        <v>-0.4664883720930233</v>
      </c>
      <c r="O8" s="1">
        <v>1</v>
      </c>
    </row>
    <row r="9" spans="1:15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25.855</v>
      </c>
      <c r="L9" s="10">
        <f t="shared" si="0"/>
        <v>0</v>
      </c>
      <c r="M9" s="10">
        <f t="shared" si="0"/>
        <v>-3.7795946232765942E-6</v>
      </c>
      <c r="N9" s="10">
        <f t="shared" si="1"/>
        <v>-0.52120370370370361</v>
      </c>
      <c r="O9" s="1">
        <v>1</v>
      </c>
    </row>
    <row r="10" spans="1:15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826.43920522675</v>
      </c>
      <c r="I10" s="5">
        <v>9826.4392052267503</v>
      </c>
      <c r="J10" s="5">
        <v>0</v>
      </c>
      <c r="K10" s="5">
        <v>38.908000000000001</v>
      </c>
      <c r="L10" s="10">
        <f t="shared" si="0"/>
        <v>0</v>
      </c>
      <c r="M10" s="10">
        <f t="shared" si="0"/>
        <v>-9.6168294139165056E-7</v>
      </c>
      <c r="N10" s="10">
        <f t="shared" si="1"/>
        <v>-0.52551219512195124</v>
      </c>
      <c r="O10" s="1">
        <v>1</v>
      </c>
    </row>
    <row r="11" spans="1:15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9</v>
      </c>
      <c r="H11" s="5">
        <v>1027.0065542933701</v>
      </c>
      <c r="I11" s="5">
        <v>10027.006554293301</v>
      </c>
      <c r="J11" s="5">
        <v>0</v>
      </c>
      <c r="K11" s="5">
        <v>84.838999999999999</v>
      </c>
      <c r="L11" s="10">
        <f t="shared" si="0"/>
        <v>-9.9999999999999978E-2</v>
      </c>
      <c r="M11" s="10">
        <f t="shared" si="0"/>
        <v>0.2406157791468797</v>
      </c>
      <c r="N11" s="10">
        <f t="shared" si="1"/>
        <v>-0.6672980392156862</v>
      </c>
      <c r="O11" s="1">
        <v>1</v>
      </c>
    </row>
    <row r="12" spans="1:15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202.12200000000001</v>
      </c>
      <c r="L12" s="10">
        <f t="shared" si="0"/>
        <v>0</v>
      </c>
      <c r="M12" s="10">
        <f t="shared" si="0"/>
        <v>-5.8207595154957659E-6</v>
      </c>
      <c r="N12" s="10">
        <f t="shared" si="1"/>
        <v>6.4860000000000007</v>
      </c>
      <c r="O12" s="1">
        <v>1</v>
      </c>
    </row>
    <row r="13" spans="1:15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591.55655667150097</v>
      </c>
      <c r="I13" s="5">
        <v>9591.5565566714995</v>
      </c>
      <c r="J13" s="5">
        <v>0</v>
      </c>
      <c r="K13" s="5">
        <v>239.625</v>
      </c>
      <c r="L13" s="10">
        <f t="shared" si="0"/>
        <v>0</v>
      </c>
      <c r="M13" s="10">
        <f t="shared" si="0"/>
        <v>-5.8207595154957659E-6</v>
      </c>
      <c r="N13" s="10">
        <f t="shared" si="1"/>
        <v>1.5492021276595747</v>
      </c>
      <c r="O13" s="1">
        <v>1</v>
      </c>
    </row>
    <row r="14" spans="1:15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591.17344278063104</v>
      </c>
      <c r="I14" s="5">
        <v>9591.1734427806296</v>
      </c>
      <c r="J14" s="5">
        <v>0</v>
      </c>
      <c r="K14" s="5">
        <v>374.46300000000002</v>
      </c>
      <c r="L14" s="10">
        <f t="shared" si="0"/>
        <v>0</v>
      </c>
      <c r="M14" s="10">
        <f t="shared" si="0"/>
        <v>9.5864519103612267E-3</v>
      </c>
      <c r="N14" s="10">
        <f t="shared" si="1"/>
        <v>1.5825034482758622</v>
      </c>
      <c r="O14" s="1">
        <v>1</v>
      </c>
    </row>
    <row r="15" spans="1:15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591.17344278063104</v>
      </c>
      <c r="I15" s="5">
        <v>9591.1734427806296</v>
      </c>
      <c r="J15" s="5">
        <v>0</v>
      </c>
      <c r="K15" s="5">
        <v>539.49199999999996</v>
      </c>
      <c r="L15" s="10">
        <f t="shared" si="0"/>
        <v>0</v>
      </c>
      <c r="M15" s="10">
        <f t="shared" si="0"/>
        <v>5.8236727693561363E-6</v>
      </c>
      <c r="N15" s="10">
        <f t="shared" si="1"/>
        <v>-0.27682037533512072</v>
      </c>
      <c r="O15" s="1">
        <v>3</v>
      </c>
    </row>
    <row r="16" spans="1:15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588.87596265342302</v>
      </c>
      <c r="I16" s="5">
        <v>9588.8759626534193</v>
      </c>
      <c r="J16" s="5">
        <v>0</v>
      </c>
      <c r="K16" s="5">
        <v>255.11699999999999</v>
      </c>
      <c r="L16" s="10">
        <f t="shared" si="0"/>
        <v>0</v>
      </c>
      <c r="M16" s="10">
        <f t="shared" si="0"/>
        <v>-6.8559750322494395E-6</v>
      </c>
      <c r="N16" s="10">
        <f t="shared" si="1"/>
        <v>0.34272105263157893</v>
      </c>
      <c r="O16" s="1">
        <v>1</v>
      </c>
    </row>
    <row r="17" spans="1:15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588.49284876255297</v>
      </c>
      <c r="I17" s="5">
        <v>9588.4928487625493</v>
      </c>
      <c r="J17" s="5">
        <v>0</v>
      </c>
      <c r="K17" s="5">
        <v>258.839</v>
      </c>
      <c r="L17" s="10">
        <f t="shared" si="0"/>
        <v>0</v>
      </c>
      <c r="M17" s="10">
        <f t="shared" si="0"/>
        <v>4.8408002735200739E-6</v>
      </c>
      <c r="N17" s="10">
        <f t="shared" si="1"/>
        <v>1.9413522727272725</v>
      </c>
      <c r="O17" s="1">
        <v>1</v>
      </c>
    </row>
    <row r="18" spans="1:15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591.62128304467603</v>
      </c>
      <c r="I18" s="5">
        <v>9591.6212830446693</v>
      </c>
      <c r="J18" s="5">
        <v>0</v>
      </c>
      <c r="K18" s="5">
        <v>387.43799999999999</v>
      </c>
      <c r="L18" s="10">
        <f t="shared" si="0"/>
        <v>0</v>
      </c>
      <c r="M18" s="10">
        <f t="shared" si="0"/>
        <v>5.6626545490763291E-3</v>
      </c>
      <c r="N18" s="10">
        <f t="shared" si="1"/>
        <v>2.7984117647058824</v>
      </c>
      <c r="O18" s="1">
        <v>1</v>
      </c>
    </row>
    <row r="19" spans="1:15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588.32380065739903</v>
      </c>
      <c r="I19" s="5">
        <v>9654.2347354613703</v>
      </c>
      <c r="J19" s="5">
        <v>65.910934803975593</v>
      </c>
      <c r="K19" s="5">
        <v>400.40899999999999</v>
      </c>
      <c r="L19" s="10">
        <f t="shared" si="0"/>
        <v>0</v>
      </c>
      <c r="M19" s="10">
        <f t="shared" si="0"/>
        <v>6.4601873113190322E-6</v>
      </c>
      <c r="N19" s="10">
        <f t="shared" si="1"/>
        <v>1.2494887640449437</v>
      </c>
      <c r="O19" s="1">
        <v>1</v>
      </c>
    </row>
    <row r="20" spans="1:15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1650.7992395710601</v>
      </c>
      <c r="I20" s="5">
        <v>4669.0038577448204</v>
      </c>
      <c r="J20" s="5">
        <v>2018.2046181737501</v>
      </c>
      <c r="K20" s="5">
        <v>8.9570000000000007</v>
      </c>
      <c r="L20" s="10">
        <f t="shared" si="0"/>
        <v>0</v>
      </c>
      <c r="M20" s="10">
        <f t="shared" si="0"/>
        <v>1.1654836537866586E-5</v>
      </c>
      <c r="N20" s="10">
        <f t="shared" si="1"/>
        <v>-0.89704597701149424</v>
      </c>
      <c r="O20" s="1">
        <v>1</v>
      </c>
    </row>
    <row r="21" spans="1:15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1487.5704327706301</v>
      </c>
      <c r="I21" s="5">
        <v>3871.9480142613502</v>
      </c>
      <c r="J21" s="5">
        <v>1384.3775814907201</v>
      </c>
      <c r="K21" s="5">
        <v>46.573</v>
      </c>
      <c r="L21" s="10">
        <f t="shared" si="0"/>
        <v>0</v>
      </c>
      <c r="M21" s="10">
        <f t="shared" si="0"/>
        <v>2.9092454822965408E-7</v>
      </c>
      <c r="N21" s="10">
        <f t="shared" si="1"/>
        <v>-0.96012585616438351</v>
      </c>
      <c r="O21" s="1">
        <v>1</v>
      </c>
    </row>
    <row r="22" spans="1:15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1314.6308592200101</v>
      </c>
      <c r="I22" s="5">
        <v>3168.4467289587401</v>
      </c>
      <c r="J22" s="5">
        <v>853.815869738728</v>
      </c>
      <c r="K22" s="5">
        <v>29.577999999999999</v>
      </c>
      <c r="L22" s="10">
        <f t="shared" si="0"/>
        <v>0</v>
      </c>
      <c r="M22" s="10">
        <f t="shared" si="0"/>
        <v>1.6980891806177789E-2</v>
      </c>
      <c r="N22" s="10">
        <f t="shared" si="1"/>
        <v>-0.82498224852071012</v>
      </c>
      <c r="O22" s="1">
        <v>1</v>
      </c>
    </row>
    <row r="23" spans="1:15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1013.38928955363</v>
      </c>
      <c r="I23" s="5">
        <v>2016.4868031645699</v>
      </c>
      <c r="J23" s="5">
        <v>3.0975136109409802</v>
      </c>
      <c r="K23" s="5">
        <v>50.618000000000002</v>
      </c>
      <c r="L23" s="10">
        <f t="shared" si="0"/>
        <v>0</v>
      </c>
      <c r="M23" s="10">
        <f t="shared" si="0"/>
        <v>-7.0105918748009088E-7</v>
      </c>
      <c r="N23" s="10">
        <f t="shared" si="1"/>
        <v>-0.88972113289760346</v>
      </c>
      <c r="O23" s="1">
        <v>1</v>
      </c>
    </row>
    <row r="24" spans="1:15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2691.7668615089001</v>
      </c>
      <c r="J24" s="5">
        <v>314.655843598621</v>
      </c>
      <c r="K24" s="5">
        <v>19.411999999999999</v>
      </c>
      <c r="L24" s="10">
        <f t="shared" si="0"/>
        <v>0</v>
      </c>
      <c r="M24" s="10">
        <f t="shared" si="0"/>
        <v>7.3916410459062831E-7</v>
      </c>
      <c r="N24" s="10">
        <f t="shared" si="1"/>
        <v>-0.71866666666666668</v>
      </c>
      <c r="O24" s="1">
        <v>1</v>
      </c>
    </row>
    <row r="25" spans="1:15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1252.6166542685901</v>
      </c>
      <c r="I25" s="5">
        <v>2402.0984224889398</v>
      </c>
      <c r="J25" s="5">
        <v>149.48176822035501</v>
      </c>
      <c r="K25" s="5">
        <v>37.198</v>
      </c>
      <c r="L25" s="10">
        <f t="shared" si="0"/>
        <v>0</v>
      </c>
      <c r="M25" s="10">
        <f t="shared" si="0"/>
        <v>-2.6709867396723652E-6</v>
      </c>
      <c r="N25" s="10">
        <f t="shared" si="1"/>
        <v>-0.57243678160919542</v>
      </c>
      <c r="O25" s="1">
        <v>1</v>
      </c>
    </row>
    <row r="26" spans="1:15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1111.3131759687201</v>
      </c>
      <c r="I26" s="5">
        <v>2295.5095679517599</v>
      </c>
      <c r="J26" s="5">
        <v>184.19639198303301</v>
      </c>
      <c r="K26" s="5">
        <v>43.23</v>
      </c>
      <c r="L26" s="10">
        <f t="shared" si="0"/>
        <v>0</v>
      </c>
      <c r="M26" s="10">
        <f t="shared" si="0"/>
        <v>2.8578602910833695E-6</v>
      </c>
      <c r="N26" s="10">
        <f t="shared" si="1"/>
        <v>-0.84937282229965161</v>
      </c>
      <c r="O26" s="1">
        <v>1</v>
      </c>
    </row>
    <row r="27" spans="1:15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968.96601901531994</v>
      </c>
      <c r="I27" s="5">
        <v>1999.92965180442</v>
      </c>
      <c r="J27" s="5">
        <v>30.9636327891089</v>
      </c>
      <c r="K27" s="5">
        <v>23.919</v>
      </c>
      <c r="L27" s="10">
        <f t="shared" si="0"/>
        <v>0</v>
      </c>
      <c r="M27" s="10">
        <f t="shared" si="0"/>
        <v>-4.1084705203475735E-6</v>
      </c>
      <c r="N27" s="10">
        <f t="shared" si="1"/>
        <v>-0.94236385542168677</v>
      </c>
      <c r="O27" s="1">
        <v>1</v>
      </c>
    </row>
    <row r="28" spans="1:15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12</v>
      </c>
      <c r="H28" s="5">
        <v>1269.90851822269</v>
      </c>
      <c r="I28" s="5">
        <v>2334.9965348841401</v>
      </c>
      <c r="J28" s="5">
        <v>65.088016661447199</v>
      </c>
      <c r="K28" s="5">
        <v>18.841999999999999</v>
      </c>
      <c r="L28" s="10">
        <f t="shared" si="0"/>
        <v>9.0909090909090828E-2</v>
      </c>
      <c r="M28" s="10">
        <f t="shared" si="0"/>
        <v>2.4152809947651566E-2</v>
      </c>
      <c r="N28" s="10">
        <f t="shared" si="1"/>
        <v>-0.94585632183908042</v>
      </c>
      <c r="O28" s="1">
        <v>1</v>
      </c>
    </row>
    <row r="29" spans="1:15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11</v>
      </c>
      <c r="H29" s="5">
        <v>1165.82767120877</v>
      </c>
      <c r="I29" s="5">
        <v>2292.1791637146298</v>
      </c>
      <c r="J29" s="5">
        <v>126.351492505862</v>
      </c>
      <c r="K29" s="5">
        <v>107.81100000000001</v>
      </c>
      <c r="L29" s="10">
        <f t="shared" si="0"/>
        <v>0.10000000000000009</v>
      </c>
      <c r="M29" s="10">
        <f t="shared" si="0"/>
        <v>5.5873301494544503E-3</v>
      </c>
      <c r="N29" s="10">
        <f t="shared" si="1"/>
        <v>-0.8029049360146252</v>
      </c>
      <c r="O29" s="1">
        <v>1</v>
      </c>
    </row>
    <row r="30" spans="1:15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11</v>
      </c>
      <c r="H30" s="5">
        <v>1131.55086926541</v>
      </c>
      <c r="I30" s="5">
        <v>2326.30229948848</v>
      </c>
      <c r="J30" s="5">
        <v>194.75143022307401</v>
      </c>
      <c r="K30" s="5">
        <v>57.691000000000003</v>
      </c>
      <c r="L30" s="10">
        <f t="shared" si="0"/>
        <v>0.10000000000000009</v>
      </c>
      <c r="M30" s="10">
        <f t="shared" si="0"/>
        <v>2.0426430936432372E-2</v>
      </c>
      <c r="N30" s="10">
        <f t="shared" si="1"/>
        <v>-0.67770391061452506</v>
      </c>
      <c r="O30" s="1">
        <v>1</v>
      </c>
    </row>
    <row r="31" spans="1:15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9</v>
      </c>
      <c r="H31" s="5">
        <v>1003.76699780069</v>
      </c>
      <c r="I31" s="5">
        <v>2003.76699780069</v>
      </c>
      <c r="J31" s="5">
        <v>0</v>
      </c>
      <c r="K31" s="5">
        <v>47.893999999999998</v>
      </c>
      <c r="L31" s="10">
        <f t="shared" si="0"/>
        <v>0</v>
      </c>
      <c r="M31" s="10">
        <f t="shared" si="0"/>
        <v>-2.9909235282898905E-6</v>
      </c>
      <c r="N31" s="10">
        <f t="shared" si="1"/>
        <v>-0.9249310344827586</v>
      </c>
      <c r="O31" s="1">
        <v>1</v>
      </c>
    </row>
    <row r="32" spans="1:15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1397.85348904183</v>
      </c>
      <c r="I32" s="5">
        <v>11903.602903458799</v>
      </c>
      <c r="J32" s="5">
        <v>9505.7494144170396</v>
      </c>
      <c r="K32" s="5">
        <v>310.04300000000001</v>
      </c>
      <c r="L32" s="10">
        <f t="shared" si="0"/>
        <v>0</v>
      </c>
      <c r="M32" s="10">
        <f t="shared" si="0"/>
        <v>0.10603675231186704</v>
      </c>
      <c r="N32" s="10">
        <f t="shared" si="1"/>
        <v>0.60644041450777197</v>
      </c>
      <c r="O32" s="1">
        <v>1</v>
      </c>
    </row>
    <row r="33" spans="1:15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4</v>
      </c>
      <c r="H33" s="5">
        <v>1316.47195958727</v>
      </c>
      <c r="I33" s="5">
        <v>9764.8406577444293</v>
      </c>
      <c r="J33" s="5">
        <v>7448.36869815715</v>
      </c>
      <c r="K33" s="5">
        <v>364.21800000000002</v>
      </c>
      <c r="L33" s="10">
        <f t="shared" si="0"/>
        <v>0.33333333333333326</v>
      </c>
      <c r="M33" s="10">
        <f t="shared" si="0"/>
        <v>9.9194235129267616E-2</v>
      </c>
      <c r="N33" s="10">
        <f t="shared" si="1"/>
        <v>-0.58845423728813562</v>
      </c>
      <c r="O33" s="1">
        <v>1</v>
      </c>
    </row>
    <row r="34" spans="1:15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1159.9236067706299</v>
      </c>
      <c r="I34" s="5">
        <v>5170.1375387483404</v>
      </c>
      <c r="J34" s="5">
        <v>3010.2139319777002</v>
      </c>
      <c r="K34" s="5">
        <v>756.84100000000001</v>
      </c>
      <c r="L34" s="10">
        <f t="shared" si="0"/>
        <v>0</v>
      </c>
      <c r="M34" s="10">
        <f t="shared" si="0"/>
        <v>0.22174384534509151</v>
      </c>
      <c r="N34" s="10">
        <f t="shared" si="1"/>
        <v>-0.61187641025641026</v>
      </c>
      <c r="O34" s="1">
        <v>1</v>
      </c>
    </row>
    <row r="35" spans="1:15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3</v>
      </c>
      <c r="H35" s="5">
        <v>1125.5789296094499</v>
      </c>
      <c r="I35" s="5">
        <v>4231.8394922069101</v>
      </c>
      <c r="J35" s="5">
        <v>2106.2605625974502</v>
      </c>
      <c r="K35" s="5">
        <v>1276.261</v>
      </c>
      <c r="L35" s="10">
        <f t="shared" si="0"/>
        <v>0.5</v>
      </c>
      <c r="M35" s="10">
        <f t="shared" si="0"/>
        <v>0.32569216136794066</v>
      </c>
      <c r="N35" s="10">
        <f t="shared" si="1"/>
        <v>-0.51929905838041435</v>
      </c>
      <c r="O35" s="1">
        <v>8</v>
      </c>
    </row>
    <row r="36" spans="1:15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1307.69758845928</v>
      </c>
      <c r="I36" s="5">
        <v>3587.2346953230499</v>
      </c>
      <c r="J36" s="5">
        <v>1279.5371068637701</v>
      </c>
      <c r="K36" s="5">
        <v>535.36900000000003</v>
      </c>
      <c r="L36" s="10">
        <f t="shared" si="0"/>
        <v>0</v>
      </c>
      <c r="M36" s="10">
        <f t="shared" si="0"/>
        <v>0.24067625705326279</v>
      </c>
      <c r="N36" s="10">
        <f t="shared" si="1"/>
        <v>-8.4839316239316176E-2</v>
      </c>
      <c r="O36" s="1">
        <v>1</v>
      </c>
    </row>
    <row r="37" spans="1:15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1190.1927269176899</v>
      </c>
      <c r="I37" s="5">
        <v>3349.46351756782</v>
      </c>
      <c r="J37" s="5">
        <v>1159.27079065013</v>
      </c>
      <c r="K37" s="5">
        <v>873.8</v>
      </c>
      <c r="L37" s="10">
        <f t="shared" si="0"/>
        <v>0</v>
      </c>
      <c r="M37" s="10">
        <f t="shared" si="0"/>
        <v>0.27753799997605255</v>
      </c>
      <c r="N37" s="10">
        <f t="shared" si="1"/>
        <v>0.16974564926372149</v>
      </c>
      <c r="O37" s="1">
        <v>1</v>
      </c>
    </row>
    <row r="38" spans="1:15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3</v>
      </c>
      <c r="H38" s="5">
        <v>1046.3923171941401</v>
      </c>
      <c r="I38" s="5">
        <v>4651.2451794526396</v>
      </c>
      <c r="J38" s="5">
        <v>2604.8528622585</v>
      </c>
      <c r="K38" s="5">
        <v>965.32100000000003</v>
      </c>
      <c r="L38" s="10">
        <f t="shared" si="0"/>
        <v>0.5</v>
      </c>
      <c r="M38" s="10">
        <f t="shared" si="0"/>
        <v>0.15872361979117589</v>
      </c>
      <c r="N38" s="10">
        <f t="shared" si="1"/>
        <v>-0.39440338770388961</v>
      </c>
      <c r="O38" s="1">
        <v>1</v>
      </c>
    </row>
    <row r="39" spans="1:15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3</v>
      </c>
      <c r="H39" s="5">
        <v>985.55139461720205</v>
      </c>
      <c r="I39" s="5">
        <v>3178.33537595802</v>
      </c>
      <c r="J39" s="5">
        <v>1192.78398134082</v>
      </c>
      <c r="K39" s="5">
        <v>2707.328</v>
      </c>
      <c r="L39" s="10">
        <f t="shared" si="0"/>
        <v>0.5</v>
      </c>
      <c r="M39" s="10">
        <f t="shared" si="0"/>
        <v>0.34115995729360016</v>
      </c>
      <c r="N39" s="10">
        <f t="shared" si="1"/>
        <v>-0.24206942889137739</v>
      </c>
      <c r="O39" s="1">
        <v>1</v>
      </c>
    </row>
    <row r="40" spans="1:15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1012.20775022074</v>
      </c>
      <c r="I40" s="5">
        <v>4621.5538286671399</v>
      </c>
      <c r="J40" s="5">
        <v>2609.34607844639</v>
      </c>
      <c r="K40" s="5">
        <v>1424.742</v>
      </c>
      <c r="L40" s="10">
        <f t="shared" si="0"/>
        <v>0</v>
      </c>
      <c r="M40" s="10">
        <f t="shared" si="0"/>
        <v>8.0206766149874653E-2</v>
      </c>
      <c r="N40" s="10">
        <f t="shared" si="1"/>
        <v>-0.48620915975477819</v>
      </c>
      <c r="O40" s="1">
        <v>1</v>
      </c>
    </row>
    <row r="41" spans="1:15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1097.18883686816</v>
      </c>
      <c r="I41" s="5">
        <v>5351.9731670442397</v>
      </c>
      <c r="J41" s="5">
        <v>3254.7843301760799</v>
      </c>
      <c r="K41" s="5">
        <v>501.40300000000002</v>
      </c>
      <c r="L41" s="10">
        <f t="shared" si="0"/>
        <v>0</v>
      </c>
      <c r="M41" s="10">
        <f t="shared" si="0"/>
        <v>0.13790300643853071</v>
      </c>
      <c r="N41" s="10">
        <f t="shared" si="1"/>
        <v>-0.66167139001349529</v>
      </c>
      <c r="O41" s="1">
        <v>1</v>
      </c>
    </row>
    <row r="42" spans="1:15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947.23172552786696</v>
      </c>
      <c r="I42" s="5">
        <v>3411.5652638371798</v>
      </c>
      <c r="J42" s="5">
        <v>1464.3335383093099</v>
      </c>
      <c r="K42" s="5">
        <v>1809.643</v>
      </c>
      <c r="L42" s="10">
        <f t="shared" si="0"/>
        <v>0.5</v>
      </c>
      <c r="M42" s="10">
        <f t="shared" si="0"/>
        <v>2.094387317079871E-2</v>
      </c>
      <c r="N42" s="10">
        <f t="shared" si="1"/>
        <v>-0.56954257849666989</v>
      </c>
      <c r="O42" s="1">
        <v>1</v>
      </c>
    </row>
    <row r="43" spans="1:15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1735.6052466492499</v>
      </c>
      <c r="I43" s="5">
        <v>3379.2331672226901</v>
      </c>
      <c r="J43" s="5">
        <v>643.62792057343904</v>
      </c>
      <c r="K43" s="5">
        <v>13</v>
      </c>
      <c r="L43" s="10">
        <f t="shared" si="0"/>
        <v>7.1428571428571397E-2</v>
      </c>
      <c r="M43" s="10">
        <f t="shared" si="0"/>
        <v>1.5686590969832714E-2</v>
      </c>
      <c r="N43" s="10">
        <f t="shared" si="1"/>
        <v>-0.89075630252100835</v>
      </c>
      <c r="O43" s="1">
        <v>1</v>
      </c>
    </row>
    <row r="44" spans="1:15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1625.4490274042</v>
      </c>
      <c r="I44" s="5">
        <v>2915.5611449450898</v>
      </c>
      <c r="J44" s="5">
        <v>290.112117540881</v>
      </c>
      <c r="K44" s="5">
        <v>17.707000000000001</v>
      </c>
      <c r="L44" s="10">
        <f t="shared" si="0"/>
        <v>0</v>
      </c>
      <c r="M44" s="10">
        <f t="shared" si="0"/>
        <v>3.9588773882638817E-2</v>
      </c>
      <c r="N44" s="10">
        <f t="shared" si="1"/>
        <v>-0.88350657894736839</v>
      </c>
      <c r="O44" s="1">
        <v>1</v>
      </c>
    </row>
    <row r="45" spans="1:15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2508.3069669538099</v>
      </c>
      <c r="J45" s="5">
        <v>249.569848785403</v>
      </c>
      <c r="K45" s="5">
        <v>30.210999999999999</v>
      </c>
      <c r="L45" s="10">
        <f t="shared" si="0"/>
        <v>0</v>
      </c>
      <c r="M45" s="10">
        <f t="shared" si="0"/>
        <v>-2.2894573938891938E-6</v>
      </c>
      <c r="N45" s="10">
        <f t="shared" si="1"/>
        <v>-0.82736571428571426</v>
      </c>
      <c r="O45" s="1">
        <v>1</v>
      </c>
    </row>
    <row r="46" spans="1:15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1157.44879522868</v>
      </c>
      <c r="I46" s="5">
        <v>2330.30458669674</v>
      </c>
      <c r="J46" s="5">
        <v>172.85579146805799</v>
      </c>
      <c r="K46" s="5">
        <v>28.542000000000002</v>
      </c>
      <c r="L46" s="10">
        <f t="shared" si="0"/>
        <v>0</v>
      </c>
      <c r="M46" s="10">
        <f t="shared" si="0"/>
        <v>2.5743349192378417E-2</v>
      </c>
      <c r="N46" s="10">
        <f t="shared" si="1"/>
        <v>-0.85870297029702969</v>
      </c>
      <c r="O46" s="1">
        <v>1</v>
      </c>
    </row>
    <row r="47" spans="1:15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1643.8765079740599</v>
      </c>
      <c r="I47" s="5">
        <v>2972.0811535612902</v>
      </c>
      <c r="J47" s="5">
        <v>328.20464558723199</v>
      </c>
      <c r="K47" s="5">
        <v>17.030999999999999</v>
      </c>
      <c r="L47" s="10">
        <f t="shared" si="0"/>
        <v>0</v>
      </c>
      <c r="M47" s="10">
        <f t="shared" si="0"/>
        <v>3.8204882537218321E-3</v>
      </c>
      <c r="N47" s="10">
        <f t="shared" si="1"/>
        <v>-0.90485474860335202</v>
      </c>
      <c r="O47" s="1">
        <v>1</v>
      </c>
    </row>
    <row r="48" spans="1:15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13</v>
      </c>
      <c r="H48" s="5">
        <v>1567.4083559260901</v>
      </c>
      <c r="I48" s="5">
        <v>2704.5603176495802</v>
      </c>
      <c r="J48" s="5">
        <v>137.15196172348999</v>
      </c>
      <c r="K48" s="5">
        <v>26.443999999999999</v>
      </c>
      <c r="L48" s="10">
        <f t="shared" si="0"/>
        <v>0.18181818181818188</v>
      </c>
      <c r="M48" s="10">
        <f t="shared" si="0"/>
        <v>9.9526741581089206E-2</v>
      </c>
      <c r="N48" s="10">
        <f t="shared" si="1"/>
        <v>-0.94238779956427021</v>
      </c>
      <c r="O48" s="1">
        <v>1</v>
      </c>
    </row>
    <row r="49" spans="1:15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1230.1448446772599</v>
      </c>
      <c r="I49" s="5">
        <v>2336.74167587695</v>
      </c>
      <c r="J49" s="5">
        <v>106.596831199687</v>
      </c>
      <c r="K49" s="5">
        <v>22.722999999999999</v>
      </c>
      <c r="L49" s="10">
        <f t="shared" si="0"/>
        <v>0</v>
      </c>
      <c r="M49" s="10">
        <f t="shared" si="0"/>
        <v>-4.1908082267783087E-6</v>
      </c>
      <c r="N49" s="10">
        <f t="shared" si="1"/>
        <v>-0.85244805194805195</v>
      </c>
      <c r="O49" s="1">
        <v>1</v>
      </c>
    </row>
    <row r="50" spans="1:15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11</v>
      </c>
      <c r="H50" s="5">
        <v>1176.18948762272</v>
      </c>
      <c r="I50" s="5">
        <v>2278.56511980194</v>
      </c>
      <c r="J50" s="5">
        <v>102.37563217922001</v>
      </c>
      <c r="K50" s="5">
        <v>66.540999999999997</v>
      </c>
      <c r="L50" s="10">
        <f t="shared" si="0"/>
        <v>0.10000000000000009</v>
      </c>
      <c r="M50" s="10">
        <f t="shared" si="0"/>
        <v>2.4582077600215912E-2</v>
      </c>
      <c r="N50" s="10">
        <f t="shared" si="1"/>
        <v>-0.89762923076923073</v>
      </c>
      <c r="O50" s="1">
        <v>1</v>
      </c>
    </row>
    <row r="51" spans="1:15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1515.91347518101</v>
      </c>
      <c r="I51" s="5">
        <v>9011.8172621558406</v>
      </c>
      <c r="J51" s="5">
        <v>6495.9037869748199</v>
      </c>
      <c r="K51" s="5">
        <v>201.75299999999999</v>
      </c>
      <c r="L51" s="10">
        <f t="shared" si="0"/>
        <v>0</v>
      </c>
      <c r="M51" s="10">
        <f t="shared" si="0"/>
        <v>3.196375339084101E-2</v>
      </c>
      <c r="N51" s="10">
        <f t="shared" si="1"/>
        <v>-0.24153007518796998</v>
      </c>
      <c r="O51" s="1">
        <v>1</v>
      </c>
    </row>
    <row r="52" spans="1:15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4</v>
      </c>
      <c r="H52" s="5">
        <v>1390.5645869447301</v>
      </c>
      <c r="I52" s="5">
        <v>9206.9026765650196</v>
      </c>
      <c r="J52" s="5">
        <v>6816.3380896202898</v>
      </c>
      <c r="K52" s="5">
        <v>485.95100000000002</v>
      </c>
      <c r="L52" s="10">
        <f t="shared" si="0"/>
        <v>0.33333333333333326</v>
      </c>
      <c r="M52" s="10">
        <f t="shared" si="0"/>
        <v>1.1856903625000914E-2</v>
      </c>
      <c r="N52" s="10">
        <f t="shared" si="1"/>
        <v>-0.50764842958459977</v>
      </c>
      <c r="O52" s="1">
        <v>1</v>
      </c>
    </row>
    <row r="53" spans="1:15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1179.7168535600599</v>
      </c>
      <c r="I53" s="5">
        <v>4619.3925144312798</v>
      </c>
      <c r="J53" s="5">
        <v>2439.6756608712099</v>
      </c>
      <c r="K53" s="5">
        <v>1583.854</v>
      </c>
      <c r="L53" s="10">
        <f t="shared" si="0"/>
        <v>0</v>
      </c>
      <c r="M53" s="10">
        <f t="shared" si="0"/>
        <v>8.3233266511849591E-2</v>
      </c>
      <c r="N53" s="10">
        <f t="shared" si="1"/>
        <v>-1.3175077881619868E-2</v>
      </c>
      <c r="O53" s="1">
        <v>1</v>
      </c>
    </row>
    <row r="54" spans="1:15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826.613021522797</v>
      </c>
      <c r="I54" s="5">
        <v>4897.65339083861</v>
      </c>
      <c r="J54" s="5">
        <v>3071.04036931581</v>
      </c>
      <c r="K54" s="5">
        <v>486.40100000000001</v>
      </c>
      <c r="L54" s="10">
        <f t="shared" si="0"/>
        <v>0</v>
      </c>
      <c r="M54" s="10">
        <f t="shared" si="0"/>
        <v>-1.4097688724092894E-3</v>
      </c>
      <c r="N54" s="10">
        <f t="shared" si="1"/>
        <v>-0.86615272427077605</v>
      </c>
      <c r="O54" s="1">
        <v>1</v>
      </c>
    </row>
    <row r="55" spans="1:15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1306.91489877136</v>
      </c>
      <c r="I55" s="5">
        <v>10547.7789392508</v>
      </c>
      <c r="J55" s="5">
        <v>8240.8640404795096</v>
      </c>
      <c r="K55" s="5">
        <v>461.28500000000003</v>
      </c>
      <c r="L55" s="10">
        <f t="shared" si="0"/>
        <v>0</v>
      </c>
      <c r="M55" s="10">
        <f t="shared" si="0"/>
        <v>3.6207178400859963E-3</v>
      </c>
      <c r="N55" s="10">
        <f t="shared" si="1"/>
        <v>-0.2781142410015649</v>
      </c>
      <c r="O55" s="1">
        <v>1</v>
      </c>
    </row>
    <row r="56" spans="1:15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1170.98680444004</v>
      </c>
      <c r="I56" s="5">
        <v>3521.4102699851001</v>
      </c>
      <c r="J56" s="5">
        <v>1350.42346554506</v>
      </c>
      <c r="K56" s="5">
        <v>405.55700000000002</v>
      </c>
      <c r="L56" s="10">
        <f t="shared" si="0"/>
        <v>0</v>
      </c>
      <c r="M56" s="10">
        <f t="shared" si="0"/>
        <v>6.9453392266296543E-3</v>
      </c>
      <c r="N56" s="10">
        <f t="shared" si="1"/>
        <v>-8.8635955056179716E-2</v>
      </c>
      <c r="O56" s="1">
        <v>1</v>
      </c>
    </row>
    <row r="57" spans="1:15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3</v>
      </c>
      <c r="H57" s="5">
        <v>1097.49537615143</v>
      </c>
      <c r="I57" s="5">
        <v>3686.9301324348799</v>
      </c>
      <c r="J57" s="5">
        <v>1589.43475628345</v>
      </c>
      <c r="K57" s="5">
        <v>481.24099999999999</v>
      </c>
      <c r="L57" s="10">
        <f t="shared" si="0"/>
        <v>0</v>
      </c>
      <c r="M57" s="10">
        <f t="shared" si="0"/>
        <v>-0.22961155682196399</v>
      </c>
      <c r="N57" s="10">
        <f t="shared" si="1"/>
        <v>-0.2071812191103789</v>
      </c>
      <c r="O57" s="1">
        <v>1</v>
      </c>
    </row>
    <row r="58" spans="1:15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1043.90608505091</v>
      </c>
      <c r="I58" s="5">
        <v>3121.8441207085398</v>
      </c>
      <c r="J58" s="5">
        <v>1077.9380356576301</v>
      </c>
      <c r="K58" s="5">
        <v>1529.7339999999999</v>
      </c>
      <c r="L58" s="10">
        <f t="shared" si="0"/>
        <v>0</v>
      </c>
      <c r="M58" s="10">
        <f t="shared" si="0"/>
        <v>0.22414991914596127</v>
      </c>
      <c r="N58" s="10">
        <f t="shared" si="1"/>
        <v>-0.62743935703848031</v>
      </c>
      <c r="O58" s="1">
        <v>1</v>
      </c>
    </row>
  </sheetData>
  <mergeCells count="4">
    <mergeCell ref="A1:A2"/>
    <mergeCell ref="B1:F1"/>
    <mergeCell ref="G1:K1"/>
    <mergeCell ref="L1:N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89FE-D32C-4FDE-A20E-61F329CB4E34}">
  <dimension ref="A1:P58"/>
  <sheetViews>
    <sheetView tabSelected="1" workbookViewId="0">
      <selection activeCell="L10" sqref="L10"/>
    </sheetView>
  </sheetViews>
  <sheetFormatPr defaultColWidth="12.109375" defaultRowHeight="14.4" x14ac:dyDescent="0.3"/>
  <cols>
    <col min="1" max="1" width="10.44140625" style="1" customWidth="1"/>
    <col min="2" max="6" width="10.44140625" style="4" customWidth="1"/>
    <col min="7" max="11" width="10.44140625" style="5" customWidth="1"/>
    <col min="12" max="12" width="10.44140625" style="20" customWidth="1"/>
    <col min="13" max="13" width="10.44140625" style="21" customWidth="1"/>
    <col min="14" max="16" width="10.44140625" style="8" customWidth="1"/>
  </cols>
  <sheetData>
    <row r="1" spans="1:16" x14ac:dyDescent="0.3">
      <c r="A1" s="13" t="s">
        <v>40</v>
      </c>
      <c r="B1" s="11" t="s">
        <v>62</v>
      </c>
      <c r="C1" s="11"/>
      <c r="D1" s="11"/>
      <c r="E1" s="11"/>
      <c r="F1" s="11"/>
      <c r="G1" s="16" t="s">
        <v>63</v>
      </c>
      <c r="H1" s="17"/>
      <c r="I1" s="17"/>
      <c r="J1" s="17"/>
      <c r="K1" s="17"/>
      <c r="L1" s="14" t="s">
        <v>64</v>
      </c>
      <c r="M1" s="15"/>
      <c r="N1" s="15"/>
      <c r="O1" s="15"/>
      <c r="P1" s="15"/>
    </row>
    <row r="2" spans="1:16" x14ac:dyDescent="0.3">
      <c r="A2" s="13"/>
      <c r="B2" s="2" t="s">
        <v>41</v>
      </c>
      <c r="C2" s="2" t="s">
        <v>42</v>
      </c>
      <c r="D2" s="2" t="s">
        <v>43</v>
      </c>
      <c r="E2" s="2" t="s">
        <v>44</v>
      </c>
      <c r="F2" s="2" t="s">
        <v>66</v>
      </c>
      <c r="G2" s="3" t="s">
        <v>41</v>
      </c>
      <c r="H2" s="3" t="s">
        <v>42</v>
      </c>
      <c r="I2" s="3" t="s">
        <v>43</v>
      </c>
      <c r="J2" s="3" t="s">
        <v>44</v>
      </c>
      <c r="K2" s="6" t="s">
        <v>66</v>
      </c>
      <c r="L2" s="18" t="s">
        <v>41</v>
      </c>
      <c r="M2" s="19" t="s">
        <v>42</v>
      </c>
      <c r="N2" s="7" t="s">
        <v>43</v>
      </c>
      <c r="O2" s="7" t="s">
        <v>44</v>
      </c>
      <c r="P2" s="7" t="s">
        <v>61</v>
      </c>
    </row>
    <row r="3" spans="1:16" x14ac:dyDescent="0.3">
      <c r="A3" s="1" t="s">
        <v>0</v>
      </c>
      <c r="B3" s="4">
        <v>10</v>
      </c>
      <c r="C3" s="4">
        <v>828.94</v>
      </c>
      <c r="D3" s="4">
        <v>9828.94</v>
      </c>
      <c r="E3" s="4">
        <v>0</v>
      </c>
      <c r="F3" s="4">
        <v>33</v>
      </c>
      <c r="G3" s="5">
        <v>10</v>
      </c>
      <c r="H3" s="5">
        <v>828.93686694283303</v>
      </c>
      <c r="I3" s="5">
        <v>9828.9368669428295</v>
      </c>
      <c r="J3" s="5">
        <v>0</v>
      </c>
      <c r="K3" s="5">
        <v>2</v>
      </c>
      <c r="L3" s="20">
        <f>ROUND(G3,2)/ROUND(B3,2)-1</f>
        <v>0</v>
      </c>
      <c r="M3" s="20">
        <f>ROUND(H3,2)/ROUND(C3,2)-1</f>
        <v>0</v>
      </c>
      <c r="N3" s="10">
        <f>ROUND(I3,2)/ROUND(D3,2)-1</f>
        <v>0</v>
      </c>
      <c r="O3" s="10">
        <f>(ROUND(J3,2)+1)/(ROUND(E3,2)+1)-1</f>
        <v>0</v>
      </c>
      <c r="P3" s="10">
        <f>K3/F3-1</f>
        <v>-0.93939393939393945</v>
      </c>
    </row>
    <row r="4" spans="1:16" x14ac:dyDescent="0.3">
      <c r="A4" s="1" t="s">
        <v>1</v>
      </c>
      <c r="B4" s="4">
        <v>10</v>
      </c>
      <c r="C4" s="4">
        <v>828.94</v>
      </c>
      <c r="D4" s="4">
        <v>9828.94</v>
      </c>
      <c r="E4" s="4">
        <v>0</v>
      </c>
      <c r="F4" s="4">
        <v>71</v>
      </c>
      <c r="G4" s="5">
        <v>10</v>
      </c>
      <c r="H4" s="5">
        <v>828.93686694283303</v>
      </c>
      <c r="I4" s="5">
        <v>9828.9368669428295</v>
      </c>
      <c r="J4" s="5">
        <v>0</v>
      </c>
      <c r="K4" s="5">
        <v>2</v>
      </c>
      <c r="L4" s="20">
        <f t="shared" ref="L4:L58" si="0">ROUND(G4,2)/ROUND(B4,2)-1</f>
        <v>0</v>
      </c>
      <c r="M4" s="20">
        <f t="shared" ref="M4:M58" si="1">ROUND(H4,2)/ROUND(C4,2)-1</f>
        <v>0</v>
      </c>
      <c r="N4" s="10">
        <f t="shared" ref="N4:N58" si="2">ROUND(I4,2)/ROUND(D4,2)-1</f>
        <v>0</v>
      </c>
      <c r="O4" s="10">
        <f t="shared" ref="O4:O58" si="3">(ROUND(J4,2)+1)/(ROUND(E4,2)+1)-1</f>
        <v>0</v>
      </c>
      <c r="P4" s="10">
        <f t="shared" ref="P4:P58" si="4">K4/F4-1</f>
        <v>-0.971830985915493</v>
      </c>
    </row>
    <row r="5" spans="1:16" x14ac:dyDescent="0.3">
      <c r="A5" s="1" t="s">
        <v>2</v>
      </c>
      <c r="B5" s="4">
        <v>10</v>
      </c>
      <c r="C5" s="4">
        <v>827.86</v>
      </c>
      <c r="D5" s="4">
        <v>10058.030000000001</v>
      </c>
      <c r="E5" s="4">
        <v>230.17</v>
      </c>
      <c r="F5" s="4">
        <v>191</v>
      </c>
      <c r="G5" s="5">
        <v>10</v>
      </c>
      <c r="H5" s="5">
        <v>827.86469916985004</v>
      </c>
      <c r="I5" s="5">
        <v>10058.0303380598</v>
      </c>
      <c r="J5" s="5">
        <v>230.16563889001199</v>
      </c>
      <c r="K5" s="5">
        <v>4</v>
      </c>
      <c r="L5" s="20">
        <f t="shared" si="0"/>
        <v>0</v>
      </c>
      <c r="M5" s="20">
        <f t="shared" si="1"/>
        <v>0</v>
      </c>
      <c r="N5" s="10">
        <f t="shared" si="2"/>
        <v>0</v>
      </c>
      <c r="O5" s="10">
        <f t="shared" si="3"/>
        <v>0</v>
      </c>
      <c r="P5" s="10">
        <f t="shared" si="4"/>
        <v>-0.97905759162303663</v>
      </c>
    </row>
    <row r="6" spans="1:16" x14ac:dyDescent="0.3">
      <c r="A6" s="1" t="s">
        <v>3</v>
      </c>
      <c r="B6" s="4">
        <v>9</v>
      </c>
      <c r="C6" s="4">
        <v>861.95</v>
      </c>
      <c r="D6" s="4">
        <v>10006.9</v>
      </c>
      <c r="E6" s="4">
        <v>144.94999999999999</v>
      </c>
      <c r="F6" s="4">
        <v>1254</v>
      </c>
      <c r="G6" s="5">
        <v>9</v>
      </c>
      <c r="H6" s="5">
        <v>860.011182410787</v>
      </c>
      <c r="I6" s="5">
        <v>10068.571677674499</v>
      </c>
      <c r="J6" s="5">
        <v>208.560495263745</v>
      </c>
      <c r="K6" s="5">
        <v>17</v>
      </c>
      <c r="L6" s="20">
        <f t="shared" si="0"/>
        <v>0</v>
      </c>
      <c r="M6" s="20">
        <f t="shared" si="1"/>
        <v>-2.2507105980625886E-3</v>
      </c>
      <c r="N6" s="10">
        <f t="shared" si="2"/>
        <v>6.1627477040842038E-3</v>
      </c>
      <c r="O6" s="10">
        <f t="shared" si="3"/>
        <v>0.43583418979102451</v>
      </c>
      <c r="P6" s="10">
        <f t="shared" si="4"/>
        <v>-0.98644338118022323</v>
      </c>
    </row>
    <row r="7" spans="1:16" x14ac:dyDescent="0.3">
      <c r="A7" s="1" t="s">
        <v>4</v>
      </c>
      <c r="B7" s="4">
        <v>10</v>
      </c>
      <c r="C7" s="4">
        <v>828.94</v>
      </c>
      <c r="D7" s="4">
        <v>9828.94</v>
      </c>
      <c r="E7" s="4">
        <v>0</v>
      </c>
      <c r="F7" s="4">
        <v>47</v>
      </c>
      <c r="G7" s="5">
        <v>10</v>
      </c>
      <c r="H7" s="5">
        <v>828.93686694283303</v>
      </c>
      <c r="I7" s="5">
        <v>9828.9368669428295</v>
      </c>
      <c r="J7" s="5">
        <v>0</v>
      </c>
      <c r="K7" s="5">
        <v>1</v>
      </c>
      <c r="L7" s="20">
        <f t="shared" si="0"/>
        <v>0</v>
      </c>
      <c r="M7" s="20">
        <f t="shared" si="1"/>
        <v>0</v>
      </c>
      <c r="N7" s="10">
        <f t="shared" si="2"/>
        <v>0</v>
      </c>
      <c r="O7" s="10">
        <f t="shared" si="3"/>
        <v>0</v>
      </c>
      <c r="P7" s="10">
        <f t="shared" si="4"/>
        <v>-0.97872340425531912</v>
      </c>
    </row>
    <row r="8" spans="1:16" x14ac:dyDescent="0.3">
      <c r="A8" s="1" t="s">
        <v>5</v>
      </c>
      <c r="B8" s="4">
        <v>10</v>
      </c>
      <c r="C8" s="4">
        <v>828.94</v>
      </c>
      <c r="D8" s="4">
        <v>9828.94</v>
      </c>
      <c r="E8" s="4">
        <v>0</v>
      </c>
      <c r="F8" s="4">
        <v>43</v>
      </c>
      <c r="G8" s="5">
        <v>10</v>
      </c>
      <c r="H8" s="5">
        <v>828.93686694283303</v>
      </c>
      <c r="I8" s="5">
        <v>9828.9368669428295</v>
      </c>
      <c r="J8" s="5">
        <v>0</v>
      </c>
      <c r="K8" s="5">
        <v>1</v>
      </c>
      <c r="L8" s="20">
        <f t="shared" si="0"/>
        <v>0</v>
      </c>
      <c r="M8" s="20">
        <f t="shared" si="1"/>
        <v>0</v>
      </c>
      <c r="N8" s="10">
        <f t="shared" si="2"/>
        <v>0</v>
      </c>
      <c r="O8" s="10">
        <f t="shared" si="3"/>
        <v>0</v>
      </c>
      <c r="P8" s="10">
        <f t="shared" si="4"/>
        <v>-0.97674418604651159</v>
      </c>
    </row>
    <row r="9" spans="1:16" x14ac:dyDescent="0.3">
      <c r="A9" s="1" t="s">
        <v>6</v>
      </c>
      <c r="B9" s="4">
        <v>10</v>
      </c>
      <c r="C9" s="4">
        <v>828.94</v>
      </c>
      <c r="D9" s="4">
        <v>9828.94</v>
      </c>
      <c r="E9" s="4">
        <v>0</v>
      </c>
      <c r="F9" s="4">
        <v>54</v>
      </c>
      <c r="G9" s="5">
        <v>10</v>
      </c>
      <c r="H9" s="5">
        <v>828.93686694283303</v>
      </c>
      <c r="I9" s="5">
        <v>9828.9368669428295</v>
      </c>
      <c r="J9" s="5">
        <v>0</v>
      </c>
      <c r="K9" s="5">
        <v>2</v>
      </c>
      <c r="L9" s="20">
        <f t="shared" si="0"/>
        <v>0</v>
      </c>
      <c r="M9" s="20">
        <f t="shared" si="1"/>
        <v>0</v>
      </c>
      <c r="N9" s="10">
        <f t="shared" si="2"/>
        <v>0</v>
      </c>
      <c r="O9" s="10">
        <f t="shared" si="3"/>
        <v>0</v>
      </c>
      <c r="P9" s="10">
        <f t="shared" si="4"/>
        <v>-0.96296296296296302</v>
      </c>
    </row>
    <row r="10" spans="1:16" x14ac:dyDescent="0.3">
      <c r="A10" s="1" t="s">
        <v>7</v>
      </c>
      <c r="B10" s="4">
        <v>10</v>
      </c>
      <c r="C10" s="4">
        <v>826.44</v>
      </c>
      <c r="D10" s="4">
        <v>9826.44</v>
      </c>
      <c r="E10" s="4">
        <v>0</v>
      </c>
      <c r="F10" s="4">
        <v>82</v>
      </c>
      <c r="G10" s="5">
        <v>10</v>
      </c>
      <c r="H10" s="5">
        <v>826.43920522675</v>
      </c>
      <c r="I10" s="5">
        <v>9826.4392052267503</v>
      </c>
      <c r="J10" s="5">
        <v>0</v>
      </c>
      <c r="K10" s="5">
        <v>3</v>
      </c>
      <c r="L10" s="20">
        <f t="shared" si="0"/>
        <v>0</v>
      </c>
      <c r="M10" s="20">
        <f t="shared" si="1"/>
        <v>0</v>
      </c>
      <c r="N10" s="10">
        <f t="shared" si="2"/>
        <v>0</v>
      </c>
      <c r="O10" s="10">
        <f t="shared" si="3"/>
        <v>0</v>
      </c>
      <c r="P10" s="10">
        <f t="shared" si="4"/>
        <v>-0.96341463414634143</v>
      </c>
    </row>
    <row r="11" spans="1:16" x14ac:dyDescent="0.3">
      <c r="A11" s="1" t="s">
        <v>8</v>
      </c>
      <c r="B11" s="4">
        <v>10</v>
      </c>
      <c r="C11" s="4">
        <v>827.82</v>
      </c>
      <c r="D11" s="4">
        <v>9831.7800000000007</v>
      </c>
      <c r="E11" s="4">
        <v>3.96</v>
      </c>
      <c r="F11" s="4">
        <v>255</v>
      </c>
      <c r="G11" s="5">
        <v>10</v>
      </c>
      <c r="H11" s="5">
        <v>827.81661326625601</v>
      </c>
      <c r="I11" s="5">
        <v>9831.7791057556697</v>
      </c>
      <c r="J11" s="5">
        <v>3.9624924894210301</v>
      </c>
      <c r="K11" s="5">
        <v>10</v>
      </c>
      <c r="L11" s="20">
        <f t="shared" si="0"/>
        <v>0</v>
      </c>
      <c r="M11" s="20">
        <f t="shared" si="1"/>
        <v>0</v>
      </c>
      <c r="N11" s="10">
        <f t="shared" si="2"/>
        <v>0</v>
      </c>
      <c r="O11" s="10">
        <f t="shared" si="3"/>
        <v>0</v>
      </c>
      <c r="P11" s="10">
        <f t="shared" si="4"/>
        <v>-0.96078431372549022</v>
      </c>
    </row>
    <row r="12" spans="1:16" x14ac:dyDescent="0.3">
      <c r="A12" s="1" t="s">
        <v>9</v>
      </c>
      <c r="B12" s="4">
        <v>3</v>
      </c>
      <c r="C12" s="4">
        <v>591.55999999999995</v>
      </c>
      <c r="D12" s="4">
        <v>9591.56</v>
      </c>
      <c r="E12" s="4">
        <v>0</v>
      </c>
      <c r="F12" s="4">
        <v>27</v>
      </c>
      <c r="G12" s="5">
        <v>3</v>
      </c>
      <c r="H12" s="5">
        <v>591.55655667150097</v>
      </c>
      <c r="I12" s="5">
        <v>9591.5565566714995</v>
      </c>
      <c r="J12" s="5">
        <v>0</v>
      </c>
      <c r="K12" s="5">
        <v>1</v>
      </c>
      <c r="L12" s="20">
        <f t="shared" si="0"/>
        <v>0</v>
      </c>
      <c r="M12" s="20">
        <f t="shared" si="1"/>
        <v>0</v>
      </c>
      <c r="N12" s="10">
        <f t="shared" si="2"/>
        <v>0</v>
      </c>
      <c r="O12" s="10">
        <f t="shared" si="3"/>
        <v>0</v>
      </c>
      <c r="P12" s="10">
        <f t="shared" si="4"/>
        <v>-0.96296296296296302</v>
      </c>
    </row>
    <row r="13" spans="1:16" x14ac:dyDescent="0.3">
      <c r="A13" s="1" t="s">
        <v>10</v>
      </c>
      <c r="B13" s="4">
        <v>3</v>
      </c>
      <c r="C13" s="4">
        <v>591.55999999999995</v>
      </c>
      <c r="D13" s="4">
        <v>9591.56</v>
      </c>
      <c r="E13" s="4">
        <v>0</v>
      </c>
      <c r="F13" s="4">
        <v>94</v>
      </c>
      <c r="G13" s="5">
        <v>3</v>
      </c>
      <c r="H13" s="5">
        <v>591.55655667150097</v>
      </c>
      <c r="I13" s="5">
        <v>9591.5565566714995</v>
      </c>
      <c r="J13" s="5">
        <v>0</v>
      </c>
      <c r="K13" s="5">
        <v>4</v>
      </c>
      <c r="L13" s="20">
        <f t="shared" si="0"/>
        <v>0</v>
      </c>
      <c r="M13" s="20">
        <f t="shared" si="1"/>
        <v>0</v>
      </c>
      <c r="N13" s="10">
        <f t="shared" si="2"/>
        <v>0</v>
      </c>
      <c r="O13" s="10">
        <f t="shared" si="3"/>
        <v>0</v>
      </c>
      <c r="P13" s="10">
        <f t="shared" si="4"/>
        <v>-0.95744680851063835</v>
      </c>
    </row>
    <row r="14" spans="1:16" x14ac:dyDescent="0.3">
      <c r="A14" s="1" t="s">
        <v>11</v>
      </c>
      <c r="B14" s="4">
        <v>3</v>
      </c>
      <c r="C14" s="4">
        <v>585.55999999999995</v>
      </c>
      <c r="D14" s="4">
        <v>9521.66</v>
      </c>
      <c r="E14" s="4">
        <v>26.09</v>
      </c>
      <c r="F14" s="4">
        <v>145</v>
      </c>
      <c r="G14" s="5">
        <v>3</v>
      </c>
      <c r="H14" s="5">
        <v>591.17344278063104</v>
      </c>
      <c r="I14" s="5">
        <v>9601.7152977341793</v>
      </c>
      <c r="J14" s="5">
        <v>10.541854953556101</v>
      </c>
      <c r="K14" s="5">
        <v>9</v>
      </c>
      <c r="L14" s="20">
        <f t="shared" si="0"/>
        <v>0</v>
      </c>
      <c r="M14" s="20">
        <f t="shared" si="1"/>
        <v>9.58057244347299E-3</v>
      </c>
      <c r="N14" s="10">
        <f t="shared" si="2"/>
        <v>8.4081977302277178E-3</v>
      </c>
      <c r="O14" s="10">
        <f t="shared" si="3"/>
        <v>-0.57401255075673685</v>
      </c>
      <c r="P14" s="10">
        <f t="shared" si="4"/>
        <v>-0.93793103448275861</v>
      </c>
    </row>
    <row r="15" spans="1:16" x14ac:dyDescent="0.3">
      <c r="A15" s="1" t="s">
        <v>12</v>
      </c>
      <c r="B15" s="4">
        <v>3</v>
      </c>
      <c r="C15" s="4">
        <v>591.16999999999996</v>
      </c>
      <c r="D15" s="4">
        <v>9591.17</v>
      </c>
      <c r="E15" s="4">
        <v>0</v>
      </c>
      <c r="F15" s="4">
        <v>746</v>
      </c>
      <c r="G15" s="5">
        <v>3</v>
      </c>
      <c r="H15" s="5">
        <v>590.59874566794394</v>
      </c>
      <c r="I15" s="5">
        <v>9590.5987456679395</v>
      </c>
      <c r="J15" s="5">
        <v>0</v>
      </c>
      <c r="K15" s="5">
        <v>28</v>
      </c>
      <c r="L15" s="20">
        <f t="shared" si="0"/>
        <v>0</v>
      </c>
      <c r="M15" s="20">
        <f t="shared" si="1"/>
        <v>-9.6418965779709875E-4</v>
      </c>
      <c r="N15" s="10">
        <f t="shared" si="2"/>
        <v>-5.9429662908616621E-5</v>
      </c>
      <c r="O15" s="10">
        <f t="shared" si="3"/>
        <v>0</v>
      </c>
      <c r="P15" s="10">
        <f t="shared" si="4"/>
        <v>-0.96246648793565681</v>
      </c>
    </row>
    <row r="16" spans="1:16" x14ac:dyDescent="0.3">
      <c r="A16" s="1" t="s">
        <v>13</v>
      </c>
      <c r="B16" s="4">
        <v>3</v>
      </c>
      <c r="C16" s="4">
        <v>588.88</v>
      </c>
      <c r="D16" s="4">
        <v>9588.8799999999992</v>
      </c>
      <c r="E16" s="4">
        <v>0</v>
      </c>
      <c r="F16" s="4">
        <v>190</v>
      </c>
      <c r="G16" s="5">
        <v>3</v>
      </c>
      <c r="H16" s="5">
        <v>588.87596265342302</v>
      </c>
      <c r="I16" s="5">
        <v>9588.8759626534193</v>
      </c>
      <c r="J16" s="5">
        <v>0</v>
      </c>
      <c r="K16" s="5">
        <v>5</v>
      </c>
      <c r="L16" s="20">
        <f t="shared" si="0"/>
        <v>0</v>
      </c>
      <c r="M16" s="20">
        <f t="shared" si="1"/>
        <v>0</v>
      </c>
      <c r="N16" s="10">
        <f t="shared" si="2"/>
        <v>0</v>
      </c>
      <c r="O16" s="10">
        <f t="shared" si="3"/>
        <v>0</v>
      </c>
      <c r="P16" s="10">
        <f t="shared" si="4"/>
        <v>-0.97368421052631582</v>
      </c>
    </row>
    <row r="17" spans="1:16" x14ac:dyDescent="0.3">
      <c r="A17" s="1" t="s">
        <v>14</v>
      </c>
      <c r="B17" s="4">
        <v>3</v>
      </c>
      <c r="C17" s="4">
        <v>588.49</v>
      </c>
      <c r="D17" s="4">
        <v>9588.49</v>
      </c>
      <c r="E17" s="4">
        <v>0</v>
      </c>
      <c r="F17" s="4">
        <v>88</v>
      </c>
      <c r="G17" s="5">
        <v>3</v>
      </c>
      <c r="H17" s="5">
        <v>592.21092427188705</v>
      </c>
      <c r="I17" s="5">
        <v>9647.1734167613104</v>
      </c>
      <c r="J17" s="5">
        <v>54.962492489421003</v>
      </c>
      <c r="K17" s="5">
        <v>7</v>
      </c>
      <c r="L17" s="20">
        <f t="shared" si="0"/>
        <v>0</v>
      </c>
      <c r="M17" s="20">
        <f t="shared" si="1"/>
        <v>6.3212628931672565E-3</v>
      </c>
      <c r="N17" s="10">
        <f t="shared" si="2"/>
        <v>6.1198374300854841E-3</v>
      </c>
      <c r="O17" s="10">
        <f t="shared" si="3"/>
        <v>54.96</v>
      </c>
      <c r="P17" s="10">
        <f t="shared" si="4"/>
        <v>-0.92045454545454541</v>
      </c>
    </row>
    <row r="18" spans="1:16" x14ac:dyDescent="0.3">
      <c r="A18" s="1" t="s">
        <v>15</v>
      </c>
      <c r="B18" s="4">
        <v>3</v>
      </c>
      <c r="C18" s="4">
        <v>588.29</v>
      </c>
      <c r="D18" s="4">
        <v>9660.4</v>
      </c>
      <c r="E18" s="4">
        <v>72.12</v>
      </c>
      <c r="F18" s="4">
        <v>102</v>
      </c>
      <c r="G18" s="5">
        <v>3</v>
      </c>
      <c r="H18" s="5">
        <v>595.06707013238702</v>
      </c>
      <c r="I18" s="5">
        <v>9718.7012376744096</v>
      </c>
      <c r="J18" s="5">
        <v>123.63416754202601</v>
      </c>
      <c r="K18" s="5">
        <v>10</v>
      </c>
      <c r="L18" s="20">
        <f t="shared" si="0"/>
        <v>0</v>
      </c>
      <c r="M18" s="20">
        <f t="shared" si="1"/>
        <v>1.1524928181679162E-2</v>
      </c>
      <c r="N18" s="10">
        <f t="shared" si="2"/>
        <v>6.0349467930935763E-3</v>
      </c>
      <c r="O18" s="10">
        <f t="shared" si="3"/>
        <v>0.70445842450765839</v>
      </c>
      <c r="P18" s="10">
        <f t="shared" si="4"/>
        <v>-0.90196078431372551</v>
      </c>
    </row>
    <row r="19" spans="1:16" x14ac:dyDescent="0.3">
      <c r="A19" s="1" t="s">
        <v>16</v>
      </c>
      <c r="B19" s="4">
        <v>3</v>
      </c>
      <c r="C19" s="4">
        <v>588.32000000000005</v>
      </c>
      <c r="D19" s="4">
        <v>9744.23</v>
      </c>
      <c r="E19" s="4">
        <v>155.91</v>
      </c>
      <c r="F19" s="4">
        <v>178</v>
      </c>
      <c r="G19" s="5">
        <v>3</v>
      </c>
      <c r="H19" s="5">
        <v>588.32380065739903</v>
      </c>
      <c r="I19" s="5">
        <v>9744.2347354613703</v>
      </c>
      <c r="J19" s="5">
        <v>155.91093480397501</v>
      </c>
      <c r="K19" s="5">
        <v>14</v>
      </c>
      <c r="L19" s="20">
        <f t="shared" si="0"/>
        <v>0</v>
      </c>
      <c r="M19" s="20">
        <f t="shared" si="1"/>
        <v>0</v>
      </c>
      <c r="N19" s="10">
        <f t="shared" si="2"/>
        <v>0</v>
      </c>
      <c r="O19" s="10">
        <f t="shared" si="3"/>
        <v>0</v>
      </c>
      <c r="P19" s="10">
        <f t="shared" si="4"/>
        <v>-0.9213483146067416</v>
      </c>
    </row>
    <row r="20" spans="1:16" x14ac:dyDescent="0.3">
      <c r="A20" s="1" t="s">
        <v>17</v>
      </c>
      <c r="B20" s="4">
        <v>19</v>
      </c>
      <c r="C20" s="4">
        <v>1650.78</v>
      </c>
      <c r="D20" s="4">
        <v>3599.45</v>
      </c>
      <c r="E20" s="4">
        <v>948.65</v>
      </c>
      <c r="F20" s="4">
        <v>87</v>
      </c>
      <c r="G20" s="5">
        <v>19</v>
      </c>
      <c r="H20" s="5">
        <v>1650.7992395710601</v>
      </c>
      <c r="I20" s="5">
        <v>3599.4490685413398</v>
      </c>
      <c r="J20" s="5">
        <v>948.64982897027403</v>
      </c>
      <c r="K20" s="5">
        <v>1</v>
      </c>
      <c r="L20" s="20">
        <f t="shared" si="0"/>
        <v>0</v>
      </c>
      <c r="M20" s="20">
        <f t="shared" si="1"/>
        <v>1.2115484801178411E-5</v>
      </c>
      <c r="N20" s="10">
        <f t="shared" si="2"/>
        <v>0</v>
      </c>
      <c r="O20" s="10">
        <f t="shared" si="3"/>
        <v>0</v>
      </c>
      <c r="P20" s="10">
        <f t="shared" si="4"/>
        <v>-0.9885057471264368</v>
      </c>
    </row>
    <row r="21" spans="1:16" x14ac:dyDescent="0.3">
      <c r="A21" s="1" t="s">
        <v>18</v>
      </c>
      <c r="B21" s="4">
        <v>17</v>
      </c>
      <c r="C21" s="4">
        <v>1487.57</v>
      </c>
      <c r="D21" s="4">
        <v>3202.46</v>
      </c>
      <c r="E21" s="4">
        <v>714.89</v>
      </c>
      <c r="F21" s="4">
        <v>1168</v>
      </c>
      <c r="G21" s="5">
        <v>17</v>
      </c>
      <c r="H21" s="5">
        <v>1487.5704327706301</v>
      </c>
      <c r="I21" s="5">
        <v>3202.4632156643602</v>
      </c>
      <c r="J21" s="5">
        <v>714.89278289373101</v>
      </c>
      <c r="K21" s="5">
        <v>3</v>
      </c>
      <c r="L21" s="20">
        <f t="shared" si="0"/>
        <v>0</v>
      </c>
      <c r="M21" s="20">
        <f t="shared" si="1"/>
        <v>0</v>
      </c>
      <c r="N21" s="10">
        <f t="shared" si="2"/>
        <v>0</v>
      </c>
      <c r="O21" s="10">
        <f t="shared" si="3"/>
        <v>0</v>
      </c>
      <c r="P21" s="10">
        <f t="shared" si="4"/>
        <v>-0.99743150684931503</v>
      </c>
    </row>
    <row r="22" spans="1:16" x14ac:dyDescent="0.3">
      <c r="A22" s="1" t="s">
        <v>19</v>
      </c>
      <c r="B22" s="4">
        <v>13</v>
      </c>
      <c r="C22" s="4">
        <v>1292.68</v>
      </c>
      <c r="D22" s="4">
        <v>2729.15</v>
      </c>
      <c r="E22" s="4">
        <v>436.48</v>
      </c>
      <c r="F22" s="4">
        <v>169</v>
      </c>
      <c r="G22" s="5">
        <v>13</v>
      </c>
      <c r="H22" s="5">
        <v>1292.6755102213499</v>
      </c>
      <c r="I22" s="5">
        <v>2729.1544371834102</v>
      </c>
      <c r="J22" s="5">
        <v>436.47892696205599</v>
      </c>
      <c r="K22" s="5">
        <v>2</v>
      </c>
      <c r="L22" s="20">
        <f t="shared" si="0"/>
        <v>0</v>
      </c>
      <c r="M22" s="20">
        <f t="shared" si="1"/>
        <v>0</v>
      </c>
      <c r="N22" s="10">
        <f t="shared" si="2"/>
        <v>0</v>
      </c>
      <c r="O22" s="10">
        <f t="shared" si="3"/>
        <v>0</v>
      </c>
      <c r="P22" s="10">
        <f t="shared" si="4"/>
        <v>-0.98816568047337283</v>
      </c>
    </row>
    <row r="23" spans="1:16" x14ac:dyDescent="0.3">
      <c r="A23" s="1" t="s">
        <v>20</v>
      </c>
      <c r="B23" s="4">
        <v>9</v>
      </c>
      <c r="C23" s="4">
        <v>1013.39</v>
      </c>
      <c r="D23" s="4">
        <v>2050.85</v>
      </c>
      <c r="E23" s="4">
        <v>37.46</v>
      </c>
      <c r="F23" s="4">
        <v>459</v>
      </c>
      <c r="G23" s="5">
        <v>9</v>
      </c>
      <c r="H23" s="5">
        <v>1016.93131689884</v>
      </c>
      <c r="I23" s="5">
        <v>2054.3916366642202</v>
      </c>
      <c r="J23" s="5">
        <v>37.460319765375999</v>
      </c>
      <c r="K23" s="5">
        <v>2</v>
      </c>
      <c r="L23" s="20">
        <f t="shared" si="0"/>
        <v>0</v>
      </c>
      <c r="M23" s="20">
        <f t="shared" si="1"/>
        <v>3.4932257077728845E-3</v>
      </c>
      <c r="N23" s="10">
        <f t="shared" si="2"/>
        <v>1.7261135626691626E-3</v>
      </c>
      <c r="O23" s="10">
        <f t="shared" si="3"/>
        <v>0</v>
      </c>
      <c r="P23" s="10">
        <f t="shared" si="4"/>
        <v>-0.99564270152505452</v>
      </c>
    </row>
    <row r="24" spans="1:16" x14ac:dyDescent="0.3">
      <c r="A24" s="1" t="s">
        <v>21</v>
      </c>
      <c r="B24" s="4">
        <v>14</v>
      </c>
      <c r="C24" s="4">
        <v>1377.11</v>
      </c>
      <c r="D24" s="4">
        <v>2631.56</v>
      </c>
      <c r="E24" s="4">
        <v>254.45</v>
      </c>
      <c r="F24" s="4">
        <v>69</v>
      </c>
      <c r="G24" s="5">
        <v>14</v>
      </c>
      <c r="H24" s="5">
        <v>1377.11101791028</v>
      </c>
      <c r="I24" s="5">
        <v>2631.5600528162399</v>
      </c>
      <c r="J24" s="5">
        <v>254.44903490595701</v>
      </c>
      <c r="K24" s="5">
        <v>1</v>
      </c>
      <c r="L24" s="20">
        <f t="shared" si="0"/>
        <v>0</v>
      </c>
      <c r="M24" s="20">
        <f t="shared" si="1"/>
        <v>0</v>
      </c>
      <c r="N24" s="10">
        <f t="shared" si="2"/>
        <v>0</v>
      </c>
      <c r="O24" s="10">
        <f t="shared" si="3"/>
        <v>0</v>
      </c>
      <c r="P24" s="10">
        <f t="shared" si="4"/>
        <v>-0.98550724637681164</v>
      </c>
    </row>
    <row r="25" spans="1:16" x14ac:dyDescent="0.3">
      <c r="A25" s="1" t="s">
        <v>22</v>
      </c>
      <c r="B25" s="4">
        <v>12</v>
      </c>
      <c r="C25" s="4">
        <v>1252.6199999999999</v>
      </c>
      <c r="D25" s="4">
        <v>2412.11</v>
      </c>
      <c r="E25" s="4">
        <v>159.49</v>
      </c>
      <c r="F25" s="4">
        <v>87</v>
      </c>
      <c r="G25" s="5">
        <v>12</v>
      </c>
      <c r="H25" s="5">
        <v>1252.6166542685901</v>
      </c>
      <c r="I25" s="5">
        <v>2412.1099797480902</v>
      </c>
      <c r="J25" s="5">
        <v>159.49332547949999</v>
      </c>
      <c r="K25" s="5">
        <v>1</v>
      </c>
      <c r="L25" s="20">
        <f t="shared" si="0"/>
        <v>0</v>
      </c>
      <c r="M25" s="2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-0.9885057471264368</v>
      </c>
    </row>
    <row r="26" spans="1:16" x14ac:dyDescent="0.3">
      <c r="A26" s="1" t="s">
        <v>23</v>
      </c>
      <c r="B26" s="4">
        <v>10</v>
      </c>
      <c r="C26" s="4">
        <v>1111.31</v>
      </c>
      <c r="D26" s="4">
        <v>2220.27</v>
      </c>
      <c r="E26" s="4">
        <v>108.96</v>
      </c>
      <c r="F26" s="4">
        <v>287</v>
      </c>
      <c r="G26" s="5">
        <v>10</v>
      </c>
      <c r="H26" s="5">
        <v>1111.3131759687201</v>
      </c>
      <c r="I26" s="5">
        <v>2220.26915205142</v>
      </c>
      <c r="J26" s="5">
        <v>108.955976082698</v>
      </c>
      <c r="K26" s="5">
        <v>1</v>
      </c>
      <c r="L26" s="20">
        <f t="shared" si="0"/>
        <v>0</v>
      </c>
      <c r="M26" s="2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-0.99651567944250874</v>
      </c>
    </row>
    <row r="27" spans="1:16" x14ac:dyDescent="0.3">
      <c r="A27" s="1" t="s">
        <v>24</v>
      </c>
      <c r="B27" s="4">
        <v>9</v>
      </c>
      <c r="C27" s="4">
        <v>968.97</v>
      </c>
      <c r="D27" s="4">
        <v>2029.93</v>
      </c>
      <c r="E27" s="4">
        <v>60.96</v>
      </c>
      <c r="F27" s="4">
        <v>415</v>
      </c>
      <c r="G27" s="5">
        <v>9</v>
      </c>
      <c r="H27" s="5">
        <v>968.96601901531994</v>
      </c>
      <c r="I27" s="5">
        <v>2029.92965180442</v>
      </c>
      <c r="J27" s="5">
        <v>60.9636327891089</v>
      </c>
      <c r="K27" s="5">
        <v>1</v>
      </c>
      <c r="L27" s="20">
        <f t="shared" si="0"/>
        <v>0</v>
      </c>
      <c r="M27" s="2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-0.99759036144578317</v>
      </c>
    </row>
    <row r="28" spans="1:16" x14ac:dyDescent="0.3">
      <c r="A28" s="1" t="s">
        <v>25</v>
      </c>
      <c r="B28" s="4">
        <v>11</v>
      </c>
      <c r="C28" s="4">
        <v>1239.96</v>
      </c>
      <c r="D28" s="4">
        <v>2311.37</v>
      </c>
      <c r="E28" s="4">
        <v>71.42</v>
      </c>
      <c r="F28" s="4">
        <v>348</v>
      </c>
      <c r="G28" s="5">
        <v>12</v>
      </c>
      <c r="H28" s="5">
        <v>1237.5379202659001</v>
      </c>
      <c r="I28" s="5">
        <v>2373.1253554977998</v>
      </c>
      <c r="J28" s="5">
        <v>135.58743523190299</v>
      </c>
      <c r="K28" s="5">
        <v>3</v>
      </c>
      <c r="L28" s="20">
        <f t="shared" si="0"/>
        <v>9.0909090909090828E-2</v>
      </c>
      <c r="M28" s="20">
        <f t="shared" si="1"/>
        <v>-1.9516758605117035E-3</v>
      </c>
      <c r="N28" s="10">
        <f t="shared" si="2"/>
        <v>2.6720083759848245E-2</v>
      </c>
      <c r="O28" s="10">
        <f t="shared" si="3"/>
        <v>0.88608119304059652</v>
      </c>
      <c r="P28" s="10">
        <f t="shared" si="4"/>
        <v>-0.99137931034482762</v>
      </c>
    </row>
    <row r="29" spans="1:16" x14ac:dyDescent="0.3">
      <c r="A29" s="1" t="s">
        <v>26</v>
      </c>
      <c r="B29" s="4">
        <v>10</v>
      </c>
      <c r="C29" s="4">
        <v>1159.3499999999999</v>
      </c>
      <c r="D29" s="4">
        <v>2222.9899999999998</v>
      </c>
      <c r="E29" s="4">
        <v>63.64</v>
      </c>
      <c r="F29" s="4">
        <v>547</v>
      </c>
      <c r="G29" s="5">
        <v>10</v>
      </c>
      <c r="H29" s="5">
        <v>1159.34840628031</v>
      </c>
      <c r="I29" s="5">
        <v>2222.9916070528802</v>
      </c>
      <c r="J29" s="5">
        <v>63.643200772562203</v>
      </c>
      <c r="K29" s="5">
        <v>2</v>
      </c>
      <c r="L29" s="20">
        <f t="shared" si="0"/>
        <v>0</v>
      </c>
      <c r="M29" s="2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-0.99634369287020108</v>
      </c>
    </row>
    <row r="30" spans="1:16" x14ac:dyDescent="0.3">
      <c r="A30" s="1" t="s">
        <v>27</v>
      </c>
      <c r="B30" s="4">
        <v>10</v>
      </c>
      <c r="C30" s="4">
        <v>1108.9000000000001</v>
      </c>
      <c r="D30" s="4">
        <v>2189.5300000000002</v>
      </c>
      <c r="E30" s="4">
        <v>80.63</v>
      </c>
      <c r="F30" s="4">
        <v>179</v>
      </c>
      <c r="G30" s="5">
        <v>10</v>
      </c>
      <c r="H30" s="5">
        <v>1108.9007304394299</v>
      </c>
      <c r="I30" s="5">
        <v>2189.5343930324798</v>
      </c>
      <c r="J30" s="5">
        <v>80.633662593050502</v>
      </c>
      <c r="K30" s="5">
        <v>2</v>
      </c>
      <c r="L30" s="20">
        <f t="shared" si="0"/>
        <v>0</v>
      </c>
      <c r="M30" s="2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-0.98882681564245811</v>
      </c>
    </row>
    <row r="31" spans="1:16" x14ac:dyDescent="0.3">
      <c r="A31" s="1" t="s">
        <v>28</v>
      </c>
      <c r="B31" s="4">
        <v>9</v>
      </c>
      <c r="C31" s="4">
        <v>1003.77</v>
      </c>
      <c r="D31" s="4">
        <v>2013.17</v>
      </c>
      <c r="E31" s="4">
        <v>9.41</v>
      </c>
      <c r="F31" s="4">
        <v>638</v>
      </c>
      <c r="G31" s="5">
        <v>9</v>
      </c>
      <c r="H31" s="5">
        <v>1003.76699780069</v>
      </c>
      <c r="I31" s="5">
        <v>2013.1744800932299</v>
      </c>
      <c r="J31" s="5">
        <v>9.4074822925378303</v>
      </c>
      <c r="K31" s="5">
        <v>3</v>
      </c>
      <c r="L31" s="20">
        <f t="shared" si="0"/>
        <v>0</v>
      </c>
      <c r="M31" s="2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-0.99529780564263326</v>
      </c>
    </row>
    <row r="32" spans="1:16" x14ac:dyDescent="0.3">
      <c r="A32" s="1" t="s">
        <v>29</v>
      </c>
      <c r="B32" s="4">
        <v>4</v>
      </c>
      <c r="C32" s="4">
        <v>1263.8399999999999</v>
      </c>
      <c r="D32" s="4">
        <v>3495.81</v>
      </c>
      <c r="E32" s="4">
        <v>1231.97</v>
      </c>
      <c r="F32" s="4">
        <v>193</v>
      </c>
      <c r="G32" s="5">
        <v>4</v>
      </c>
      <c r="H32" s="5">
        <v>1253.2339692656301</v>
      </c>
      <c r="I32" s="5">
        <v>3495.8071347355199</v>
      </c>
      <c r="J32" s="5">
        <v>1242.57316546988</v>
      </c>
      <c r="K32" s="5">
        <v>3</v>
      </c>
      <c r="L32" s="20">
        <f t="shared" si="0"/>
        <v>0</v>
      </c>
      <c r="M32" s="20">
        <f t="shared" si="1"/>
        <v>-8.395050006329785E-3</v>
      </c>
      <c r="N32" s="10">
        <f t="shared" si="2"/>
        <v>0</v>
      </c>
      <c r="O32" s="10">
        <f t="shared" si="3"/>
        <v>8.5971272618148298E-3</v>
      </c>
      <c r="P32" s="10">
        <f t="shared" si="4"/>
        <v>-0.98445595854922274</v>
      </c>
    </row>
    <row r="33" spans="1:16" x14ac:dyDescent="0.3">
      <c r="A33" s="1" t="s">
        <v>30</v>
      </c>
      <c r="B33" s="4">
        <v>3</v>
      </c>
      <c r="C33" s="4">
        <v>1197.67</v>
      </c>
      <c r="D33" s="4">
        <v>2749.39</v>
      </c>
      <c r="E33" s="4">
        <v>551.73</v>
      </c>
      <c r="F33" s="4">
        <v>885</v>
      </c>
      <c r="G33" s="5">
        <v>3</v>
      </c>
      <c r="H33" s="5">
        <v>1197.66546989279</v>
      </c>
      <c r="I33" s="5">
        <v>2749.39406183652</v>
      </c>
      <c r="J33" s="5">
        <v>551.72859194372995</v>
      </c>
      <c r="K33" s="5">
        <v>14</v>
      </c>
      <c r="L33" s="20">
        <f t="shared" si="0"/>
        <v>0</v>
      </c>
      <c r="M33" s="2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-0.98418079096045197</v>
      </c>
    </row>
    <row r="34" spans="1:16" x14ac:dyDescent="0.3">
      <c r="A34" s="1" t="s">
        <v>31</v>
      </c>
      <c r="B34" s="4">
        <v>3</v>
      </c>
      <c r="C34" s="4">
        <v>949.4</v>
      </c>
      <c r="D34" s="4">
        <v>2762.8</v>
      </c>
      <c r="E34" s="4">
        <v>813.4</v>
      </c>
      <c r="F34" s="4">
        <v>1950</v>
      </c>
      <c r="G34" s="5">
        <v>3</v>
      </c>
      <c r="H34" s="5">
        <v>949.39640751356501</v>
      </c>
      <c r="I34" s="5">
        <v>2762.7973663959401</v>
      </c>
      <c r="J34" s="5">
        <v>813.40095888237397</v>
      </c>
      <c r="K34" s="5">
        <v>15</v>
      </c>
      <c r="L34" s="20">
        <f t="shared" si="0"/>
        <v>0</v>
      </c>
      <c r="M34" s="20">
        <f t="shared" si="1"/>
        <v>0</v>
      </c>
      <c r="N34" s="10">
        <f t="shared" si="2"/>
        <v>0</v>
      </c>
      <c r="O34" s="10">
        <f t="shared" si="3"/>
        <v>0</v>
      </c>
      <c r="P34" s="10">
        <f t="shared" si="4"/>
        <v>-0.99230769230769234</v>
      </c>
    </row>
    <row r="35" spans="1:16" x14ac:dyDescent="0.3">
      <c r="A35" s="1" t="s">
        <v>32</v>
      </c>
      <c r="B35" s="4">
        <v>2</v>
      </c>
      <c r="C35" s="4">
        <v>849.05</v>
      </c>
      <c r="D35" s="4">
        <v>1988.57</v>
      </c>
      <c r="E35" s="4">
        <v>139.52000000000001</v>
      </c>
      <c r="F35" s="4">
        <v>2655</v>
      </c>
      <c r="G35" s="5">
        <v>2</v>
      </c>
      <c r="H35" s="5">
        <v>849.05042270743695</v>
      </c>
      <c r="I35" s="5">
        <v>1988.57326885866</v>
      </c>
      <c r="J35" s="5">
        <v>139.52284615122201</v>
      </c>
      <c r="K35" s="5">
        <v>14</v>
      </c>
      <c r="L35" s="20">
        <f t="shared" si="0"/>
        <v>0</v>
      </c>
      <c r="M35" s="20">
        <f t="shared" si="1"/>
        <v>0</v>
      </c>
      <c r="N35" s="10">
        <f t="shared" si="2"/>
        <v>0</v>
      </c>
      <c r="O35" s="10">
        <f t="shared" si="3"/>
        <v>0</v>
      </c>
      <c r="P35" s="10">
        <f t="shared" si="4"/>
        <v>-0.99472693032015069</v>
      </c>
    </row>
    <row r="36" spans="1:16" x14ac:dyDescent="0.3">
      <c r="A36" s="1" t="s">
        <v>33</v>
      </c>
      <c r="B36" s="4">
        <v>3</v>
      </c>
      <c r="C36" s="4">
        <v>1054.02</v>
      </c>
      <c r="D36" s="4">
        <v>2550.13</v>
      </c>
      <c r="E36" s="4">
        <v>496.11</v>
      </c>
      <c r="F36" s="4">
        <v>585</v>
      </c>
      <c r="G36" s="5">
        <v>3</v>
      </c>
      <c r="H36" s="5">
        <v>1055.77245132485</v>
      </c>
      <c r="I36" s="5">
        <v>2550.1266561419402</v>
      </c>
      <c r="J36" s="5">
        <v>494.35420481709298</v>
      </c>
      <c r="K36" s="5">
        <v>8</v>
      </c>
      <c r="L36" s="20">
        <f t="shared" si="0"/>
        <v>0</v>
      </c>
      <c r="M36" s="20">
        <f t="shared" si="1"/>
        <v>1.6603100510426128E-3</v>
      </c>
      <c r="N36" s="10">
        <f t="shared" si="2"/>
        <v>0</v>
      </c>
      <c r="O36" s="10">
        <f t="shared" si="3"/>
        <v>-3.5404638812335243E-3</v>
      </c>
      <c r="P36" s="10">
        <f t="shared" si="4"/>
        <v>-0.98632478632478637</v>
      </c>
    </row>
    <row r="37" spans="1:16" x14ac:dyDescent="0.3">
      <c r="A37" s="1" t="s">
        <v>34</v>
      </c>
      <c r="B37" s="4">
        <v>3</v>
      </c>
      <c r="C37" s="4">
        <v>931.63</v>
      </c>
      <c r="D37" s="4">
        <v>2502.46</v>
      </c>
      <c r="E37" s="4">
        <v>570.84</v>
      </c>
      <c r="F37" s="4">
        <v>747</v>
      </c>
      <c r="G37" s="5">
        <v>3</v>
      </c>
      <c r="H37" s="5">
        <v>936.07119274953095</v>
      </c>
      <c r="I37" s="5">
        <v>2502.46165790754</v>
      </c>
      <c r="J37" s="5">
        <v>566.39046515801601</v>
      </c>
      <c r="K37" s="5">
        <v>32</v>
      </c>
      <c r="L37" s="20">
        <f t="shared" si="0"/>
        <v>0</v>
      </c>
      <c r="M37" s="20">
        <f t="shared" si="1"/>
        <v>4.7658405160848627E-3</v>
      </c>
      <c r="N37" s="10">
        <f t="shared" si="2"/>
        <v>0</v>
      </c>
      <c r="O37" s="10">
        <f t="shared" si="3"/>
        <v>-7.7818970341354543E-3</v>
      </c>
      <c r="P37" s="10">
        <f t="shared" si="4"/>
        <v>-0.95716198125836682</v>
      </c>
    </row>
    <row r="38" spans="1:16" x14ac:dyDescent="0.3">
      <c r="A38" s="1" t="s">
        <v>35</v>
      </c>
      <c r="B38" s="4">
        <v>2</v>
      </c>
      <c r="C38" s="4">
        <v>903.05600000000004</v>
      </c>
      <c r="D38" s="4">
        <v>1936.44</v>
      </c>
      <c r="E38" s="4">
        <v>33.380000000000003</v>
      </c>
      <c r="F38" s="4">
        <v>1594</v>
      </c>
      <c r="G38" s="5">
        <v>2</v>
      </c>
      <c r="H38" s="5">
        <v>903.05562125249799</v>
      </c>
      <c r="I38" s="5">
        <v>1936.4360080368101</v>
      </c>
      <c r="J38" s="5">
        <v>33.380386784312101</v>
      </c>
      <c r="K38" s="5">
        <v>34</v>
      </c>
      <c r="L38" s="20">
        <f t="shared" si="0"/>
        <v>0</v>
      </c>
      <c r="M38" s="20">
        <f t="shared" si="1"/>
        <v>0</v>
      </c>
      <c r="N38" s="10">
        <f t="shared" si="2"/>
        <v>0</v>
      </c>
      <c r="O38" s="10">
        <f t="shared" si="3"/>
        <v>0</v>
      </c>
      <c r="P38" s="10">
        <f t="shared" si="4"/>
        <v>-0.97867001254705144</v>
      </c>
    </row>
    <row r="39" spans="1:16" x14ac:dyDescent="0.3">
      <c r="A39" s="1" t="s">
        <v>36</v>
      </c>
      <c r="B39" s="4">
        <v>2</v>
      </c>
      <c r="C39" s="4">
        <v>734.85</v>
      </c>
      <c r="D39" s="4">
        <v>1858.36</v>
      </c>
      <c r="E39" s="4">
        <v>123.51</v>
      </c>
      <c r="F39" s="4">
        <v>3572</v>
      </c>
      <c r="G39" s="5">
        <v>2</v>
      </c>
      <c r="H39" s="5">
        <v>734.84803620597302</v>
      </c>
      <c r="I39" s="5">
        <v>1858.3612092148001</v>
      </c>
      <c r="J39" s="5">
        <v>123.513173008834</v>
      </c>
      <c r="K39" s="5">
        <v>78</v>
      </c>
      <c r="L39" s="20">
        <f t="shared" si="0"/>
        <v>0</v>
      </c>
      <c r="M39" s="20">
        <f t="shared" si="1"/>
        <v>0</v>
      </c>
      <c r="N39" s="10">
        <f t="shared" si="2"/>
        <v>0</v>
      </c>
      <c r="O39" s="10">
        <f t="shared" si="3"/>
        <v>0</v>
      </c>
      <c r="P39" s="10">
        <f t="shared" si="4"/>
        <v>-0.97816349384098544</v>
      </c>
    </row>
    <row r="40" spans="1:16" x14ac:dyDescent="0.3">
      <c r="A40" s="1" t="s">
        <v>37</v>
      </c>
      <c r="B40" s="4">
        <v>3</v>
      </c>
      <c r="C40" s="4">
        <v>937.05</v>
      </c>
      <c r="D40" s="4">
        <v>2432.61</v>
      </c>
      <c r="E40" s="4">
        <v>459.56</v>
      </c>
      <c r="F40" s="4">
        <v>2773</v>
      </c>
      <c r="G40" s="5">
        <v>3</v>
      </c>
      <c r="H40" s="5">
        <v>939.74873266931502</v>
      </c>
      <c r="I40" s="5">
        <v>2415.9932048382202</v>
      </c>
      <c r="J40" s="5">
        <v>476.24447216891002</v>
      </c>
      <c r="K40" s="5">
        <v>13</v>
      </c>
      <c r="L40" s="20">
        <f t="shared" si="0"/>
        <v>0</v>
      </c>
      <c r="M40" s="20">
        <f t="shared" si="1"/>
        <v>2.8813830638707572E-3</v>
      </c>
      <c r="N40" s="10">
        <f t="shared" si="2"/>
        <v>-6.8321679184087936E-3</v>
      </c>
      <c r="O40" s="10">
        <f t="shared" si="3"/>
        <v>3.6216779572694202E-2</v>
      </c>
      <c r="P40" s="10">
        <f t="shared" si="4"/>
        <v>-0.99531193653083305</v>
      </c>
    </row>
    <row r="41" spans="1:16" x14ac:dyDescent="0.3">
      <c r="A41" s="1" t="s">
        <v>38</v>
      </c>
      <c r="B41" s="4">
        <v>3</v>
      </c>
      <c r="C41" s="4">
        <v>964.22</v>
      </c>
      <c r="D41" s="4">
        <v>2782.06</v>
      </c>
      <c r="E41" s="4">
        <v>817.83</v>
      </c>
      <c r="F41" s="4">
        <v>1482</v>
      </c>
      <c r="G41" s="5">
        <v>3</v>
      </c>
      <c r="H41" s="5">
        <v>964.22356255068598</v>
      </c>
      <c r="I41" s="5">
        <v>2782.0574657044899</v>
      </c>
      <c r="J41" s="5">
        <v>817.83390315380495</v>
      </c>
      <c r="K41" s="5">
        <v>10</v>
      </c>
      <c r="L41" s="20">
        <f t="shared" si="0"/>
        <v>0</v>
      </c>
      <c r="M41" s="20">
        <f t="shared" si="1"/>
        <v>0</v>
      </c>
      <c r="N41" s="10">
        <f t="shared" si="2"/>
        <v>0</v>
      </c>
      <c r="O41" s="10">
        <f t="shared" si="3"/>
        <v>0</v>
      </c>
      <c r="P41" s="10">
        <f t="shared" si="4"/>
        <v>-0.99325236167341435</v>
      </c>
    </row>
    <row r="42" spans="1:16" x14ac:dyDescent="0.3">
      <c r="A42" s="1" t="s">
        <v>39</v>
      </c>
      <c r="B42" s="4">
        <v>2</v>
      </c>
      <c r="C42" s="4">
        <v>927.8</v>
      </c>
      <c r="D42" s="4">
        <v>1954.57</v>
      </c>
      <c r="E42" s="4">
        <v>26.77</v>
      </c>
      <c r="F42" s="4">
        <v>4204</v>
      </c>
      <c r="G42" s="5">
        <v>3</v>
      </c>
      <c r="H42" s="5">
        <v>886.292514421742</v>
      </c>
      <c r="I42" s="5">
        <v>2312.3396962830898</v>
      </c>
      <c r="J42" s="5">
        <v>426.04718186134897</v>
      </c>
      <c r="K42" s="5">
        <v>62</v>
      </c>
      <c r="L42" s="20">
        <f t="shared" si="0"/>
        <v>0.5</v>
      </c>
      <c r="M42" s="20">
        <f t="shared" si="1"/>
        <v>-4.4740245742616924E-2</v>
      </c>
      <c r="N42" s="10">
        <f t="shared" si="2"/>
        <v>0.1830428176018255</v>
      </c>
      <c r="O42" s="10">
        <f t="shared" si="3"/>
        <v>14.3781058696435</v>
      </c>
      <c r="P42" s="10">
        <f t="shared" si="4"/>
        <v>-0.98525214081826828</v>
      </c>
    </row>
    <row r="43" spans="1:16" x14ac:dyDescent="0.3">
      <c r="A43" s="1" t="s">
        <v>45</v>
      </c>
      <c r="B43" s="4">
        <v>14</v>
      </c>
      <c r="C43" s="4">
        <v>1708.8</v>
      </c>
      <c r="D43" s="4">
        <v>2956.32</v>
      </c>
      <c r="E43" s="4">
        <v>247.52</v>
      </c>
      <c r="F43" s="4">
        <v>119</v>
      </c>
      <c r="G43" s="5">
        <v>15</v>
      </c>
      <c r="H43" s="5">
        <v>1703.21451524483</v>
      </c>
      <c r="I43" s="5">
        <v>3083.3775762533901</v>
      </c>
      <c r="J43" s="5">
        <v>380.16306100855701</v>
      </c>
      <c r="K43" s="5">
        <v>1</v>
      </c>
      <c r="L43" s="20">
        <f t="shared" si="0"/>
        <v>7.1428571428571397E-2</v>
      </c>
      <c r="M43" s="20">
        <f t="shared" si="1"/>
        <v>-3.2713014981272659E-3</v>
      </c>
      <c r="N43" s="10">
        <f t="shared" si="2"/>
        <v>4.2979109162742946E-2</v>
      </c>
      <c r="O43" s="10">
        <f t="shared" si="3"/>
        <v>0.5337196201512957</v>
      </c>
      <c r="P43" s="10">
        <f t="shared" si="4"/>
        <v>-0.99159663865546221</v>
      </c>
    </row>
    <row r="44" spans="1:16" x14ac:dyDescent="0.3">
      <c r="A44" s="1" t="s">
        <v>46</v>
      </c>
      <c r="B44" s="4">
        <v>13</v>
      </c>
      <c r="C44" s="4">
        <v>1563.55</v>
      </c>
      <c r="D44" s="4">
        <v>2764.14</v>
      </c>
      <c r="E44" s="4">
        <v>200.59</v>
      </c>
      <c r="F44" s="4">
        <v>152</v>
      </c>
      <c r="G44" s="5">
        <v>13</v>
      </c>
      <c r="H44" s="5">
        <v>1599.4353507243</v>
      </c>
      <c r="I44" s="5">
        <v>2872.1134107377102</v>
      </c>
      <c r="J44" s="5">
        <v>272.67806001341199</v>
      </c>
      <c r="K44" s="5">
        <v>1</v>
      </c>
      <c r="L44" s="20">
        <f t="shared" si="0"/>
        <v>0</v>
      </c>
      <c r="M44" s="20">
        <f t="shared" si="1"/>
        <v>2.2954174794538096E-2</v>
      </c>
      <c r="N44" s="10">
        <f t="shared" si="2"/>
        <v>3.9060973756756212E-2</v>
      </c>
      <c r="O44" s="10">
        <f t="shared" si="3"/>
        <v>0.35760702415794432</v>
      </c>
      <c r="P44" s="10">
        <f t="shared" si="4"/>
        <v>-0.99342105263157898</v>
      </c>
    </row>
    <row r="45" spans="1:16" x14ac:dyDescent="0.3">
      <c r="A45" s="1" t="s">
        <v>47</v>
      </c>
      <c r="B45" s="4">
        <v>11</v>
      </c>
      <c r="C45" s="4">
        <v>1258.74</v>
      </c>
      <c r="D45" s="4">
        <v>2443.6799999999998</v>
      </c>
      <c r="E45" s="4">
        <v>184.95</v>
      </c>
      <c r="F45" s="4">
        <v>175</v>
      </c>
      <c r="G45" s="5">
        <v>11</v>
      </c>
      <c r="H45" s="5">
        <v>1258.7371181684</v>
      </c>
      <c r="I45" s="5">
        <v>2443.68224244661</v>
      </c>
      <c r="J45" s="5">
        <v>184.945124278207</v>
      </c>
      <c r="K45" s="5">
        <v>2</v>
      </c>
      <c r="L45" s="20">
        <f t="shared" si="0"/>
        <v>0</v>
      </c>
      <c r="M45" s="20">
        <f t="shared" si="1"/>
        <v>0</v>
      </c>
      <c r="N45" s="10">
        <f t="shared" si="2"/>
        <v>0</v>
      </c>
      <c r="O45" s="10">
        <f t="shared" si="3"/>
        <v>0</v>
      </c>
      <c r="P45" s="10">
        <f t="shared" si="4"/>
        <v>-0.98857142857142855</v>
      </c>
    </row>
    <row r="46" spans="1:16" x14ac:dyDescent="0.3">
      <c r="A46" s="1" t="s">
        <v>48</v>
      </c>
      <c r="B46" s="4">
        <v>10</v>
      </c>
      <c r="C46" s="4">
        <v>1128.4000000000001</v>
      </c>
      <c r="D46" s="4">
        <v>2238.17</v>
      </c>
      <c r="E46" s="4">
        <v>109.77</v>
      </c>
      <c r="F46" s="4">
        <v>202</v>
      </c>
      <c r="G46" s="5">
        <v>10</v>
      </c>
      <c r="H46" s="5">
        <v>1134.48894280134</v>
      </c>
      <c r="I46" s="5">
        <v>2241.7979863606502</v>
      </c>
      <c r="J46" s="5">
        <v>107.309043559315</v>
      </c>
      <c r="K46" s="5">
        <v>2</v>
      </c>
      <c r="L46" s="20">
        <f t="shared" si="0"/>
        <v>0</v>
      </c>
      <c r="M46" s="20">
        <f t="shared" si="1"/>
        <v>5.3970223325061628E-3</v>
      </c>
      <c r="N46" s="10">
        <f t="shared" si="2"/>
        <v>1.6218607165676691E-3</v>
      </c>
      <c r="O46" s="10">
        <f t="shared" si="3"/>
        <v>-2.2208179109867277E-2</v>
      </c>
      <c r="P46" s="10">
        <f t="shared" si="4"/>
        <v>-0.99009900990099009</v>
      </c>
    </row>
    <row r="47" spans="1:16" x14ac:dyDescent="0.3">
      <c r="A47" s="1" t="s">
        <v>49</v>
      </c>
      <c r="B47" s="4">
        <v>13</v>
      </c>
      <c r="C47" s="4">
        <v>1637.62</v>
      </c>
      <c r="D47" s="4">
        <v>2830.16</v>
      </c>
      <c r="E47" s="4">
        <v>192.54</v>
      </c>
      <c r="F47" s="4">
        <v>179</v>
      </c>
      <c r="G47" s="5">
        <v>13</v>
      </c>
      <c r="H47" s="5">
        <v>1637.6243913700901</v>
      </c>
      <c r="I47" s="5">
        <v>2830.1607253997099</v>
      </c>
      <c r="J47" s="5">
        <v>192.536334029616</v>
      </c>
      <c r="K47" s="5">
        <v>1</v>
      </c>
      <c r="L47" s="20">
        <f t="shared" si="0"/>
        <v>0</v>
      </c>
      <c r="M47" s="20">
        <f t="shared" si="1"/>
        <v>0</v>
      </c>
      <c r="N47" s="10">
        <f t="shared" si="2"/>
        <v>0</v>
      </c>
      <c r="O47" s="10">
        <f t="shared" si="3"/>
        <v>0</v>
      </c>
      <c r="P47" s="10">
        <f t="shared" si="4"/>
        <v>-0.994413407821229</v>
      </c>
    </row>
    <row r="48" spans="1:16" x14ac:dyDescent="0.3">
      <c r="A48" s="1" t="s">
        <v>50</v>
      </c>
      <c r="B48" s="4">
        <v>11</v>
      </c>
      <c r="C48" s="4">
        <v>1425.53</v>
      </c>
      <c r="D48" s="4">
        <v>2475.0100000000002</v>
      </c>
      <c r="E48" s="4">
        <v>49.48</v>
      </c>
      <c r="F48" s="4">
        <v>459</v>
      </c>
      <c r="G48" s="5">
        <v>11</v>
      </c>
      <c r="H48" s="5">
        <v>1425.5285985764301</v>
      </c>
      <c r="I48" s="5">
        <v>2475.0100222934798</v>
      </c>
      <c r="J48" s="5">
        <v>49.481423717052401</v>
      </c>
      <c r="K48" s="5">
        <v>3</v>
      </c>
      <c r="L48" s="20">
        <f t="shared" si="0"/>
        <v>0</v>
      </c>
      <c r="M48" s="20">
        <f t="shared" si="1"/>
        <v>0</v>
      </c>
      <c r="N48" s="10">
        <f t="shared" si="2"/>
        <v>0</v>
      </c>
      <c r="O48" s="10">
        <f t="shared" si="3"/>
        <v>0</v>
      </c>
      <c r="P48" s="10">
        <f t="shared" si="4"/>
        <v>-0.99346405228758172</v>
      </c>
    </row>
    <row r="49" spans="1:16" x14ac:dyDescent="0.3">
      <c r="A49" s="1" t="s">
        <v>51</v>
      </c>
      <c r="B49" s="4">
        <v>11</v>
      </c>
      <c r="C49" s="4">
        <v>1230.1500000000001</v>
      </c>
      <c r="D49" s="4">
        <v>2344.94</v>
      </c>
      <c r="E49" s="4">
        <v>114.8</v>
      </c>
      <c r="F49" s="4">
        <v>154</v>
      </c>
      <c r="G49" s="5">
        <v>11</v>
      </c>
      <c r="H49" s="5">
        <v>1237.12688524696</v>
      </c>
      <c r="I49" s="5">
        <v>2351.3252635178901</v>
      </c>
      <c r="J49" s="5">
        <v>114.198378270928</v>
      </c>
      <c r="K49" s="5">
        <v>1</v>
      </c>
      <c r="L49" s="20">
        <f t="shared" si="0"/>
        <v>0</v>
      </c>
      <c r="M49" s="20">
        <f t="shared" si="1"/>
        <v>5.6741047839694581E-3</v>
      </c>
      <c r="N49" s="10">
        <f t="shared" si="2"/>
        <v>2.7250164183305614E-3</v>
      </c>
      <c r="O49" s="10">
        <f t="shared" si="3"/>
        <v>-5.1813471502589747E-3</v>
      </c>
      <c r="P49" s="10">
        <f t="shared" si="4"/>
        <v>-0.99350649350649356</v>
      </c>
    </row>
    <row r="50" spans="1:16" x14ac:dyDescent="0.3">
      <c r="A50" s="1" t="s">
        <v>52</v>
      </c>
      <c r="B50" s="4">
        <v>10</v>
      </c>
      <c r="C50" s="4">
        <v>1147.97</v>
      </c>
      <c r="D50" s="4">
        <v>2245.3000000000002</v>
      </c>
      <c r="E50" s="4">
        <v>97.34</v>
      </c>
      <c r="F50" s="4">
        <v>650</v>
      </c>
      <c r="G50" s="5">
        <v>10</v>
      </c>
      <c r="H50" s="5">
        <v>1147.96478521175</v>
      </c>
      <c r="I50" s="5">
        <v>2245.2999511275302</v>
      </c>
      <c r="J50" s="5">
        <v>97.335165915784003</v>
      </c>
      <c r="K50" s="5">
        <v>1</v>
      </c>
      <c r="L50" s="20">
        <f t="shared" si="0"/>
        <v>0</v>
      </c>
      <c r="M50" s="20">
        <f t="shared" si="1"/>
        <v>-8.7110290338809904E-6</v>
      </c>
      <c r="N50" s="10">
        <f t="shared" si="2"/>
        <v>0</v>
      </c>
      <c r="O50" s="10">
        <f t="shared" si="3"/>
        <v>0</v>
      </c>
      <c r="P50" s="10">
        <f t="shared" si="4"/>
        <v>-0.99846153846153851</v>
      </c>
    </row>
    <row r="51" spans="1:16" x14ac:dyDescent="0.3">
      <c r="A51" s="1" t="s">
        <v>53</v>
      </c>
      <c r="B51" s="4">
        <v>4</v>
      </c>
      <c r="C51" s="4">
        <v>1468.96</v>
      </c>
      <c r="D51" s="4">
        <v>3358.41</v>
      </c>
      <c r="E51" s="4">
        <v>889.45</v>
      </c>
      <c r="F51" s="4">
        <v>266</v>
      </c>
      <c r="G51" s="5">
        <v>4</v>
      </c>
      <c r="H51" s="5">
        <v>1407.77806893305</v>
      </c>
      <c r="I51" s="5">
        <v>3358.4117661489499</v>
      </c>
      <c r="J51" s="5">
        <v>950.63369721590402</v>
      </c>
      <c r="K51" s="5">
        <v>3</v>
      </c>
      <c r="L51" s="20">
        <f t="shared" si="0"/>
        <v>0</v>
      </c>
      <c r="M51" s="20">
        <f t="shared" si="1"/>
        <v>-4.1648513233852547E-2</v>
      </c>
      <c r="N51" s="10">
        <f t="shared" si="2"/>
        <v>0</v>
      </c>
      <c r="O51" s="10">
        <f t="shared" si="3"/>
        <v>6.8706833623448649E-2</v>
      </c>
      <c r="P51" s="10">
        <f t="shared" si="4"/>
        <v>-0.98872180451127822</v>
      </c>
    </row>
    <row r="52" spans="1:16" x14ac:dyDescent="0.3">
      <c r="A52" s="1" t="s">
        <v>54</v>
      </c>
      <c r="B52" s="4">
        <v>3</v>
      </c>
      <c r="C52" s="4">
        <v>1374.27</v>
      </c>
      <c r="D52" s="4">
        <v>2657.14</v>
      </c>
      <c r="E52" s="4">
        <v>282.87</v>
      </c>
      <c r="F52" s="4">
        <v>987</v>
      </c>
      <c r="G52" s="5">
        <v>3</v>
      </c>
      <c r="H52" s="5">
        <v>1374.26682658452</v>
      </c>
      <c r="I52" s="5">
        <v>2657.1395039956201</v>
      </c>
      <c r="J52" s="5">
        <v>282.87267741110099</v>
      </c>
      <c r="K52" s="5">
        <v>9</v>
      </c>
      <c r="L52" s="20">
        <f t="shared" si="0"/>
        <v>0</v>
      </c>
      <c r="M52" s="20">
        <f t="shared" si="1"/>
        <v>0</v>
      </c>
      <c r="N52" s="10">
        <f t="shared" si="2"/>
        <v>0</v>
      </c>
      <c r="O52" s="10">
        <f t="shared" si="3"/>
        <v>0</v>
      </c>
      <c r="P52" s="10">
        <f t="shared" si="4"/>
        <v>-0.99088145896656532</v>
      </c>
    </row>
    <row r="53" spans="1:16" x14ac:dyDescent="0.3">
      <c r="A53" s="1" t="s">
        <v>55</v>
      </c>
      <c r="B53" s="4">
        <v>3</v>
      </c>
      <c r="C53" s="4">
        <v>1089.07</v>
      </c>
      <c r="D53" s="4">
        <v>2700.3</v>
      </c>
      <c r="E53" s="4">
        <v>611.23</v>
      </c>
      <c r="F53" s="4">
        <v>1605</v>
      </c>
      <c r="G53" s="5">
        <v>3</v>
      </c>
      <c r="H53" s="5">
        <v>1097.82190006985</v>
      </c>
      <c r="I53" s="5">
        <v>2686.37427283222</v>
      </c>
      <c r="J53" s="5">
        <v>588.55237276237494</v>
      </c>
      <c r="K53" s="5">
        <v>33</v>
      </c>
      <c r="L53" s="20">
        <f t="shared" si="0"/>
        <v>0</v>
      </c>
      <c r="M53" s="20">
        <f t="shared" si="1"/>
        <v>8.0343779555032135E-3</v>
      </c>
      <c r="N53" s="10">
        <f t="shared" si="2"/>
        <v>-5.1586860719180505E-3</v>
      </c>
      <c r="O53" s="10">
        <f t="shared" si="3"/>
        <v>-3.7044901425934751E-2</v>
      </c>
      <c r="P53" s="10">
        <f t="shared" si="4"/>
        <v>-0.97943925233644857</v>
      </c>
    </row>
    <row r="54" spans="1:16" x14ac:dyDescent="0.3">
      <c r="A54" s="1" t="s">
        <v>56</v>
      </c>
      <c r="B54" s="4">
        <v>3</v>
      </c>
      <c r="C54" s="4">
        <v>827.78</v>
      </c>
      <c r="D54" s="4">
        <v>2537.83</v>
      </c>
      <c r="E54" s="4">
        <v>710.05</v>
      </c>
      <c r="F54" s="4">
        <v>3634</v>
      </c>
      <c r="G54" s="5">
        <v>3</v>
      </c>
      <c r="H54" s="5">
        <v>818.66306065107301</v>
      </c>
      <c r="I54" s="5">
        <v>2511.2770055886099</v>
      </c>
      <c r="J54" s="5">
        <v>692.61394493754199</v>
      </c>
      <c r="K54" s="5">
        <v>36</v>
      </c>
      <c r="L54" s="20">
        <f t="shared" si="0"/>
        <v>0</v>
      </c>
      <c r="M54" s="20">
        <f t="shared" si="1"/>
        <v>-1.101742008746287E-2</v>
      </c>
      <c r="N54" s="10">
        <f t="shared" si="2"/>
        <v>-1.046169365166294E-2</v>
      </c>
      <c r="O54" s="10">
        <f t="shared" si="3"/>
        <v>-2.4527107798326342E-2</v>
      </c>
      <c r="P54" s="10">
        <f t="shared" si="4"/>
        <v>-0.99009356081452948</v>
      </c>
    </row>
    <row r="55" spans="1:16" x14ac:dyDescent="0.3">
      <c r="A55" s="1" t="s">
        <v>57</v>
      </c>
      <c r="B55" s="4">
        <v>4</v>
      </c>
      <c r="C55" s="4">
        <v>1302.2</v>
      </c>
      <c r="D55" s="4">
        <v>3464.61</v>
      </c>
      <c r="E55" s="4">
        <v>1162.4100000000001</v>
      </c>
      <c r="F55" s="4">
        <v>639</v>
      </c>
      <c r="G55" s="5">
        <v>4</v>
      </c>
      <c r="H55" s="5">
        <v>1305.64360510912</v>
      </c>
      <c r="I55" s="5">
        <v>3464.6059266716702</v>
      </c>
      <c r="J55" s="5">
        <v>1158.96232156255</v>
      </c>
      <c r="K55" s="5">
        <v>8</v>
      </c>
      <c r="L55" s="20">
        <f t="shared" si="0"/>
        <v>0</v>
      </c>
      <c r="M55" s="20">
        <f t="shared" si="1"/>
        <v>2.6416833051758903E-3</v>
      </c>
      <c r="N55" s="10">
        <f t="shared" si="2"/>
        <v>0</v>
      </c>
      <c r="O55" s="10">
        <f t="shared" si="3"/>
        <v>-2.9654206169794639E-3</v>
      </c>
      <c r="P55" s="10">
        <f t="shared" si="4"/>
        <v>-0.98748043818466358</v>
      </c>
    </row>
    <row r="56" spans="1:16" x14ac:dyDescent="0.3">
      <c r="A56" s="1" t="s">
        <v>58</v>
      </c>
      <c r="B56" s="4">
        <v>3</v>
      </c>
      <c r="C56" s="4">
        <v>1162.9100000000001</v>
      </c>
      <c r="D56" s="4">
        <v>2444.87</v>
      </c>
      <c r="E56" s="4">
        <v>281.95999999999998</v>
      </c>
      <c r="F56" s="4">
        <v>445</v>
      </c>
      <c r="G56" s="5">
        <v>3</v>
      </c>
      <c r="H56" s="5">
        <v>1162.90691352462</v>
      </c>
      <c r="I56" s="5">
        <v>2444.8669607187799</v>
      </c>
      <c r="J56" s="5">
        <v>281.96004719415998</v>
      </c>
      <c r="K56" s="5">
        <v>4</v>
      </c>
      <c r="L56" s="20">
        <f t="shared" si="0"/>
        <v>0</v>
      </c>
      <c r="M56" s="20">
        <f t="shared" si="1"/>
        <v>0</v>
      </c>
      <c r="N56" s="10">
        <f t="shared" si="2"/>
        <v>0</v>
      </c>
      <c r="O56" s="10">
        <f t="shared" si="3"/>
        <v>0</v>
      </c>
      <c r="P56" s="10">
        <f t="shared" si="4"/>
        <v>-0.99101123595505614</v>
      </c>
    </row>
    <row r="57" spans="1:16" x14ac:dyDescent="0.3">
      <c r="A57" s="1" t="s">
        <v>59</v>
      </c>
      <c r="B57" s="4">
        <v>3</v>
      </c>
      <c r="C57" s="4">
        <v>1424.6</v>
      </c>
      <c r="D57" s="4">
        <v>2461.42</v>
      </c>
      <c r="E57" s="4">
        <v>36.82</v>
      </c>
      <c r="F57" s="4">
        <v>607</v>
      </c>
      <c r="G57" s="5">
        <v>3</v>
      </c>
      <c r="H57" s="5">
        <v>1114.1827567258899</v>
      </c>
      <c r="I57" s="5">
        <v>2423.3234406631</v>
      </c>
      <c r="J57" s="5">
        <v>309.14068393720498</v>
      </c>
      <c r="K57" s="5">
        <v>22</v>
      </c>
      <c r="L57" s="20">
        <f t="shared" si="0"/>
        <v>0</v>
      </c>
      <c r="M57" s="20">
        <f t="shared" si="1"/>
        <v>-0.21789976133651545</v>
      </c>
      <c r="N57" s="10">
        <f t="shared" si="2"/>
        <v>-1.5478869920614868E-2</v>
      </c>
      <c r="O57" s="10">
        <f t="shared" si="3"/>
        <v>7.2004230565838174</v>
      </c>
      <c r="P57" s="10">
        <f t="shared" si="4"/>
        <v>-0.96375617792421742</v>
      </c>
    </row>
    <row r="58" spans="1:16" x14ac:dyDescent="0.3">
      <c r="A58" s="1" t="s">
        <v>60</v>
      </c>
      <c r="B58" s="4">
        <v>3</v>
      </c>
      <c r="C58" s="4">
        <v>852.76</v>
      </c>
      <c r="D58" s="4">
        <v>2271.19</v>
      </c>
      <c r="E58" s="4">
        <v>418.44</v>
      </c>
      <c r="F58" s="4">
        <v>4106</v>
      </c>
      <c r="G58" s="5">
        <v>3</v>
      </c>
      <c r="H58" s="5">
        <v>852.757596475931</v>
      </c>
      <c r="I58" s="5">
        <v>2271.1942751360598</v>
      </c>
      <c r="J58" s="5">
        <v>418.43667866013101</v>
      </c>
      <c r="K58" s="5">
        <v>29</v>
      </c>
      <c r="L58" s="20">
        <f t="shared" si="0"/>
        <v>0</v>
      </c>
      <c r="M58" s="20">
        <f t="shared" si="1"/>
        <v>0</v>
      </c>
      <c r="N58" s="10">
        <f t="shared" si="2"/>
        <v>0</v>
      </c>
      <c r="O58" s="10">
        <f t="shared" si="3"/>
        <v>0</v>
      </c>
      <c r="P58" s="10">
        <f t="shared" si="4"/>
        <v>-0.99293716512420849</v>
      </c>
    </row>
  </sheetData>
  <mergeCells count="4">
    <mergeCell ref="A1:A2"/>
    <mergeCell ref="B1:F1"/>
    <mergeCell ref="L1:P1"/>
    <mergeCell ref="G1:K1"/>
  </mergeCells>
  <conditionalFormatting sqref="L3:L58">
    <cfRule type="cellIs" dxfId="14" priority="9" operator="lessThan">
      <formula>0</formula>
    </cfRule>
  </conditionalFormatting>
  <conditionalFormatting sqref="L3:L58">
    <cfRule type="cellIs" dxfId="13" priority="8" operator="greaterThan">
      <formula>0</formula>
    </cfRule>
  </conditionalFormatting>
  <conditionalFormatting sqref="M3:M58">
    <cfRule type="cellIs" dxfId="12" priority="7" operator="greaterThan">
      <formula>0</formula>
    </cfRule>
    <cfRule type="cellIs" dxfId="11" priority="6" operator="lessThan">
      <formula>0</formula>
    </cfRule>
  </conditionalFormatting>
  <conditionalFormatting sqref="N3:N58">
    <cfRule type="cellIs" dxfId="10" priority="4" operator="greaterThan">
      <formula>0</formula>
    </cfRule>
    <cfRule type="cellIs" dxfId="9" priority="3" operator="lessThan">
      <formula>0</formula>
    </cfRule>
  </conditionalFormatting>
  <conditionalFormatting sqref="O3:O58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O5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v1</vt:lpstr>
      <vt:lpstr>v2</vt:lpstr>
      <vt:lpstr>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2020-04-20T20:45:17Z</dcterms:created>
  <dcterms:modified xsi:type="dcterms:W3CDTF">2020-04-25T17:52:15Z</dcterms:modified>
</cp:coreProperties>
</file>