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o-vrp-framework\results\ADTSPMV\"/>
    </mc:Choice>
  </mc:AlternateContent>
  <xr:revisionPtr revIDLastSave="0" documentId="13_ncr:1_{4DE7E517-A898-4A13-84A7-44069762304A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PARAM_TUNNING" sheetId="3" r:id="rId1"/>
    <sheet name="ADTSP" sheetId="1" r:id="rId2"/>
    <sheet name="ADTSPM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2" i="2" l="1"/>
  <c r="AH22" i="2"/>
  <c r="AG22" i="2"/>
  <c r="AF22" i="2"/>
  <c r="AE22" i="2"/>
  <c r="W85" i="2" l="1"/>
  <c r="X85" i="2"/>
  <c r="Y85" i="2"/>
  <c r="Z85" i="2"/>
  <c r="AA85" i="2"/>
  <c r="W86" i="2"/>
  <c r="X86" i="2"/>
  <c r="Y86" i="2"/>
  <c r="Z86" i="2"/>
  <c r="AA86" i="2"/>
  <c r="W87" i="2"/>
  <c r="X87" i="2"/>
  <c r="Y87" i="2"/>
  <c r="Z87" i="2"/>
  <c r="AB87" i="2" s="1"/>
  <c r="AA87" i="2"/>
  <c r="W88" i="2"/>
  <c r="X88" i="2"/>
  <c r="Y88" i="2"/>
  <c r="AB88" i="2" s="1"/>
  <c r="Z88" i="2"/>
  <c r="AA88" i="2"/>
  <c r="W89" i="2"/>
  <c r="X89" i="2"/>
  <c r="AB89" i="2" s="1"/>
  <c r="Y89" i="2"/>
  <c r="Z89" i="2"/>
  <c r="AA89" i="2"/>
  <c r="W90" i="2"/>
  <c r="X90" i="2"/>
  <c r="Y90" i="2"/>
  <c r="Z90" i="2"/>
  <c r="AA90" i="2"/>
  <c r="W91" i="2"/>
  <c r="X91" i="2"/>
  <c r="Y91" i="2"/>
  <c r="Z91" i="2"/>
  <c r="AA91" i="2"/>
  <c r="W92" i="2"/>
  <c r="X92" i="2"/>
  <c r="Y92" i="2"/>
  <c r="Z92" i="2"/>
  <c r="AA92" i="2"/>
  <c r="W93" i="2"/>
  <c r="X93" i="2"/>
  <c r="Y93" i="2"/>
  <c r="Z93" i="2"/>
  <c r="AA93" i="2"/>
  <c r="W94" i="2"/>
  <c r="X94" i="2"/>
  <c r="Y94" i="2"/>
  <c r="Z94" i="2"/>
  <c r="AA94" i="2"/>
  <c r="W95" i="2"/>
  <c r="X95" i="2"/>
  <c r="Y95" i="2"/>
  <c r="Z95" i="2"/>
  <c r="AA95" i="2"/>
  <c r="W96" i="2"/>
  <c r="X96" i="2"/>
  <c r="Y96" i="2"/>
  <c r="Z96" i="2"/>
  <c r="AA96" i="2"/>
  <c r="W97" i="2"/>
  <c r="X97" i="2"/>
  <c r="Y97" i="2"/>
  <c r="Z97" i="2"/>
  <c r="AA97" i="2"/>
  <c r="W98" i="2"/>
  <c r="X98" i="2"/>
  <c r="Y98" i="2"/>
  <c r="Z98" i="2"/>
  <c r="AA98" i="2"/>
  <c r="W99" i="2"/>
  <c r="X99" i="2"/>
  <c r="AB99" i="2" s="1"/>
  <c r="Y99" i="2"/>
  <c r="Z99" i="2"/>
  <c r="AA99" i="2"/>
  <c r="W100" i="2"/>
  <c r="X100" i="2"/>
  <c r="Y100" i="2"/>
  <c r="Z100" i="2"/>
  <c r="AA100" i="2"/>
  <c r="W101" i="2"/>
  <c r="X101" i="2"/>
  <c r="Y101" i="2"/>
  <c r="Z101" i="2"/>
  <c r="AA101" i="2"/>
  <c r="X84" i="2"/>
  <c r="Y84" i="2"/>
  <c r="Z84" i="2"/>
  <c r="AA84" i="2"/>
  <c r="W84" i="2"/>
  <c r="AB91" i="2" l="1"/>
  <c r="AB94" i="2"/>
  <c r="AB95" i="2"/>
  <c r="AB92" i="2"/>
  <c r="AB100" i="2"/>
  <c r="AB85" i="2"/>
  <c r="AA102" i="2"/>
  <c r="AB96" i="2"/>
  <c r="AB86" i="2"/>
  <c r="Z102" i="2"/>
  <c r="AB98" i="2"/>
  <c r="AB90" i="2"/>
  <c r="AB97" i="2"/>
  <c r="AB101" i="2"/>
  <c r="AB93" i="2"/>
  <c r="Y102" i="2"/>
  <c r="X102" i="2"/>
  <c r="AB84" i="2"/>
  <c r="W102" i="2"/>
  <c r="K101" i="2"/>
  <c r="J101" i="2"/>
  <c r="I101" i="2"/>
  <c r="H101" i="2"/>
  <c r="G101" i="2"/>
  <c r="K100" i="2"/>
  <c r="J100" i="2"/>
  <c r="I100" i="2"/>
  <c r="H100" i="2"/>
  <c r="G100" i="2"/>
  <c r="K99" i="2"/>
  <c r="J99" i="2"/>
  <c r="I99" i="2"/>
  <c r="H99" i="2"/>
  <c r="G99" i="2"/>
  <c r="K98" i="2"/>
  <c r="J98" i="2"/>
  <c r="I98" i="2"/>
  <c r="H98" i="2"/>
  <c r="G98" i="2"/>
  <c r="K97" i="2"/>
  <c r="J97" i="2"/>
  <c r="I97" i="2"/>
  <c r="H97" i="2"/>
  <c r="G97" i="2"/>
  <c r="K96" i="2"/>
  <c r="J96" i="2"/>
  <c r="I96" i="2"/>
  <c r="H96" i="2"/>
  <c r="G96" i="2"/>
  <c r="K95" i="2"/>
  <c r="J95" i="2"/>
  <c r="I95" i="2"/>
  <c r="H95" i="2"/>
  <c r="G95" i="2"/>
  <c r="K94" i="2"/>
  <c r="J94" i="2"/>
  <c r="I94" i="2"/>
  <c r="H94" i="2"/>
  <c r="G94" i="2"/>
  <c r="K93" i="2"/>
  <c r="J93" i="2"/>
  <c r="I93" i="2"/>
  <c r="H93" i="2"/>
  <c r="G93" i="2"/>
  <c r="K92" i="2"/>
  <c r="J92" i="2"/>
  <c r="I92" i="2"/>
  <c r="H92" i="2"/>
  <c r="G92" i="2"/>
  <c r="K91" i="2"/>
  <c r="J91" i="2"/>
  <c r="I91" i="2"/>
  <c r="H91" i="2"/>
  <c r="G91" i="2"/>
  <c r="K90" i="2"/>
  <c r="J90" i="2"/>
  <c r="I90" i="2"/>
  <c r="H90" i="2"/>
  <c r="G90" i="2"/>
  <c r="K89" i="2"/>
  <c r="J89" i="2"/>
  <c r="I89" i="2"/>
  <c r="H89" i="2"/>
  <c r="G89" i="2"/>
  <c r="K88" i="2"/>
  <c r="J88" i="2"/>
  <c r="I88" i="2"/>
  <c r="H88" i="2"/>
  <c r="G88" i="2"/>
  <c r="K87" i="2"/>
  <c r="J87" i="2"/>
  <c r="I87" i="2"/>
  <c r="H87" i="2"/>
  <c r="G87" i="2"/>
  <c r="L87" i="2" s="1"/>
  <c r="K86" i="2"/>
  <c r="J86" i="2"/>
  <c r="I86" i="2"/>
  <c r="H86" i="2"/>
  <c r="G86" i="2"/>
  <c r="K85" i="2"/>
  <c r="J85" i="2"/>
  <c r="I85" i="2"/>
  <c r="H85" i="2"/>
  <c r="G85" i="2"/>
  <c r="K84" i="2"/>
  <c r="J84" i="2"/>
  <c r="I84" i="2"/>
  <c r="H84" i="2"/>
  <c r="G84" i="2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G86" i="1"/>
  <c r="L86" i="1" s="1"/>
  <c r="G87" i="1"/>
  <c r="G88" i="1"/>
  <c r="L88" i="1" s="1"/>
  <c r="G89" i="1"/>
  <c r="G90" i="1"/>
  <c r="G91" i="1"/>
  <c r="G92" i="1"/>
  <c r="G93" i="1"/>
  <c r="G94" i="1"/>
  <c r="L94" i="1" s="1"/>
  <c r="G95" i="1"/>
  <c r="G96" i="1"/>
  <c r="L96" i="1" s="1"/>
  <c r="G97" i="1"/>
  <c r="G98" i="1"/>
  <c r="G99" i="1"/>
  <c r="G100" i="1"/>
  <c r="G101" i="1"/>
  <c r="G102" i="1"/>
  <c r="L102" i="1" s="1"/>
  <c r="G85" i="1"/>
  <c r="L85" i="1" s="1"/>
  <c r="P62" i="1"/>
  <c r="Q62" i="1"/>
  <c r="R62" i="1"/>
  <c r="S62" i="1"/>
  <c r="O62" i="1"/>
  <c r="H62" i="1"/>
  <c r="I62" i="1"/>
  <c r="J62" i="1"/>
  <c r="K62" i="1"/>
  <c r="G62" i="1"/>
  <c r="L85" i="2" l="1"/>
  <c r="L93" i="2"/>
  <c r="L99" i="1"/>
  <c r="L91" i="1"/>
  <c r="L98" i="1"/>
  <c r="L90" i="1"/>
  <c r="AB102" i="2"/>
  <c r="L88" i="2"/>
  <c r="L86" i="2"/>
  <c r="L96" i="2"/>
  <c r="L101" i="2"/>
  <c r="L94" i="2"/>
  <c r="J102" i="2"/>
  <c r="K102" i="2"/>
  <c r="L91" i="2"/>
  <c r="L99" i="2"/>
  <c r="L84" i="2"/>
  <c r="L95" i="2"/>
  <c r="H102" i="2"/>
  <c r="L92" i="2"/>
  <c r="L100" i="2"/>
  <c r="I102" i="2"/>
  <c r="L89" i="2"/>
  <c r="L90" i="2"/>
  <c r="L97" i="2"/>
  <c r="L98" i="2"/>
  <c r="L87" i="1"/>
  <c r="H103" i="1"/>
  <c r="L93" i="1"/>
  <c r="L100" i="1"/>
  <c r="L92" i="1"/>
  <c r="K103" i="1"/>
  <c r="I103" i="1"/>
  <c r="L101" i="1"/>
  <c r="J103" i="1"/>
  <c r="L95" i="1"/>
  <c r="L97" i="1"/>
  <c r="L89" i="1"/>
  <c r="G103" i="1"/>
  <c r="G102" i="2"/>
  <c r="Q22" i="1"/>
  <c r="H22" i="1"/>
  <c r="L103" i="1" l="1"/>
  <c r="L102" i="2"/>
  <c r="AA62" i="2"/>
  <c r="Z62" i="2"/>
  <c r="Y62" i="2"/>
  <c r="X62" i="2"/>
  <c r="W62" i="2"/>
  <c r="S62" i="2"/>
  <c r="R62" i="2"/>
  <c r="Q62" i="2"/>
  <c r="P62" i="2"/>
  <c r="O62" i="2"/>
  <c r="K62" i="2"/>
  <c r="J62" i="2"/>
  <c r="I62" i="2"/>
  <c r="H62" i="2"/>
  <c r="G62" i="2"/>
  <c r="AA22" i="2"/>
  <c r="Z22" i="2"/>
  <c r="Y22" i="2"/>
  <c r="X22" i="2"/>
  <c r="W22" i="2"/>
  <c r="P22" i="2"/>
  <c r="Q22" i="2"/>
  <c r="R22" i="2"/>
  <c r="S22" i="2"/>
  <c r="O22" i="2"/>
  <c r="I22" i="2"/>
  <c r="J22" i="2"/>
  <c r="K22" i="2"/>
  <c r="H22" i="2"/>
  <c r="G22" i="2"/>
</calcChain>
</file>

<file path=xl/sharedStrings.xml><?xml version="1.0" encoding="utf-8"?>
<sst xmlns="http://schemas.openxmlformats.org/spreadsheetml/2006/main" count="360" uniqueCount="65">
  <si>
    <t>AVERAGE</t>
  </si>
  <si>
    <t>STANDARD DEVIATION</t>
  </si>
  <si>
    <t>Problem</t>
  </si>
  <si>
    <t>Algorithm</t>
  </si>
  <si>
    <t>Instance</t>
  </si>
  <si>
    <t>Freq</t>
  </si>
  <si>
    <t>Mag</t>
  </si>
  <si>
    <t>MMAS</t>
  </si>
  <si>
    <t>MMAS_3OPT</t>
  </si>
  <si>
    <t>MMAS_US</t>
  </si>
  <si>
    <t>MMAS_MEM</t>
  </si>
  <si>
    <t>MMAS_MEM_US</t>
  </si>
  <si>
    <t>MMAS_US_C++</t>
  </si>
  <si>
    <t>KroA100</t>
  </si>
  <si>
    <t>KroA150</t>
  </si>
  <si>
    <t>KroA200</t>
  </si>
  <si>
    <t>MÉDIA</t>
  </si>
  <si>
    <t>Problema</t>
  </si>
  <si>
    <t>ADTSP</t>
  </si>
  <si>
    <t>MMAS-MEM</t>
  </si>
  <si>
    <t>MMAS-MEM-US</t>
  </si>
  <si>
    <t>MMAS-US</t>
  </si>
  <si>
    <t>MMAS-3OPT</t>
  </si>
  <si>
    <t>Alpha</t>
  </si>
  <si>
    <t>Beta</t>
  </si>
  <si>
    <t>Rho</t>
  </si>
  <si>
    <t>INSTANCE</t>
  </si>
  <si>
    <t>FREQUENCY</t>
  </si>
  <si>
    <t>MAGNITUDE</t>
  </si>
  <si>
    <t>PROBLEM</t>
  </si>
  <si>
    <t>ALGORITHMS</t>
  </si>
  <si>
    <t>AVERAGE - LAST ITERATION</t>
  </si>
  <si>
    <t>ADTSPMV</t>
  </si>
  <si>
    <t>FRIEDMAN TEST</t>
  </si>
  <si>
    <t>MMAS &lt;-&gt; MMAS_3OPT</t>
  </si>
  <si>
    <t>MMAS &lt;-&gt; MMAS_US</t>
  </si>
  <si>
    <t>MMAS &lt;-&gt; MMAS_MEM</t>
  </si>
  <si>
    <t>MMAS &lt;-&gt; MMAS_MEM_US</t>
  </si>
  <si>
    <t>MMAS_3OPT &lt;-&gt; MMAS_US</t>
  </si>
  <si>
    <t>MMAS_3OPT &lt;-&gt; MMAS_MEM</t>
  </si>
  <si>
    <t xml:space="preserve">MMAS_3OPT &lt;-&gt; MMAS_MEM_US </t>
  </si>
  <si>
    <t>MMAS_US &lt;-&gt; MMAS_MEM</t>
  </si>
  <si>
    <t>MMAS_US &lt;-&gt; MMAS_MEM_US</t>
  </si>
  <si>
    <t>MMAS_MEM &lt;-&gt; MMAS_MEM_US</t>
  </si>
  <si>
    <t>STATISICAL TEST - Friedman test and Wilcoxon</t>
  </si>
  <si>
    <t>POFF</t>
  </si>
  <si>
    <t>LAST ITER</t>
  </si>
  <si>
    <t>RHO</t>
  </si>
  <si>
    <t>Melhor com relev. stat.</t>
  </si>
  <si>
    <t>Melhor sem relev. stat.</t>
  </si>
  <si>
    <t>GAP (TEST1 / TEST2)</t>
  </si>
  <si>
    <t>Quando o valor for negativo significa que o TEST2 teve resultados menores.</t>
  </si>
  <si>
    <t>MÉDIA ALG</t>
  </si>
  <si>
    <t>MÉDIA INSTANCIA</t>
  </si>
  <si>
    <t>Maior valor indica melhor parâmetro</t>
  </si>
  <si>
    <t>TEST2 = Params. tunados</t>
  </si>
  <si>
    <t>TEST1 = Params. literatura</t>
  </si>
  <si>
    <t>PARÂMETRO DA LITERATURA</t>
  </si>
  <si>
    <t>PARÂMETRO TUNNING</t>
  </si>
  <si>
    <t>GANHO TUNNING</t>
  </si>
  <si>
    <t>Parâmetros definidos com base no cenário ADTSPMV.</t>
  </si>
  <si>
    <t>Média geral, esse valor é equivalente entre as duas médias. Valor positivo indica ganho para os parametros da literatura.</t>
  </si>
  <si>
    <t>AVERAGE (POFF)</t>
  </si>
  <si>
    <t>AVERAGE (LAST ITER)</t>
  </si>
  <si>
    <t>STANDARD DEVIATION - LAST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</si>
</sst>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164" fontId="0" fillId="2" borderId="8" xfId="0" applyNumberFormat="1" applyFill="1" applyBorder="1"/>
    <xf numFmtId="164" fontId="2" fillId="2" borderId="8" xfId="0" applyNumberFormat="1" applyFont="1" applyFill="1" applyBorder="1"/>
    <xf numFmtId="164" fontId="2" fillId="2" borderId="9" xfId="0" applyNumberFormat="1" applyFont="1" applyFill="1" applyBorder="1"/>
    <xf numFmtId="0" fontId="0" fillId="4" borderId="8" xfId="0" applyFill="1" applyBorder="1" applyAlignment="1">
      <alignment horizontal="right"/>
    </xf>
    <xf numFmtId="164" fontId="2" fillId="4" borderId="8" xfId="0" applyNumberFormat="1" applyFont="1" applyFill="1" applyBorder="1"/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2" borderId="15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vertical="center"/>
    </xf>
    <xf numFmtId="0" fontId="0" fillId="7" borderId="21" xfId="0" applyFill="1" applyBorder="1" applyAlignment="1">
      <alignment vertical="center"/>
    </xf>
    <xf numFmtId="0" fontId="0" fillId="0" borderId="0" xfId="0" applyFont="1" applyFill="1" applyBorder="1"/>
    <xf numFmtId="0" fontId="0" fillId="3" borderId="0" xfId="0" applyFont="1" applyFill="1" applyBorder="1"/>
    <xf numFmtId="0" fontId="0" fillId="0" borderId="16" xfId="0" applyFont="1" applyFill="1" applyBorder="1"/>
    <xf numFmtId="0" fontId="0" fillId="0" borderId="23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3" borderId="10" xfId="0" applyFont="1" applyFill="1" applyBorder="1"/>
    <xf numFmtId="0" fontId="0" fillId="3" borderId="19" xfId="0" applyFont="1" applyFill="1" applyBorder="1"/>
    <xf numFmtId="0" fontId="0" fillId="0" borderId="21" xfId="0" applyFont="1" applyFill="1" applyBorder="1"/>
    <xf numFmtId="0" fontId="0" fillId="3" borderId="21" xfId="0" applyFont="1" applyFill="1" applyBorder="1"/>
    <xf numFmtId="0" fontId="0" fillId="0" borderId="20" xfId="0" applyFont="1" applyFill="1" applyBorder="1"/>
    <xf numFmtId="0" fontId="0" fillId="3" borderId="18" xfId="0" applyFont="1" applyFill="1" applyBorder="1"/>
    <xf numFmtId="0" fontId="0" fillId="0" borderId="19" xfId="0" applyFont="1" applyFill="1" applyBorder="1"/>
    <xf numFmtId="0" fontId="0" fillId="3" borderId="23" xfId="0" applyFont="1" applyFill="1" applyBorder="1"/>
    <xf numFmtId="0" fontId="2" fillId="3" borderId="18" xfId="0" applyFont="1" applyFill="1" applyBorder="1"/>
    <xf numFmtId="0" fontId="0" fillId="0" borderId="24" xfId="0" applyFont="1" applyFill="1" applyBorder="1" applyAlignment="1">
      <alignment horizontal="center"/>
    </xf>
    <xf numFmtId="0" fontId="0" fillId="3" borderId="22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16" xfId="0" applyBorder="1"/>
    <xf numFmtId="0" fontId="0" fillId="0" borderId="23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1" xfId="0" applyBorder="1"/>
    <xf numFmtId="0" fontId="0" fillId="3" borderId="18" xfId="0" applyFill="1" applyBorder="1"/>
    <xf numFmtId="0" fontId="0" fillId="3" borderId="0" xfId="0" applyFill="1" applyBorder="1"/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6" xfId="0" applyBorder="1"/>
    <xf numFmtId="0" fontId="0" fillId="3" borderId="0" xfId="0" applyFill="1"/>
    <xf numFmtId="10" fontId="0" fillId="0" borderId="0" xfId="1" applyNumberFormat="1" applyFont="1" applyFill="1" applyBorder="1" applyAlignment="1">
      <alignment horizontal="center"/>
    </xf>
    <xf numFmtId="10" fontId="0" fillId="2" borderId="6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0" fontId="0" fillId="8" borderId="9" xfId="0" applyNumberForma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 applyBorder="1"/>
    <xf numFmtId="0" fontId="1" fillId="3" borderId="6" xfId="0" applyFont="1" applyFill="1" applyBorder="1"/>
    <xf numFmtId="0" fontId="1" fillId="5" borderId="6" xfId="0" applyFont="1" applyFill="1" applyBorder="1"/>
    <xf numFmtId="0" fontId="1" fillId="3" borderId="1" xfId="0" applyFont="1" applyFill="1" applyBorder="1" applyAlignment="1">
      <alignment vertic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6" borderId="5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/>
    <xf numFmtId="1" fontId="0" fillId="3" borderId="0" xfId="0" applyNumberFormat="1" applyFill="1" applyBorder="1" applyAlignment="1">
      <alignment horizontal="right" vertical="center"/>
    </xf>
    <xf numFmtId="1" fontId="0" fillId="0" borderId="0" xfId="0" applyNumberFormat="1" applyBorder="1" applyAlignment="1">
      <alignment horizontal="right"/>
    </xf>
    <xf numFmtId="1" fontId="1" fillId="3" borderId="0" xfId="0" applyNumberFormat="1" applyFont="1" applyFill="1" applyBorder="1" applyAlignment="1">
      <alignment horizontal="right"/>
    </xf>
    <xf numFmtId="1" fontId="1" fillId="5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1" fontId="0" fillId="0" borderId="6" xfId="0" applyNumberFormat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" fontId="1" fillId="3" borderId="6" xfId="0" applyNumberFormat="1" applyFont="1" applyFill="1" applyBorder="1" applyAlignment="1">
      <alignment horizontal="right"/>
    </xf>
    <xf numFmtId="1" fontId="0" fillId="2" borderId="8" xfId="0" applyNumberFormat="1" applyFill="1" applyBorder="1" applyAlignment="1">
      <alignment horizontal="right" vertical="center"/>
    </xf>
    <xf numFmtId="1" fontId="0" fillId="4" borderId="8" xfId="0" applyNumberForma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8" xfId="0" applyNumberFormat="1" applyFill="1" applyBorder="1" applyAlignment="1">
      <alignment horizontal="right"/>
    </xf>
    <xf numFmtId="1" fontId="1" fillId="4" borderId="8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8" xfId="0" applyNumberFormat="1" applyFill="1" applyBorder="1"/>
    <xf numFmtId="1" fontId="0" fillId="0" borderId="6" xfId="0" applyNumberFormat="1" applyFont="1" applyFill="1" applyBorder="1" applyAlignment="1">
      <alignment horizontal="right"/>
    </xf>
    <xf numFmtId="1" fontId="0" fillId="4" borderId="8" xfId="0" applyNumberFormat="1" applyFill="1" applyBorder="1"/>
    <xf numFmtId="1" fontId="0" fillId="2" borderId="9" xfId="0" applyNumberFormat="1" applyFill="1" applyBorder="1"/>
    <xf numFmtId="1" fontId="5" fillId="0" borderId="0" xfId="0" applyNumberFormat="1" applyFont="1" applyBorder="1" applyAlignment="1">
      <alignment horizontal="right" vertical="center"/>
    </xf>
    <xf numFmtId="1" fontId="5" fillId="0" borderId="0" xfId="0" applyNumberFormat="1" applyFont="1" applyBorder="1" applyAlignment="1">
      <alignment horizontal="right"/>
    </xf>
    <xf numFmtId="1" fontId="5" fillId="0" borderId="6" xfId="0" applyNumberFormat="1" applyFont="1" applyBorder="1" applyAlignment="1">
      <alignment horizontal="right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workbookViewId="0">
      <selection activeCell="O29" sqref="O29"/>
    </sheetView>
  </sheetViews>
  <sheetFormatPr defaultRowHeight="15" x14ac:dyDescent="0.25"/>
  <cols>
    <col min="1" max="1" width="21.140625" customWidth="1"/>
    <col min="3" max="3" width="15.7109375" style="3" customWidth="1"/>
  </cols>
  <sheetData>
    <row r="1" spans="1:15" x14ac:dyDescent="0.25">
      <c r="A1" t="s">
        <v>60</v>
      </c>
    </row>
    <row r="2" spans="1:15" x14ac:dyDescent="0.25">
      <c r="A2" s="40"/>
      <c r="B2" s="108" t="s">
        <v>47</v>
      </c>
      <c r="C2" s="107" t="s">
        <v>54</v>
      </c>
      <c r="D2" s="106" t="s">
        <v>45</v>
      </c>
      <c r="E2" s="106"/>
      <c r="F2" s="106"/>
      <c r="G2" s="106"/>
      <c r="H2" s="106"/>
      <c r="I2" s="106"/>
      <c r="J2" s="106" t="s">
        <v>46</v>
      </c>
      <c r="K2" s="106"/>
      <c r="L2" s="106"/>
      <c r="M2" s="106"/>
      <c r="N2" s="106"/>
      <c r="O2" s="106"/>
    </row>
    <row r="3" spans="1:15" x14ac:dyDescent="0.25">
      <c r="A3" s="40"/>
      <c r="B3" s="109"/>
      <c r="C3" s="107"/>
      <c r="D3" s="105" t="s">
        <v>13</v>
      </c>
      <c r="E3" s="105"/>
      <c r="F3" s="105"/>
      <c r="G3" s="105"/>
      <c r="H3" s="105"/>
      <c r="I3" s="105"/>
      <c r="J3" s="105" t="s">
        <v>13</v>
      </c>
      <c r="K3" s="105"/>
      <c r="L3" s="105"/>
      <c r="M3" s="105"/>
      <c r="N3" s="105"/>
      <c r="O3" s="105"/>
    </row>
    <row r="4" spans="1:15" x14ac:dyDescent="0.25">
      <c r="A4" s="40"/>
      <c r="B4" s="109"/>
      <c r="C4" s="107"/>
      <c r="D4" s="105">
        <v>10</v>
      </c>
      <c r="E4" s="105"/>
      <c r="F4" s="105"/>
      <c r="G4" s="105">
        <v>100</v>
      </c>
      <c r="H4" s="105"/>
      <c r="I4" s="105"/>
      <c r="J4" s="105">
        <v>10</v>
      </c>
      <c r="K4" s="105"/>
      <c r="L4" s="105"/>
      <c r="M4" s="105">
        <v>100</v>
      </c>
      <c r="N4" s="105"/>
      <c r="O4" s="105"/>
    </row>
    <row r="5" spans="1:15" x14ac:dyDescent="0.25">
      <c r="A5" s="41"/>
      <c r="B5" s="110"/>
      <c r="C5" s="107"/>
      <c r="D5" s="39">
        <v>0.1</v>
      </c>
      <c r="E5" s="39">
        <v>0.5</v>
      </c>
      <c r="F5" s="39">
        <v>0.75</v>
      </c>
      <c r="G5" s="39">
        <v>0.1</v>
      </c>
      <c r="H5" s="39">
        <v>0.5</v>
      </c>
      <c r="I5" s="39">
        <v>0.75</v>
      </c>
      <c r="J5" s="39">
        <v>0.1</v>
      </c>
      <c r="K5" s="39">
        <v>0.5</v>
      </c>
      <c r="L5" s="39">
        <v>0.75</v>
      </c>
      <c r="M5" s="39">
        <v>0.1</v>
      </c>
      <c r="N5" s="39">
        <v>0.5</v>
      </c>
      <c r="O5" s="39">
        <v>0.75</v>
      </c>
    </row>
    <row r="6" spans="1:15" x14ac:dyDescent="0.25">
      <c r="A6" s="105" t="s">
        <v>7</v>
      </c>
      <c r="B6" s="38">
        <v>0.02</v>
      </c>
      <c r="C6" s="58">
        <v>3</v>
      </c>
      <c r="D6" s="44">
        <v>24441.020812503699</v>
      </c>
      <c r="E6" s="56">
        <v>31418.1530363485</v>
      </c>
      <c r="F6" s="56">
        <v>37025.040819459697</v>
      </c>
      <c r="G6" s="45">
        <v>23985.240713103602</v>
      </c>
      <c r="H6" s="45">
        <v>29805.621245127099</v>
      </c>
      <c r="I6" s="45">
        <v>34807.901018065299</v>
      </c>
      <c r="J6" s="44">
        <v>24251.879245791199</v>
      </c>
      <c r="K6" s="56">
        <v>32731.810590323599</v>
      </c>
      <c r="L6" s="45">
        <v>40372.875840707296</v>
      </c>
      <c r="M6" s="45">
        <v>23695.613340510299</v>
      </c>
      <c r="N6" s="45">
        <v>30347.9134294736</v>
      </c>
      <c r="O6" s="46">
        <v>35535.992402041797</v>
      </c>
    </row>
    <row r="7" spans="1:15" x14ac:dyDescent="0.25">
      <c r="A7" s="105"/>
      <c r="B7" s="86">
        <v>0.2</v>
      </c>
      <c r="C7" s="59">
        <v>5</v>
      </c>
      <c r="D7" s="57">
        <v>23993.044704296401</v>
      </c>
      <c r="E7" s="42">
        <v>32111.754270447898</v>
      </c>
      <c r="F7" s="42">
        <v>37261.546775291499</v>
      </c>
      <c r="G7" s="43">
        <v>23531.819957277901</v>
      </c>
      <c r="H7" s="42">
        <v>29441.849614828399</v>
      </c>
      <c r="I7" s="42">
        <v>34988.0805612689</v>
      </c>
      <c r="J7" s="54">
        <v>23878.786178272301</v>
      </c>
      <c r="K7" s="42">
        <v>33643.531497055301</v>
      </c>
      <c r="L7" s="43">
        <v>39507.404318988702</v>
      </c>
      <c r="M7" s="43">
        <v>23538.791976981502</v>
      </c>
      <c r="N7" s="42">
        <v>30341.845951861698</v>
      </c>
      <c r="O7" s="48">
        <v>36558.435158821201</v>
      </c>
    </row>
    <row r="8" spans="1:15" x14ac:dyDescent="0.25">
      <c r="A8" s="105"/>
      <c r="B8" s="38">
        <v>0.4</v>
      </c>
      <c r="C8" s="60">
        <v>1</v>
      </c>
      <c r="D8" s="47">
        <v>24686.743816473401</v>
      </c>
      <c r="E8" s="42">
        <v>32566.052352675299</v>
      </c>
      <c r="F8" s="42">
        <v>38373.429866042999</v>
      </c>
      <c r="G8" s="42">
        <v>23608.299084758899</v>
      </c>
      <c r="H8" s="43">
        <v>29259.508324043702</v>
      </c>
      <c r="I8" s="42">
        <v>34685.567839429903</v>
      </c>
      <c r="J8" s="47">
        <v>24906.948323549899</v>
      </c>
      <c r="K8" s="42">
        <v>34824.910911999999</v>
      </c>
      <c r="L8" s="42">
        <v>42200.8767645275</v>
      </c>
      <c r="M8" s="42">
        <v>23603.857875179201</v>
      </c>
      <c r="N8" s="42">
        <v>30199.286901465399</v>
      </c>
      <c r="O8" s="48">
        <v>36265.730143745001</v>
      </c>
    </row>
    <row r="9" spans="1:15" x14ac:dyDescent="0.25">
      <c r="A9" s="105"/>
      <c r="B9" s="38">
        <v>0.6</v>
      </c>
      <c r="C9" s="60">
        <v>0</v>
      </c>
      <c r="D9" s="47">
        <v>24613.7471886284</v>
      </c>
      <c r="E9" s="42">
        <v>32500.134817702499</v>
      </c>
      <c r="F9" s="42">
        <v>37730.466239661997</v>
      </c>
      <c r="G9" s="42">
        <v>23723.958804604801</v>
      </c>
      <c r="H9" s="42">
        <v>29653.858382609302</v>
      </c>
      <c r="I9" s="42">
        <v>34792.360215888999</v>
      </c>
      <c r="J9" s="47">
        <v>24729.825365275399</v>
      </c>
      <c r="K9" s="42">
        <v>34926.953075705896</v>
      </c>
      <c r="L9" s="42">
        <v>40186.257929646199</v>
      </c>
      <c r="M9" s="42">
        <v>23809.391387706299</v>
      </c>
      <c r="N9" s="42">
        <v>30544.6098758722</v>
      </c>
      <c r="O9" s="48">
        <v>36002.5275160198</v>
      </c>
    </row>
    <row r="10" spans="1:15" x14ac:dyDescent="0.25">
      <c r="A10" s="105"/>
      <c r="B10" s="38">
        <v>0.8</v>
      </c>
      <c r="C10" s="60">
        <v>3</v>
      </c>
      <c r="D10" s="47">
        <v>24695.452049220199</v>
      </c>
      <c r="E10" s="42">
        <v>32712.551362605402</v>
      </c>
      <c r="F10" s="42">
        <v>37947.839514824998</v>
      </c>
      <c r="G10" s="42">
        <v>23671.934463972499</v>
      </c>
      <c r="H10" s="42">
        <v>29523.982637766901</v>
      </c>
      <c r="I10" s="43">
        <v>34386.415864664901</v>
      </c>
      <c r="J10" s="47">
        <v>24594.6392722128</v>
      </c>
      <c r="K10" s="42">
        <v>34924.383845691103</v>
      </c>
      <c r="L10" s="42">
        <v>40977.2347364827</v>
      </c>
      <c r="M10" s="42">
        <v>23627.760048675798</v>
      </c>
      <c r="N10" s="43">
        <v>30198.052908223999</v>
      </c>
      <c r="O10" s="49">
        <v>35471.1167363723</v>
      </c>
    </row>
    <row r="11" spans="1:15" x14ac:dyDescent="0.25">
      <c r="A11" s="105" t="s">
        <v>9</v>
      </c>
      <c r="B11" s="38">
        <v>0.02</v>
      </c>
      <c r="C11" s="58">
        <v>0</v>
      </c>
      <c r="D11" s="44">
        <v>23953.420317026099</v>
      </c>
      <c r="E11" s="45">
        <v>31382.742434650201</v>
      </c>
      <c r="F11" s="45">
        <v>36998.883076155304</v>
      </c>
      <c r="G11" s="45">
        <v>23272.738043368201</v>
      </c>
      <c r="H11" s="45">
        <v>28215.340897628401</v>
      </c>
      <c r="I11" s="45">
        <v>33360.8974522668</v>
      </c>
      <c r="J11" s="62">
        <v>23909.489877641801</v>
      </c>
      <c r="K11" s="63">
        <v>34029.784221492802</v>
      </c>
      <c r="L11" s="63">
        <v>40909.445016383899</v>
      </c>
      <c r="M11" s="63">
        <v>22878.207873147901</v>
      </c>
      <c r="N11" s="63">
        <v>28256.030306874301</v>
      </c>
      <c r="O11" s="46">
        <v>34135.0880549055</v>
      </c>
    </row>
    <row r="12" spans="1:15" x14ac:dyDescent="0.25">
      <c r="A12" s="105"/>
      <c r="B12" s="38">
        <v>0.2</v>
      </c>
      <c r="C12" s="60">
        <v>3</v>
      </c>
      <c r="D12" s="54">
        <v>23531.6143744398</v>
      </c>
      <c r="E12" s="42">
        <v>31117.5297920661</v>
      </c>
      <c r="F12" s="42">
        <v>36321.639322447198</v>
      </c>
      <c r="G12" s="42">
        <v>22959.895208601702</v>
      </c>
      <c r="H12" s="42">
        <v>27887.621099972901</v>
      </c>
      <c r="I12" s="42">
        <v>32350.0085104686</v>
      </c>
      <c r="J12" s="68">
        <v>23694.0177463367</v>
      </c>
      <c r="K12" s="65">
        <v>33668.747002732198</v>
      </c>
      <c r="L12" s="65">
        <v>40350.686201016397</v>
      </c>
      <c r="M12" s="65">
        <v>22881.017675381201</v>
      </c>
      <c r="N12" s="65">
        <v>28480.824261772799</v>
      </c>
      <c r="O12" s="49">
        <v>33108.2143154308</v>
      </c>
    </row>
    <row r="13" spans="1:15" x14ac:dyDescent="0.25">
      <c r="A13" s="105"/>
      <c r="B13" s="86">
        <v>0.4</v>
      </c>
      <c r="C13" s="59">
        <v>6</v>
      </c>
      <c r="D13" s="47">
        <v>23641.7803086442</v>
      </c>
      <c r="E13" s="42">
        <v>30463.4920171292</v>
      </c>
      <c r="F13" s="43">
        <v>36254.137815611903</v>
      </c>
      <c r="G13" s="43">
        <v>22833.2125067091</v>
      </c>
      <c r="H13" s="43">
        <v>27585.385195297898</v>
      </c>
      <c r="I13" s="42">
        <v>32605.104537292798</v>
      </c>
      <c r="J13" s="64">
        <v>23885.249219673002</v>
      </c>
      <c r="K13" s="65">
        <v>32845.882603760998</v>
      </c>
      <c r="L13" s="69">
        <v>40168.7658757846</v>
      </c>
      <c r="M13" s="69">
        <v>22680.195187658799</v>
      </c>
      <c r="N13" s="69">
        <v>27943.3114624872</v>
      </c>
      <c r="O13" s="48">
        <v>33716.415239232301</v>
      </c>
    </row>
    <row r="14" spans="1:15" x14ac:dyDescent="0.25">
      <c r="A14" s="105"/>
      <c r="B14" s="38">
        <v>0.6</v>
      </c>
      <c r="C14" s="60">
        <v>2</v>
      </c>
      <c r="D14" s="47">
        <v>23643.120512186699</v>
      </c>
      <c r="E14" s="43">
        <v>30426.359331858199</v>
      </c>
      <c r="F14" s="42">
        <v>36424.871102729099</v>
      </c>
      <c r="G14" s="42">
        <v>22837.4149580015</v>
      </c>
      <c r="H14" s="42">
        <v>27728.354364614101</v>
      </c>
      <c r="I14" s="42">
        <v>32576.230675661998</v>
      </c>
      <c r="J14" s="64">
        <v>23931.449590824301</v>
      </c>
      <c r="K14" s="69">
        <v>32575.422798801701</v>
      </c>
      <c r="L14" s="65">
        <v>40348.846545448003</v>
      </c>
      <c r="M14" s="65">
        <v>22712.8259892145</v>
      </c>
      <c r="N14" s="65">
        <v>28291.5787870202</v>
      </c>
      <c r="O14" s="48">
        <v>33721.992560950901</v>
      </c>
    </row>
    <row r="15" spans="1:15" x14ac:dyDescent="0.25">
      <c r="A15" s="105"/>
      <c r="B15" s="38">
        <v>0.8</v>
      </c>
      <c r="C15" s="61">
        <v>1</v>
      </c>
      <c r="D15" s="55">
        <v>23554.120970652901</v>
      </c>
      <c r="E15" s="51">
        <v>30796.719815424</v>
      </c>
      <c r="F15" s="51">
        <v>36369.738535654302</v>
      </c>
      <c r="G15" s="51">
        <v>22862.372003179102</v>
      </c>
      <c r="H15" s="51">
        <v>27669.2284953452</v>
      </c>
      <c r="I15" s="52">
        <v>32332.827066783801</v>
      </c>
      <c r="J15" s="66">
        <v>23876.8241714959</v>
      </c>
      <c r="K15" s="67">
        <v>33625.594403192299</v>
      </c>
      <c r="L15" s="67">
        <v>40638.7486788323</v>
      </c>
      <c r="M15" s="67">
        <v>22791.356881324398</v>
      </c>
      <c r="N15" s="67">
        <v>28203.360380247701</v>
      </c>
      <c r="O15" s="53">
        <v>33346.972257438298</v>
      </c>
    </row>
    <row r="16" spans="1:15" x14ac:dyDescent="0.25">
      <c r="A16" s="105" t="s">
        <v>10</v>
      </c>
      <c r="B16" s="86">
        <v>0.02</v>
      </c>
      <c r="C16" s="59">
        <v>3</v>
      </c>
      <c r="D16" s="47">
        <v>24432.9543232457</v>
      </c>
      <c r="E16" s="43">
        <v>30978.3547835151</v>
      </c>
      <c r="F16" s="42">
        <v>36829.174446958998</v>
      </c>
      <c r="G16" s="42">
        <v>23962.3499650503</v>
      </c>
      <c r="H16" s="42">
        <v>29636.896087642301</v>
      </c>
      <c r="I16" s="42">
        <v>34542.526916684699</v>
      </c>
      <c r="J16" s="47">
        <v>24193.991034861301</v>
      </c>
      <c r="K16" s="43">
        <v>32254.5831082574</v>
      </c>
      <c r="L16" s="42">
        <v>39476.0528709012</v>
      </c>
      <c r="M16" s="42">
        <v>23839.582993747001</v>
      </c>
      <c r="N16" s="43">
        <v>30135.2413328494</v>
      </c>
      <c r="O16" s="48">
        <v>35533.388941713798</v>
      </c>
    </row>
    <row r="17" spans="1:15" x14ac:dyDescent="0.25">
      <c r="A17" s="105"/>
      <c r="B17" s="38">
        <v>0.2</v>
      </c>
      <c r="C17" s="59">
        <v>3</v>
      </c>
      <c r="D17" s="54">
        <v>23947.4117410215</v>
      </c>
      <c r="E17" s="42">
        <v>31423.5366828078</v>
      </c>
      <c r="F17" s="42">
        <v>36476.466916577498</v>
      </c>
      <c r="G17" s="42">
        <v>23526.7314032209</v>
      </c>
      <c r="H17" s="42">
        <v>29599.4275260385</v>
      </c>
      <c r="I17" s="42">
        <v>34290.288251795297</v>
      </c>
      <c r="J17" s="54">
        <v>24031.057963987299</v>
      </c>
      <c r="K17" s="42">
        <v>33943.440837315502</v>
      </c>
      <c r="L17" s="43">
        <v>38615.823716803403</v>
      </c>
      <c r="M17" s="42">
        <v>23592.912252840601</v>
      </c>
      <c r="N17" s="42">
        <v>30459.210897993398</v>
      </c>
      <c r="O17" s="48">
        <v>35229.873366274303</v>
      </c>
    </row>
    <row r="18" spans="1:15" x14ac:dyDescent="0.25">
      <c r="A18" s="105"/>
      <c r="B18" s="38">
        <v>0.4</v>
      </c>
      <c r="C18" s="59">
        <v>3</v>
      </c>
      <c r="D18" s="47">
        <v>24062.325294494101</v>
      </c>
      <c r="E18" s="42">
        <v>31390.448849214001</v>
      </c>
      <c r="F18" s="42">
        <v>36746.257323599799</v>
      </c>
      <c r="G18" s="43">
        <v>23402.136721991399</v>
      </c>
      <c r="H18" s="43">
        <v>29449.370493398201</v>
      </c>
      <c r="I18" s="42">
        <v>34242.039923837001</v>
      </c>
      <c r="J18" s="47">
        <v>24082.367688191898</v>
      </c>
      <c r="K18" s="42">
        <v>32867.784208437697</v>
      </c>
      <c r="L18" s="42">
        <v>39315.766866780199</v>
      </c>
      <c r="M18" s="43">
        <v>23346.300280536001</v>
      </c>
      <c r="N18" s="42">
        <v>30330.637140767001</v>
      </c>
      <c r="O18" s="48">
        <v>35333.648620391701</v>
      </c>
    </row>
    <row r="19" spans="1:15" x14ac:dyDescent="0.25">
      <c r="A19" s="105"/>
      <c r="B19" s="38">
        <v>0.6</v>
      </c>
      <c r="C19" s="60">
        <v>2</v>
      </c>
      <c r="D19" s="47">
        <v>23971.430083940999</v>
      </c>
      <c r="E19" s="42">
        <v>31696.259851450399</v>
      </c>
      <c r="F19" s="42">
        <v>36682.245798649397</v>
      </c>
      <c r="G19" s="42">
        <v>23635.055904480199</v>
      </c>
      <c r="H19" s="42">
        <v>29514.9024269904</v>
      </c>
      <c r="I19" s="43">
        <v>34029.087280895699</v>
      </c>
      <c r="J19" s="47">
        <v>24184.261498847802</v>
      </c>
      <c r="K19" s="42">
        <v>33622.104091299399</v>
      </c>
      <c r="L19" s="42">
        <v>39031.474178454497</v>
      </c>
      <c r="M19" s="42">
        <v>23585.1812350824</v>
      </c>
      <c r="N19" s="42">
        <v>30289.5871834645</v>
      </c>
      <c r="O19" s="49">
        <v>34898.501379900197</v>
      </c>
    </row>
    <row r="20" spans="1:15" x14ac:dyDescent="0.25">
      <c r="A20" s="105"/>
      <c r="B20" s="38">
        <v>0.8</v>
      </c>
      <c r="C20" s="60">
        <v>1</v>
      </c>
      <c r="D20" s="47">
        <v>24218.242977169601</v>
      </c>
      <c r="E20" s="42">
        <v>31448.806044223202</v>
      </c>
      <c r="F20" s="43">
        <v>36302.687360156597</v>
      </c>
      <c r="G20" s="42">
        <v>23701.566462492399</v>
      </c>
      <c r="H20" s="42">
        <v>29620.248650430301</v>
      </c>
      <c r="I20" s="42">
        <v>34260.479628935798</v>
      </c>
      <c r="J20" s="47">
        <v>24280.316970551401</v>
      </c>
      <c r="K20" s="42">
        <v>33331.807665657398</v>
      </c>
      <c r="L20" s="42">
        <v>39026.483881761997</v>
      </c>
      <c r="M20" s="42">
        <v>23723.723026378499</v>
      </c>
      <c r="N20" s="42">
        <v>30294.106648664299</v>
      </c>
      <c r="O20" s="48">
        <v>35078.359865688501</v>
      </c>
    </row>
    <row r="21" spans="1:15" x14ac:dyDescent="0.25">
      <c r="A21" s="105" t="s">
        <v>11</v>
      </c>
      <c r="B21" s="38">
        <v>0.02</v>
      </c>
      <c r="C21" s="58">
        <v>0</v>
      </c>
      <c r="D21" s="44">
        <v>24083.2036795231</v>
      </c>
      <c r="E21" s="45">
        <v>31423.679639540602</v>
      </c>
      <c r="F21" s="45">
        <v>36474.786771729399</v>
      </c>
      <c r="G21" s="45">
        <v>23351.904806919702</v>
      </c>
      <c r="H21" s="45">
        <v>28305.6951495432</v>
      </c>
      <c r="I21" s="45">
        <v>33504.7002980057</v>
      </c>
      <c r="J21" s="44">
        <v>24162.048795520201</v>
      </c>
      <c r="K21" s="45">
        <v>34125.645190409901</v>
      </c>
      <c r="L21" s="45">
        <v>39881.911071322902</v>
      </c>
      <c r="M21" s="45">
        <v>22991.852738137499</v>
      </c>
      <c r="N21" s="45">
        <v>28535.37461834</v>
      </c>
      <c r="O21" s="46">
        <v>34124.852065333696</v>
      </c>
    </row>
    <row r="22" spans="1:15" x14ac:dyDescent="0.25">
      <c r="A22" s="105"/>
      <c r="B22" s="38">
        <v>0.2</v>
      </c>
      <c r="C22" s="60">
        <v>3</v>
      </c>
      <c r="D22" s="47">
        <v>23540.616696975401</v>
      </c>
      <c r="E22" s="43">
        <v>30728.8550667745</v>
      </c>
      <c r="F22" s="42">
        <v>36594.981028584698</v>
      </c>
      <c r="G22" s="43">
        <v>22783.940946063201</v>
      </c>
      <c r="H22" s="42">
        <v>27948.954723418799</v>
      </c>
      <c r="I22" s="42">
        <v>32726.364654723198</v>
      </c>
      <c r="J22" s="47">
        <v>23638.954259303799</v>
      </c>
      <c r="K22" s="42">
        <v>33323.291476038597</v>
      </c>
      <c r="L22" s="42">
        <v>40565.524271132497</v>
      </c>
      <c r="M22" s="43">
        <v>22553.102128914601</v>
      </c>
      <c r="N22" s="42">
        <v>28335.726179342699</v>
      </c>
      <c r="O22" s="48">
        <v>33671.194320928902</v>
      </c>
    </row>
    <row r="23" spans="1:15" x14ac:dyDescent="0.25">
      <c r="A23" s="105"/>
      <c r="B23" s="38">
        <v>0.4</v>
      </c>
      <c r="C23" s="60">
        <v>3</v>
      </c>
      <c r="D23" s="54">
        <v>23407.232902810501</v>
      </c>
      <c r="E23" s="42">
        <v>30840.8275682811</v>
      </c>
      <c r="F23" s="42">
        <v>36568.6720226783</v>
      </c>
      <c r="G23" s="42">
        <v>22891.9282128868</v>
      </c>
      <c r="H23" s="42">
        <v>27867.496325132801</v>
      </c>
      <c r="I23" s="42">
        <v>32851.606305547197</v>
      </c>
      <c r="J23" s="54">
        <v>23507.949088748199</v>
      </c>
      <c r="K23" s="43">
        <v>33214.256535015498</v>
      </c>
      <c r="L23" s="42">
        <v>40549.325405624397</v>
      </c>
      <c r="M23" s="42">
        <v>22790.4581501211</v>
      </c>
      <c r="N23" s="42">
        <v>28419.7648926361</v>
      </c>
      <c r="O23" s="48">
        <v>33768.316028978399</v>
      </c>
    </row>
    <row r="24" spans="1:15" x14ac:dyDescent="0.25">
      <c r="A24" s="105"/>
      <c r="B24" s="86">
        <v>0.6</v>
      </c>
      <c r="C24" s="59">
        <v>4</v>
      </c>
      <c r="D24" s="47">
        <v>23582.7528729019</v>
      </c>
      <c r="E24" s="42">
        <v>31089.976605763801</v>
      </c>
      <c r="F24" s="43">
        <v>36196.568479043497</v>
      </c>
      <c r="G24" s="42">
        <v>22809.46574485</v>
      </c>
      <c r="H24" s="42">
        <v>28063.538354635399</v>
      </c>
      <c r="I24" s="43">
        <v>32566.347417515</v>
      </c>
      <c r="J24" s="47">
        <v>23787.379520099199</v>
      </c>
      <c r="K24" s="42">
        <v>33775.541681997202</v>
      </c>
      <c r="L24" s="43">
        <v>39707.045495097802</v>
      </c>
      <c r="M24" s="42">
        <v>22677.7539901645</v>
      </c>
      <c r="N24" s="42">
        <v>28654.342257026401</v>
      </c>
      <c r="O24" s="49">
        <v>33373.880929635197</v>
      </c>
    </row>
    <row r="25" spans="1:15" x14ac:dyDescent="0.25">
      <c r="A25" s="105"/>
      <c r="B25" s="38">
        <v>0.8</v>
      </c>
      <c r="C25" s="61">
        <v>3</v>
      </c>
      <c r="D25" s="55">
        <v>23758.4738608937</v>
      </c>
      <c r="E25" s="51">
        <v>31176.004246407301</v>
      </c>
      <c r="F25" s="51">
        <v>36702.378583723497</v>
      </c>
      <c r="G25" s="51">
        <v>22863.492976736801</v>
      </c>
      <c r="H25" s="52">
        <v>27706.4690683435</v>
      </c>
      <c r="I25" s="51">
        <v>33012.530011261697</v>
      </c>
      <c r="J25" s="55">
        <v>24088.742036282802</v>
      </c>
      <c r="K25" s="51">
        <v>33757.799075927898</v>
      </c>
      <c r="L25" s="51">
        <v>40497.596409192804</v>
      </c>
      <c r="M25" s="51">
        <v>22720.614117184901</v>
      </c>
      <c r="N25" s="52">
        <v>28018.1306742167</v>
      </c>
      <c r="O25" s="53">
        <v>34000.207371950099</v>
      </c>
    </row>
    <row r="26" spans="1:15" x14ac:dyDescent="0.25">
      <c r="A26" s="105" t="s">
        <v>8</v>
      </c>
      <c r="B26" s="38">
        <v>0.02</v>
      </c>
      <c r="C26" s="58">
        <v>0</v>
      </c>
      <c r="D26" s="44">
        <v>23647.4781006802</v>
      </c>
      <c r="E26" s="45">
        <v>30243.760715967099</v>
      </c>
      <c r="F26" s="45">
        <v>36098.377251104401</v>
      </c>
      <c r="G26" s="45">
        <v>23090.003623694502</v>
      </c>
      <c r="H26" s="45">
        <v>28374.4201207019</v>
      </c>
      <c r="I26" s="45">
        <v>33249.099188541099</v>
      </c>
      <c r="J26" s="44">
        <v>24006.4408050491</v>
      </c>
      <c r="K26" s="45">
        <v>32494.126821218499</v>
      </c>
      <c r="L26" s="45">
        <v>39441.2696911604</v>
      </c>
      <c r="M26" s="45">
        <v>23152.1581772342</v>
      </c>
      <c r="N26" s="45">
        <v>28890.392251930502</v>
      </c>
      <c r="O26" s="46">
        <v>34224.8818310551</v>
      </c>
    </row>
    <row r="27" spans="1:15" x14ac:dyDescent="0.25">
      <c r="A27" s="105"/>
      <c r="B27" s="38">
        <v>0.2</v>
      </c>
      <c r="C27" s="60">
        <v>0</v>
      </c>
      <c r="D27" s="47">
        <v>23234.581458718301</v>
      </c>
      <c r="E27" s="42">
        <v>30203.286807943299</v>
      </c>
      <c r="F27" s="42">
        <v>35657.021423211503</v>
      </c>
      <c r="G27" s="42">
        <v>22878.1169674987</v>
      </c>
      <c r="H27" s="42">
        <v>27869.346339690401</v>
      </c>
      <c r="I27" s="42">
        <v>32720.0643781701</v>
      </c>
      <c r="J27" s="47">
        <v>23672.530549285799</v>
      </c>
      <c r="K27" s="42">
        <v>33051.954852102099</v>
      </c>
      <c r="L27" s="42">
        <v>38974.575459008302</v>
      </c>
      <c r="M27" s="42">
        <v>22981.139487045901</v>
      </c>
      <c r="N27" s="42">
        <v>28431.0689774932</v>
      </c>
      <c r="O27" s="48">
        <v>33606.168063827499</v>
      </c>
    </row>
    <row r="28" spans="1:15" x14ac:dyDescent="0.25">
      <c r="A28" s="105"/>
      <c r="B28" s="38">
        <v>0.4</v>
      </c>
      <c r="C28" s="60">
        <v>3</v>
      </c>
      <c r="D28" s="47">
        <v>23245.984774441</v>
      </c>
      <c r="E28" s="42">
        <v>30175.551295219499</v>
      </c>
      <c r="F28" s="43">
        <v>35393.581937559698</v>
      </c>
      <c r="G28" s="42">
        <v>22900.5097020709</v>
      </c>
      <c r="H28" s="42">
        <v>27886.484406251901</v>
      </c>
      <c r="I28" s="42">
        <v>32638.899427533499</v>
      </c>
      <c r="J28" s="47">
        <v>23733.706571824499</v>
      </c>
      <c r="K28" s="42">
        <v>32968.713182810097</v>
      </c>
      <c r="L28" s="43">
        <v>38528.280187756798</v>
      </c>
      <c r="M28" s="42">
        <v>23027.598117974299</v>
      </c>
      <c r="N28" s="42">
        <v>28489.945744034601</v>
      </c>
      <c r="O28" s="49">
        <v>33545.1214479845</v>
      </c>
    </row>
    <row r="29" spans="1:15" x14ac:dyDescent="0.25">
      <c r="A29" s="105"/>
      <c r="B29" s="86">
        <v>0.6</v>
      </c>
      <c r="C29" s="59">
        <v>5</v>
      </c>
      <c r="D29" s="47">
        <v>23250.478319716301</v>
      </c>
      <c r="E29" s="43">
        <v>29849.263184062402</v>
      </c>
      <c r="F29" s="42">
        <v>35709.067748314097</v>
      </c>
      <c r="G29" s="43">
        <v>22856.126393336599</v>
      </c>
      <c r="H29" s="42">
        <v>27826.286523237399</v>
      </c>
      <c r="I29" s="43">
        <v>32603.6841142011</v>
      </c>
      <c r="J29" s="47">
        <v>23726.1308792563</v>
      </c>
      <c r="K29" s="43">
        <v>32281.5624795615</v>
      </c>
      <c r="L29" s="42">
        <v>39061.615643970399</v>
      </c>
      <c r="M29" s="43">
        <v>22938.837798768502</v>
      </c>
      <c r="N29" s="42">
        <v>28455.515602095398</v>
      </c>
      <c r="O29" s="48">
        <v>33655.193018334801</v>
      </c>
    </row>
    <row r="30" spans="1:15" x14ac:dyDescent="0.25">
      <c r="A30" s="105"/>
      <c r="B30" s="38">
        <v>0.8</v>
      </c>
      <c r="C30" s="61">
        <v>4</v>
      </c>
      <c r="D30" s="50">
        <v>22998.258538485701</v>
      </c>
      <c r="E30" s="51">
        <v>29859.521182750301</v>
      </c>
      <c r="F30" s="51">
        <v>35833.742531880001</v>
      </c>
      <c r="G30" s="51">
        <v>22880.467386066299</v>
      </c>
      <c r="H30" s="52">
        <v>27856.1298549239</v>
      </c>
      <c r="I30" s="51">
        <v>32774.829837577003</v>
      </c>
      <c r="J30" s="50">
        <v>23415.700931861898</v>
      </c>
      <c r="K30" s="51">
        <v>32656.2645539654</v>
      </c>
      <c r="L30" s="51">
        <v>39616.164563934697</v>
      </c>
      <c r="M30" s="51">
        <v>22991.9905233028</v>
      </c>
      <c r="N30" s="52">
        <v>28415.591159217402</v>
      </c>
      <c r="O30" s="53">
        <v>34012.5756558336</v>
      </c>
    </row>
  </sheetData>
  <mergeCells count="15">
    <mergeCell ref="A26:A30"/>
    <mergeCell ref="D2:I2"/>
    <mergeCell ref="J2:O2"/>
    <mergeCell ref="J3:O3"/>
    <mergeCell ref="J4:L4"/>
    <mergeCell ref="M4:O4"/>
    <mergeCell ref="C2:C5"/>
    <mergeCell ref="B2:B5"/>
    <mergeCell ref="A6:A10"/>
    <mergeCell ref="A11:A15"/>
    <mergeCell ref="A16:A20"/>
    <mergeCell ref="A21:A25"/>
    <mergeCell ref="D3:I3"/>
    <mergeCell ref="D4:F4"/>
    <mergeCell ref="G4:I4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3"/>
  <sheetViews>
    <sheetView workbookViewId="0">
      <selection activeCell="J17" sqref="J17"/>
    </sheetView>
  </sheetViews>
  <sheetFormatPr defaultRowHeight="15" x14ac:dyDescent="0.25"/>
  <cols>
    <col min="1" max="1" width="15" bestFit="1" customWidth="1"/>
    <col min="4" max="4" width="8.42578125" style="4" bestFit="1" customWidth="1"/>
    <col min="5" max="6" width="5" style="4" bestFit="1" customWidth="1"/>
    <col min="7" max="10" width="14.85546875" style="4" customWidth="1"/>
    <col min="11" max="11" width="15.28515625" style="4" customWidth="1"/>
    <col min="12" max="12" width="14.85546875" style="4" customWidth="1"/>
    <col min="13" max="13" width="8.42578125" style="4" bestFit="1" customWidth="1"/>
    <col min="14" max="14" width="5" style="4" bestFit="1" customWidth="1"/>
    <col min="15" max="15" width="12" style="4" bestFit="1" customWidth="1"/>
    <col min="16" max="21" width="15" style="4" customWidth="1"/>
  </cols>
  <sheetData>
    <row r="1" spans="1:21" ht="15.75" x14ac:dyDescent="0.25">
      <c r="A1" s="111" t="s">
        <v>57</v>
      </c>
      <c r="B1" s="111"/>
      <c r="C1" s="112"/>
      <c r="D1" s="118" t="s">
        <v>0</v>
      </c>
      <c r="E1" s="119"/>
      <c r="F1" s="119"/>
      <c r="G1" s="119"/>
      <c r="H1" s="119"/>
      <c r="I1" s="119"/>
      <c r="J1" s="119"/>
      <c r="K1" s="119"/>
      <c r="L1" s="120"/>
      <c r="M1" s="118" t="s">
        <v>1</v>
      </c>
      <c r="N1" s="119"/>
      <c r="O1" s="119"/>
      <c r="P1" s="119"/>
      <c r="Q1" s="119"/>
      <c r="R1" s="119"/>
      <c r="S1" s="119"/>
      <c r="T1" s="119"/>
      <c r="U1" s="120"/>
    </row>
    <row r="2" spans="1:21" x14ac:dyDescent="0.25">
      <c r="A2" t="s">
        <v>17</v>
      </c>
      <c r="B2" t="s">
        <v>18</v>
      </c>
      <c r="D2" s="121" t="s">
        <v>2</v>
      </c>
      <c r="E2" s="122"/>
      <c r="F2" s="122"/>
      <c r="G2" s="122" t="s">
        <v>3</v>
      </c>
      <c r="H2" s="122"/>
      <c r="I2" s="122"/>
      <c r="J2" s="122"/>
      <c r="K2" s="122"/>
      <c r="L2" s="132"/>
      <c r="M2" s="121" t="s">
        <v>2</v>
      </c>
      <c r="N2" s="122"/>
      <c r="O2" s="122"/>
      <c r="P2" s="122" t="s">
        <v>3</v>
      </c>
      <c r="Q2" s="122"/>
      <c r="R2" s="122"/>
      <c r="S2" s="122"/>
      <c r="T2" s="122"/>
      <c r="U2" s="132"/>
    </row>
    <row r="3" spans="1:21" x14ac:dyDescent="0.25">
      <c r="A3" t="s">
        <v>23</v>
      </c>
      <c r="B3">
        <v>1</v>
      </c>
      <c r="D3" s="5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8" t="s">
        <v>12</v>
      </c>
      <c r="M3" s="5" t="s">
        <v>4</v>
      </c>
      <c r="N3" s="6" t="s">
        <v>5</v>
      </c>
      <c r="O3" s="6" t="s">
        <v>6</v>
      </c>
      <c r="P3" s="6" t="s">
        <v>7</v>
      </c>
      <c r="Q3" s="6" t="s">
        <v>8</v>
      </c>
      <c r="R3" s="6" t="s">
        <v>9</v>
      </c>
      <c r="S3" s="6" t="s">
        <v>10</v>
      </c>
      <c r="T3" s="6" t="s">
        <v>11</v>
      </c>
      <c r="U3" s="14" t="s">
        <v>12</v>
      </c>
    </row>
    <row r="4" spans="1:21" x14ac:dyDescent="0.25">
      <c r="A4" t="s">
        <v>24</v>
      </c>
      <c r="B4">
        <v>5</v>
      </c>
      <c r="D4" s="121" t="s">
        <v>13</v>
      </c>
      <c r="E4" s="122">
        <v>10</v>
      </c>
      <c r="F4" s="6">
        <v>0.1</v>
      </c>
      <c r="G4" s="156">
        <v>24016.191894686301</v>
      </c>
      <c r="H4" s="157">
        <v>22601.49841</v>
      </c>
      <c r="I4" s="158">
        <v>22203.670358634699</v>
      </c>
      <c r="J4" s="176">
        <v>24027.6129664324</v>
      </c>
      <c r="K4" s="156">
        <v>23343.867796516199</v>
      </c>
      <c r="L4" s="9">
        <v>22241</v>
      </c>
      <c r="M4" s="121" t="s">
        <v>13</v>
      </c>
      <c r="N4" s="122">
        <v>10</v>
      </c>
      <c r="O4" s="6">
        <v>0.1</v>
      </c>
      <c r="P4" s="156">
        <v>600.23321965840501</v>
      </c>
      <c r="Q4" s="157">
        <v>471.91011550000002</v>
      </c>
      <c r="R4" s="156">
        <v>372.80883573388797</v>
      </c>
      <c r="S4" s="156">
        <v>576.21805990532096</v>
      </c>
      <c r="T4" s="156">
        <v>542.70731990465902</v>
      </c>
      <c r="U4" s="9"/>
    </row>
    <row r="5" spans="1:21" x14ac:dyDescent="0.25">
      <c r="A5" t="s">
        <v>25</v>
      </c>
      <c r="D5" s="121"/>
      <c r="E5" s="122"/>
      <c r="F5" s="6">
        <v>0.5</v>
      </c>
      <c r="G5" s="176">
        <v>30671.833031752401</v>
      </c>
      <c r="H5" s="157">
        <v>27655.652460000001</v>
      </c>
      <c r="I5" s="158">
        <v>27153.7678886461</v>
      </c>
      <c r="J5" s="156">
        <v>30448.2315595031</v>
      </c>
      <c r="K5" s="156">
        <v>28641.5030460665</v>
      </c>
      <c r="L5" s="9">
        <v>27212</v>
      </c>
      <c r="M5" s="121"/>
      <c r="N5" s="122"/>
      <c r="O5" s="6">
        <v>0.5</v>
      </c>
      <c r="P5" s="156">
        <v>987.86043155108598</v>
      </c>
      <c r="Q5" s="157">
        <v>1052.966361</v>
      </c>
      <c r="R5" s="156">
        <v>998.416702967471</v>
      </c>
      <c r="S5" s="156">
        <v>978.90429035966304</v>
      </c>
      <c r="T5" s="156">
        <v>1157.70000383058</v>
      </c>
      <c r="U5" s="9"/>
    </row>
    <row r="6" spans="1:21" x14ac:dyDescent="0.25">
      <c r="A6" t="s">
        <v>7</v>
      </c>
      <c r="B6">
        <v>0.02</v>
      </c>
      <c r="D6" s="121"/>
      <c r="E6" s="122"/>
      <c r="F6" s="6">
        <v>0.75</v>
      </c>
      <c r="G6" s="176">
        <v>35822.262851066</v>
      </c>
      <c r="H6" s="157">
        <v>32463.28167</v>
      </c>
      <c r="I6" s="158">
        <v>31803.1855944575</v>
      </c>
      <c r="J6" s="156">
        <v>35581.5401782974</v>
      </c>
      <c r="K6" s="156">
        <v>33235.548373207399</v>
      </c>
      <c r="L6" s="9">
        <v>31701</v>
      </c>
      <c r="M6" s="121"/>
      <c r="N6" s="122"/>
      <c r="O6" s="6">
        <v>0.75</v>
      </c>
      <c r="P6" s="156">
        <v>1166.7369736973901</v>
      </c>
      <c r="Q6" s="157">
        <v>1435.3085819999999</v>
      </c>
      <c r="R6" s="156">
        <v>1275.1734191012099</v>
      </c>
      <c r="S6" s="156">
        <v>1137.89916124717</v>
      </c>
      <c r="T6" s="156">
        <v>1393.1815468673601</v>
      </c>
      <c r="U6" s="9"/>
    </row>
    <row r="7" spans="1:21" x14ac:dyDescent="0.25">
      <c r="A7" t="s">
        <v>22</v>
      </c>
      <c r="B7">
        <v>0.8</v>
      </c>
      <c r="D7" s="121"/>
      <c r="E7" s="122">
        <v>100</v>
      </c>
      <c r="F7" s="6">
        <v>0.1</v>
      </c>
      <c r="G7" s="176">
        <v>23643.7276161275</v>
      </c>
      <c r="H7" s="157">
        <v>22463.919399999999</v>
      </c>
      <c r="I7" s="158">
        <v>22152.0354364538</v>
      </c>
      <c r="J7" s="156">
        <v>23196.868559625102</v>
      </c>
      <c r="K7" s="156">
        <v>22932.5502040672</v>
      </c>
      <c r="L7" s="9">
        <v>22145</v>
      </c>
      <c r="M7" s="121"/>
      <c r="N7" s="122">
        <v>100</v>
      </c>
      <c r="O7" s="6">
        <v>0.1</v>
      </c>
      <c r="P7" s="156">
        <v>566.84725573308197</v>
      </c>
      <c r="Q7" s="157">
        <v>364.24513689999998</v>
      </c>
      <c r="R7" s="156">
        <v>313.51708044014299</v>
      </c>
      <c r="S7" s="156">
        <v>458.864136830414</v>
      </c>
      <c r="T7" s="156">
        <v>490.90055622444999</v>
      </c>
      <c r="U7" s="9"/>
    </row>
    <row r="8" spans="1:21" x14ac:dyDescent="0.25">
      <c r="A8" t="s">
        <v>21</v>
      </c>
      <c r="B8">
        <v>0.8</v>
      </c>
      <c r="D8" s="121"/>
      <c r="E8" s="122"/>
      <c r="F8" s="6">
        <v>0.5</v>
      </c>
      <c r="G8" s="176">
        <v>29384.8405547783</v>
      </c>
      <c r="H8" s="157">
        <v>26819.333869999999</v>
      </c>
      <c r="I8" s="158">
        <v>26427.133644756501</v>
      </c>
      <c r="J8" s="156">
        <v>28773.767211777398</v>
      </c>
      <c r="K8" s="156">
        <v>27639.059786348102</v>
      </c>
      <c r="L8" s="9">
        <v>26641</v>
      </c>
      <c r="M8" s="121"/>
      <c r="N8" s="122"/>
      <c r="O8" s="6">
        <v>0.5</v>
      </c>
      <c r="P8" s="156">
        <v>966.95058219607495</v>
      </c>
      <c r="Q8" s="157">
        <v>822.14425700000004</v>
      </c>
      <c r="R8" s="156">
        <v>799.12821692069303</v>
      </c>
      <c r="S8" s="156">
        <v>928.57083493488096</v>
      </c>
      <c r="T8" s="156">
        <v>979.459597181964</v>
      </c>
      <c r="U8" s="9"/>
    </row>
    <row r="9" spans="1:21" x14ac:dyDescent="0.25">
      <c r="A9" t="s">
        <v>19</v>
      </c>
      <c r="B9">
        <v>0.8</v>
      </c>
      <c r="D9" s="121"/>
      <c r="E9" s="122"/>
      <c r="F9" s="6">
        <v>0.75</v>
      </c>
      <c r="G9" s="176">
        <v>34262.699668789799</v>
      </c>
      <c r="H9" s="157">
        <v>31112.07789</v>
      </c>
      <c r="I9" s="158">
        <v>30804.111845503801</v>
      </c>
      <c r="J9" s="156">
        <v>33296.946546870502</v>
      </c>
      <c r="K9" s="156">
        <v>32071.286290664801</v>
      </c>
      <c r="L9" s="9">
        <v>30881</v>
      </c>
      <c r="M9" s="121"/>
      <c r="N9" s="122"/>
      <c r="O9" s="6">
        <v>0.75</v>
      </c>
      <c r="P9" s="156">
        <v>1205.6808030370601</v>
      </c>
      <c r="Q9" s="157">
        <v>1046.702626</v>
      </c>
      <c r="R9" s="156">
        <v>1049.86511879045</v>
      </c>
      <c r="S9" s="156">
        <v>1076.0704852004801</v>
      </c>
      <c r="T9" s="156">
        <v>1275.4775732618</v>
      </c>
      <c r="U9" s="9"/>
    </row>
    <row r="10" spans="1:21" x14ac:dyDescent="0.25">
      <c r="A10" t="s">
        <v>20</v>
      </c>
      <c r="B10">
        <v>0.8</v>
      </c>
      <c r="D10" s="121" t="s">
        <v>14</v>
      </c>
      <c r="E10" s="122">
        <v>10</v>
      </c>
      <c r="F10" s="6">
        <v>0.1</v>
      </c>
      <c r="G10" s="156">
        <v>31351.292754693601</v>
      </c>
      <c r="H10" s="157">
        <v>28584.507409999998</v>
      </c>
      <c r="I10" s="158">
        <v>28007.699939820999</v>
      </c>
      <c r="J10" s="176">
        <v>31474.863902614801</v>
      </c>
      <c r="K10" s="156">
        <v>30689.395927047499</v>
      </c>
      <c r="L10" s="9">
        <v>27998</v>
      </c>
      <c r="M10" s="121" t="s">
        <v>14</v>
      </c>
      <c r="N10" s="122">
        <v>10</v>
      </c>
      <c r="O10" s="6">
        <v>0.1</v>
      </c>
      <c r="P10" s="156">
        <v>704.38930866758403</v>
      </c>
      <c r="Q10" s="157">
        <v>550.57819910000001</v>
      </c>
      <c r="R10" s="156">
        <v>476.57795476269899</v>
      </c>
      <c r="S10" s="156">
        <v>644.79725248743705</v>
      </c>
      <c r="T10" s="156">
        <v>706.06692787735301</v>
      </c>
      <c r="U10" s="9"/>
    </row>
    <row r="11" spans="1:21" x14ac:dyDescent="0.25">
      <c r="D11" s="121"/>
      <c r="E11" s="122"/>
      <c r="F11" s="6">
        <v>0.5</v>
      </c>
      <c r="G11" s="176">
        <v>39121.749144876201</v>
      </c>
      <c r="H11" s="157">
        <v>34723.7768</v>
      </c>
      <c r="I11" s="158">
        <v>34462.926494903397</v>
      </c>
      <c r="J11" s="156">
        <v>38788.628234420299</v>
      </c>
      <c r="K11" s="156">
        <v>36840.2727977428</v>
      </c>
      <c r="L11" s="9">
        <v>34509</v>
      </c>
      <c r="M11" s="121"/>
      <c r="N11" s="122"/>
      <c r="O11" s="6">
        <v>0.5</v>
      </c>
      <c r="P11" s="156">
        <v>956.75842217285106</v>
      </c>
      <c r="Q11" s="157">
        <v>1268.3427670000001</v>
      </c>
      <c r="R11" s="156">
        <v>1140.4678394519001</v>
      </c>
      <c r="S11" s="156">
        <v>942.08695712780002</v>
      </c>
      <c r="T11" s="156">
        <v>1320.0247148513599</v>
      </c>
      <c r="U11" s="9"/>
    </row>
    <row r="12" spans="1:21" x14ac:dyDescent="0.25">
      <c r="A12" s="73" t="s">
        <v>48</v>
      </c>
      <c r="B12" s="73"/>
      <c r="D12" s="121"/>
      <c r="E12" s="122"/>
      <c r="F12" s="6">
        <v>0.75</v>
      </c>
      <c r="G12" s="176">
        <v>45567.943765502401</v>
      </c>
      <c r="H12" s="157">
        <v>40803.07591</v>
      </c>
      <c r="I12" s="158">
        <v>40359.268283308797</v>
      </c>
      <c r="J12" s="156">
        <v>45190.713620005699</v>
      </c>
      <c r="K12" s="156">
        <v>42631.513500958397</v>
      </c>
      <c r="L12" s="9">
        <v>40529</v>
      </c>
      <c r="M12" s="121"/>
      <c r="N12" s="122"/>
      <c r="O12" s="6">
        <v>0.75</v>
      </c>
      <c r="P12" s="156">
        <v>1146.84159701823</v>
      </c>
      <c r="Q12" s="157">
        <v>1805.302878</v>
      </c>
      <c r="R12" s="156">
        <v>1405.3527557294899</v>
      </c>
      <c r="S12" s="156">
        <v>1142.6069072438399</v>
      </c>
      <c r="T12" s="156">
        <v>1605.2784559212901</v>
      </c>
      <c r="U12" s="9"/>
    </row>
    <row r="13" spans="1:21" x14ac:dyDescent="0.25">
      <c r="A13" s="74" t="s">
        <v>49</v>
      </c>
      <c r="B13" s="74"/>
      <c r="D13" s="121"/>
      <c r="E13" s="122">
        <v>100</v>
      </c>
      <c r="F13" s="6">
        <v>0.1</v>
      </c>
      <c r="G13" s="176">
        <v>30519.761707831101</v>
      </c>
      <c r="H13" s="157">
        <v>28315.435010000001</v>
      </c>
      <c r="I13" s="158">
        <v>27957.7149007107</v>
      </c>
      <c r="J13" s="156">
        <v>29890.187889590001</v>
      </c>
      <c r="K13" s="156">
        <v>29597.590730747801</v>
      </c>
      <c r="L13" s="9">
        <v>27820</v>
      </c>
      <c r="M13" s="121"/>
      <c r="N13" s="122">
        <v>100</v>
      </c>
      <c r="O13" s="6">
        <v>0.1</v>
      </c>
      <c r="P13" s="156">
        <v>670.84572735237396</v>
      </c>
      <c r="Q13" s="157">
        <v>475.74850739999999</v>
      </c>
      <c r="R13" s="156">
        <v>398.99104809410397</v>
      </c>
      <c r="S13" s="156">
        <v>678.97245286224302</v>
      </c>
      <c r="T13" s="156">
        <v>666.17744203288703</v>
      </c>
      <c r="U13" s="9"/>
    </row>
    <row r="14" spans="1:21" x14ac:dyDescent="0.25">
      <c r="D14" s="121"/>
      <c r="E14" s="122"/>
      <c r="F14" s="6">
        <v>0.5</v>
      </c>
      <c r="G14" s="176">
        <v>37860.691877226302</v>
      </c>
      <c r="H14" s="157">
        <v>33708.89791</v>
      </c>
      <c r="I14" s="158">
        <v>33453.987049586402</v>
      </c>
      <c r="J14" s="156">
        <v>36842.3242889225</v>
      </c>
      <c r="K14" s="156">
        <v>35469.050395809398</v>
      </c>
      <c r="L14" s="9">
        <v>33733</v>
      </c>
      <c r="M14" s="121"/>
      <c r="N14" s="122"/>
      <c r="O14" s="6">
        <v>0.5</v>
      </c>
      <c r="P14" s="156">
        <v>994.20456741574799</v>
      </c>
      <c r="Q14" s="157">
        <v>881.65920430000006</v>
      </c>
      <c r="R14" s="156">
        <v>932.98530131213897</v>
      </c>
      <c r="S14" s="156">
        <v>919.93645101359903</v>
      </c>
      <c r="T14" s="156">
        <v>1138.1276691706901</v>
      </c>
      <c r="U14" s="9"/>
    </row>
    <row r="15" spans="1:21" x14ac:dyDescent="0.25">
      <c r="D15" s="121"/>
      <c r="E15" s="122"/>
      <c r="F15" s="6">
        <v>0.75</v>
      </c>
      <c r="G15" s="176">
        <v>43903.664130416801</v>
      </c>
      <c r="H15" s="157">
        <v>39231.398529999999</v>
      </c>
      <c r="I15" s="158">
        <v>38971.849670414798</v>
      </c>
      <c r="J15" s="156">
        <v>42783.191890456103</v>
      </c>
      <c r="K15" s="156">
        <v>41130.187881457998</v>
      </c>
      <c r="L15" s="9">
        <v>39463</v>
      </c>
      <c r="M15" s="121"/>
      <c r="N15" s="122"/>
      <c r="O15" s="6">
        <v>0.75</v>
      </c>
      <c r="P15" s="156">
        <v>1202.44785190057</v>
      </c>
      <c r="Q15" s="157">
        <v>1221.2214650000001</v>
      </c>
      <c r="R15" s="156">
        <v>1228.38552281439</v>
      </c>
      <c r="S15" s="156">
        <v>1219.08343014659</v>
      </c>
      <c r="T15" s="156">
        <v>1469.0540027808399</v>
      </c>
      <c r="U15" s="9"/>
    </row>
    <row r="16" spans="1:21" x14ac:dyDescent="0.25">
      <c r="B16" s="157"/>
      <c r="D16" s="121" t="s">
        <v>15</v>
      </c>
      <c r="E16" s="122">
        <v>10</v>
      </c>
      <c r="F16" s="6">
        <v>0.1</v>
      </c>
      <c r="G16" s="156">
        <v>34678.847206533799</v>
      </c>
      <c r="H16" s="157">
        <v>31737.27202</v>
      </c>
      <c r="I16" s="158">
        <v>31143.106770723101</v>
      </c>
      <c r="J16" s="176">
        <v>35135.027517509501</v>
      </c>
      <c r="K16" s="156">
        <v>34057.521304604001</v>
      </c>
      <c r="L16" s="9">
        <v>31071</v>
      </c>
      <c r="M16" s="121" t="s">
        <v>15</v>
      </c>
      <c r="N16" s="122">
        <v>10</v>
      </c>
      <c r="O16" s="6">
        <v>0.1</v>
      </c>
      <c r="P16" s="156">
        <v>752.78768644011905</v>
      </c>
      <c r="Q16" s="157">
        <v>719.98321329999999</v>
      </c>
      <c r="R16" s="156">
        <v>590.93985359885403</v>
      </c>
      <c r="S16" s="156">
        <v>744.44618790730306</v>
      </c>
      <c r="T16" s="156">
        <v>746.96420027954696</v>
      </c>
      <c r="U16" s="9"/>
    </row>
    <row r="17" spans="2:25" x14ac:dyDescent="0.25">
      <c r="B17" s="157"/>
      <c r="D17" s="121"/>
      <c r="E17" s="122"/>
      <c r="F17" s="6">
        <v>0.5</v>
      </c>
      <c r="G17" s="176">
        <v>44091.022126557</v>
      </c>
      <c r="H17" s="157">
        <v>38955.350910000001</v>
      </c>
      <c r="I17" s="158">
        <v>38851.085147685197</v>
      </c>
      <c r="J17" s="156">
        <v>43831.523891721903</v>
      </c>
      <c r="K17" s="156">
        <v>41805.202767674702</v>
      </c>
      <c r="L17" s="9">
        <v>38807</v>
      </c>
      <c r="M17" s="121"/>
      <c r="N17" s="122"/>
      <c r="O17" s="6">
        <v>0.5</v>
      </c>
      <c r="P17" s="156">
        <v>983.03758088955703</v>
      </c>
      <c r="Q17" s="157">
        <v>1598.250487</v>
      </c>
      <c r="R17" s="156">
        <v>1246.0513929460501</v>
      </c>
      <c r="S17" s="156">
        <v>978.97334040420003</v>
      </c>
      <c r="T17" s="156">
        <v>1337.7529409889801</v>
      </c>
      <c r="U17" s="9"/>
    </row>
    <row r="18" spans="2:25" x14ac:dyDescent="0.25">
      <c r="B18" s="157"/>
      <c r="D18" s="121"/>
      <c r="E18" s="122"/>
      <c r="F18" s="6">
        <v>0.75</v>
      </c>
      <c r="G18" s="176">
        <v>51413.632412444298</v>
      </c>
      <c r="H18" s="157">
        <v>46043.837780000002</v>
      </c>
      <c r="I18" s="158">
        <v>45573.748381443402</v>
      </c>
      <c r="J18" s="156">
        <v>51067.799032385403</v>
      </c>
      <c r="K18" s="156">
        <v>48338.489206717801</v>
      </c>
      <c r="L18" s="9">
        <v>45597</v>
      </c>
      <c r="M18" s="121"/>
      <c r="N18" s="122"/>
      <c r="O18" s="6">
        <v>0.75</v>
      </c>
      <c r="P18" s="156">
        <v>1153.52185762766</v>
      </c>
      <c r="Q18" s="157">
        <v>2178.9692439999999</v>
      </c>
      <c r="R18" s="156">
        <v>1542.8128579849399</v>
      </c>
      <c r="S18" s="156">
        <v>1174.56079663078</v>
      </c>
      <c r="T18" s="156">
        <v>1653.62552442427</v>
      </c>
      <c r="U18" s="9"/>
    </row>
    <row r="19" spans="2:25" x14ac:dyDescent="0.25">
      <c r="B19" s="157"/>
      <c r="D19" s="121"/>
      <c r="E19" s="122">
        <v>100</v>
      </c>
      <c r="F19" s="6">
        <v>0.1</v>
      </c>
      <c r="G19" s="176">
        <v>34065.462905356602</v>
      </c>
      <c r="H19" s="157">
        <v>31393.118620000001</v>
      </c>
      <c r="I19" s="158">
        <v>30996.939329995599</v>
      </c>
      <c r="J19" s="156">
        <v>33475.605911138897</v>
      </c>
      <c r="K19" s="156">
        <v>33079.307604935202</v>
      </c>
      <c r="L19" s="9">
        <v>30841</v>
      </c>
      <c r="M19" s="121"/>
      <c r="N19" s="122">
        <v>100</v>
      </c>
      <c r="O19" s="6">
        <v>0.1</v>
      </c>
      <c r="P19" s="156">
        <v>790.38630536262895</v>
      </c>
      <c r="Q19" s="157">
        <v>517.39517139999998</v>
      </c>
      <c r="R19" s="156">
        <v>502.07208182210098</v>
      </c>
      <c r="S19" s="156">
        <v>805.79788480710101</v>
      </c>
      <c r="T19" s="156">
        <v>755.65319367622806</v>
      </c>
      <c r="U19" s="9"/>
    </row>
    <row r="20" spans="2:25" x14ac:dyDescent="0.25">
      <c r="B20" s="157"/>
      <c r="D20" s="121"/>
      <c r="E20" s="122"/>
      <c r="F20" s="6">
        <v>0.5</v>
      </c>
      <c r="G20" s="176">
        <v>42869.302591836196</v>
      </c>
      <c r="H20" s="157">
        <v>38059.508249999999</v>
      </c>
      <c r="I20" s="158">
        <v>37775.098167057004</v>
      </c>
      <c r="J20" s="156">
        <v>41954.979808447701</v>
      </c>
      <c r="K20" s="156">
        <v>40449.721952412197</v>
      </c>
      <c r="L20" s="9">
        <v>37890</v>
      </c>
      <c r="M20" s="121"/>
      <c r="N20" s="122"/>
      <c r="O20" s="6">
        <v>0.5</v>
      </c>
      <c r="P20" s="156">
        <v>1100.4277797606501</v>
      </c>
      <c r="Q20" s="157">
        <v>1026.446369</v>
      </c>
      <c r="R20" s="156">
        <v>1147.6027585213201</v>
      </c>
      <c r="S20" s="156">
        <v>1001.4041919730701</v>
      </c>
      <c r="T20" s="156">
        <v>1265.26084104804</v>
      </c>
      <c r="U20" s="9"/>
    </row>
    <row r="21" spans="2:25" x14ac:dyDescent="0.25">
      <c r="B21" s="157"/>
      <c r="D21" s="121"/>
      <c r="E21" s="122"/>
      <c r="F21" s="6">
        <v>0.75</v>
      </c>
      <c r="G21" s="176">
        <v>50033.234921987503</v>
      </c>
      <c r="H21" s="157">
        <v>44368.103589999999</v>
      </c>
      <c r="I21" s="158">
        <v>44196.383831612096</v>
      </c>
      <c r="J21" s="156">
        <v>48703.7731203613</v>
      </c>
      <c r="K21" s="156">
        <v>46670.580335151601</v>
      </c>
      <c r="L21" s="9">
        <v>44562</v>
      </c>
      <c r="M21" s="121"/>
      <c r="N21" s="122"/>
      <c r="O21" s="6">
        <v>0.75</v>
      </c>
      <c r="P21" s="156">
        <v>1224.1091074091601</v>
      </c>
      <c r="Q21" s="157">
        <v>1317.405726</v>
      </c>
      <c r="R21" s="156">
        <v>1514.1407322631801</v>
      </c>
      <c r="S21" s="156">
        <v>1209.62226519669</v>
      </c>
      <c r="T21" s="156">
        <v>1598.29183015123</v>
      </c>
      <c r="U21" s="9"/>
    </row>
    <row r="22" spans="2:25" ht="15.75" thickBot="1" x14ac:dyDescent="0.3">
      <c r="B22" s="157"/>
      <c r="D22" s="10" t="s">
        <v>16</v>
      </c>
      <c r="E22" s="11"/>
      <c r="F22" s="11"/>
      <c r="G22" s="166">
        <v>36848.786731247892</v>
      </c>
      <c r="H22" s="166">
        <f>AVERAGE(H4:H21)</f>
        <v>33280.00258</v>
      </c>
      <c r="I22" s="167">
        <v>32905.206263095213</v>
      </c>
      <c r="J22" s="166">
        <v>36359.088118337771</v>
      </c>
      <c r="K22" s="166">
        <v>34923.480550118315</v>
      </c>
      <c r="L22" s="168">
        <v>32980.055555555555</v>
      </c>
      <c r="M22" s="10" t="s">
        <v>16</v>
      </c>
      <c r="N22" s="11"/>
      <c r="O22" s="11"/>
      <c r="P22" s="166">
        <v>954.11483654945732</v>
      </c>
      <c r="Q22" s="166">
        <f>AVERAGE(Q4:Q21)</f>
        <v>1041.921128327778</v>
      </c>
      <c r="R22" s="166">
        <v>940.84941518083463</v>
      </c>
      <c r="S22" s="166">
        <v>923.26750479325449</v>
      </c>
      <c r="T22" s="166">
        <v>1116.7613522485292</v>
      </c>
      <c r="U22" s="13" t="e">
        <v>#DIV/0!</v>
      </c>
    </row>
    <row r="23" spans="2:25" ht="15.75" thickBot="1" x14ac:dyDescent="0.3">
      <c r="B23" s="157"/>
    </row>
    <row r="24" spans="2:25" x14ac:dyDescent="0.25">
      <c r="B24" s="157"/>
      <c r="D24" s="133" t="s">
        <v>44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5"/>
    </row>
    <row r="25" spans="2:25" x14ac:dyDescent="0.25">
      <c r="B25" s="157"/>
      <c r="D25" s="127" t="s">
        <v>26</v>
      </c>
      <c r="E25" s="128"/>
      <c r="F25" s="128"/>
      <c r="G25" s="129"/>
      <c r="H25" s="123" t="s">
        <v>13</v>
      </c>
      <c r="I25" s="124"/>
      <c r="J25" s="124"/>
      <c r="K25" s="124"/>
      <c r="L25" s="124"/>
      <c r="M25" s="125"/>
      <c r="N25" s="123" t="s">
        <v>14</v>
      </c>
      <c r="O25" s="124"/>
      <c r="P25" s="124"/>
      <c r="Q25" s="124"/>
      <c r="R25" s="124"/>
      <c r="S25" s="125"/>
      <c r="T25" s="123" t="s">
        <v>15</v>
      </c>
      <c r="U25" s="124"/>
      <c r="V25" s="124"/>
      <c r="W25" s="124"/>
      <c r="X25" s="124"/>
      <c r="Y25" s="126"/>
    </row>
    <row r="26" spans="2:25" x14ac:dyDescent="0.25">
      <c r="B26" s="157"/>
      <c r="D26" s="127" t="s">
        <v>27</v>
      </c>
      <c r="E26" s="128"/>
      <c r="F26" s="128"/>
      <c r="G26" s="129"/>
      <c r="H26" s="123">
        <v>10</v>
      </c>
      <c r="I26" s="124"/>
      <c r="J26" s="125"/>
      <c r="K26" s="123">
        <v>100</v>
      </c>
      <c r="L26" s="124"/>
      <c r="M26" s="125"/>
      <c r="N26" s="123">
        <v>10</v>
      </c>
      <c r="O26" s="124"/>
      <c r="P26" s="125"/>
      <c r="Q26" s="123">
        <v>100</v>
      </c>
      <c r="R26" s="124"/>
      <c r="S26" s="125"/>
      <c r="T26" s="123">
        <v>10</v>
      </c>
      <c r="U26" s="124"/>
      <c r="V26" s="125"/>
      <c r="W26" s="123">
        <v>100</v>
      </c>
      <c r="X26" s="124"/>
      <c r="Y26" s="126"/>
    </row>
    <row r="27" spans="2:25" x14ac:dyDescent="0.25">
      <c r="B27" s="157"/>
      <c r="D27" s="127" t="s">
        <v>28</v>
      </c>
      <c r="E27" s="128"/>
      <c r="F27" s="128"/>
      <c r="G27" s="129"/>
      <c r="H27" s="2">
        <v>0.1</v>
      </c>
      <c r="I27" s="2">
        <v>0.5</v>
      </c>
      <c r="J27" s="2">
        <v>0.75</v>
      </c>
      <c r="K27" s="2">
        <v>0.1</v>
      </c>
      <c r="L27" s="2">
        <v>0.5</v>
      </c>
      <c r="M27" s="2">
        <v>0.75</v>
      </c>
      <c r="N27" s="2">
        <v>0.1</v>
      </c>
      <c r="O27" s="2">
        <v>0.5</v>
      </c>
      <c r="P27" s="2">
        <v>0.75</v>
      </c>
      <c r="Q27" s="2">
        <v>0.1</v>
      </c>
      <c r="R27" s="2">
        <v>0.5</v>
      </c>
      <c r="S27" s="2">
        <v>0.75</v>
      </c>
      <c r="T27" s="2">
        <v>0.1</v>
      </c>
      <c r="U27" s="2">
        <v>0.5</v>
      </c>
      <c r="V27" s="2">
        <v>0.75</v>
      </c>
      <c r="W27" s="2">
        <v>0.1</v>
      </c>
      <c r="X27" s="2">
        <v>0.5</v>
      </c>
      <c r="Y27" s="30">
        <v>0.75</v>
      </c>
    </row>
    <row r="28" spans="2:25" x14ac:dyDescent="0.25">
      <c r="B28" s="157"/>
      <c r="D28" s="130" t="s">
        <v>33</v>
      </c>
      <c r="E28" s="131"/>
      <c r="F28" s="131"/>
      <c r="G28" s="131"/>
      <c r="H28" s="25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7"/>
    </row>
    <row r="29" spans="2:25" x14ac:dyDescent="0.25">
      <c r="B29" s="157"/>
      <c r="D29" s="114" t="s">
        <v>34</v>
      </c>
      <c r="E29" s="115"/>
      <c r="F29" s="115"/>
      <c r="G29" s="115"/>
      <c r="H29" s="25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7"/>
    </row>
    <row r="30" spans="2:25" x14ac:dyDescent="0.25">
      <c r="B30" s="157"/>
      <c r="D30" s="114" t="s">
        <v>35</v>
      </c>
      <c r="E30" s="115"/>
      <c r="F30" s="115"/>
      <c r="G30" s="115"/>
      <c r="H30" s="25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7"/>
    </row>
    <row r="31" spans="2:25" x14ac:dyDescent="0.25">
      <c r="B31" s="157"/>
      <c r="D31" s="114" t="s">
        <v>36</v>
      </c>
      <c r="E31" s="115"/>
      <c r="F31" s="115"/>
      <c r="G31" s="115"/>
      <c r="H31" s="2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7"/>
    </row>
    <row r="32" spans="2:25" x14ac:dyDescent="0.25">
      <c r="B32" s="157"/>
      <c r="D32" s="114" t="s">
        <v>37</v>
      </c>
      <c r="E32" s="115"/>
      <c r="F32" s="115"/>
      <c r="G32" s="115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>
        <v>1.0000000000000001E-5</v>
      </c>
      <c r="U32" s="26"/>
      <c r="V32" s="26"/>
      <c r="W32" s="26"/>
      <c r="X32" s="26"/>
      <c r="Y32" s="27"/>
    </row>
    <row r="33" spans="1:25" x14ac:dyDescent="0.25">
      <c r="B33" s="157"/>
      <c r="D33" s="114" t="s">
        <v>38</v>
      </c>
      <c r="E33" s="115"/>
      <c r="F33" s="115"/>
      <c r="G33" s="115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7"/>
    </row>
    <row r="34" spans="1:25" x14ac:dyDescent="0.25">
      <c r="B34" s="157"/>
      <c r="D34" s="114" t="s">
        <v>39</v>
      </c>
      <c r="E34" s="115"/>
      <c r="F34" s="115"/>
      <c r="G34" s="11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7"/>
    </row>
    <row r="35" spans="1:25" x14ac:dyDescent="0.25">
      <c r="B35" s="157"/>
      <c r="D35" s="114" t="s">
        <v>40</v>
      </c>
      <c r="E35" s="115"/>
      <c r="F35" s="115"/>
      <c r="G35" s="115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7"/>
    </row>
    <row r="36" spans="1:25" x14ac:dyDescent="0.25">
      <c r="D36" s="114" t="s">
        <v>41</v>
      </c>
      <c r="E36" s="115"/>
      <c r="F36" s="115"/>
      <c r="G36" s="115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7"/>
    </row>
    <row r="37" spans="1:25" x14ac:dyDescent="0.25">
      <c r="D37" s="114" t="s">
        <v>42</v>
      </c>
      <c r="E37" s="115"/>
      <c r="F37" s="115"/>
      <c r="G37" s="115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7"/>
    </row>
    <row r="38" spans="1:25" ht="15.75" thickBot="1" x14ac:dyDescent="0.3">
      <c r="D38" s="116" t="s">
        <v>43</v>
      </c>
      <c r="E38" s="117"/>
      <c r="F38" s="117"/>
      <c r="G38" s="117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9"/>
    </row>
    <row r="40" spans="1:25" ht="15.75" thickBot="1" x14ac:dyDescent="0.3"/>
    <row r="41" spans="1:25" ht="15.75" x14ac:dyDescent="0.25">
      <c r="A41" s="111" t="s">
        <v>58</v>
      </c>
      <c r="B41" s="111"/>
      <c r="C41" s="112"/>
      <c r="D41" s="118" t="s">
        <v>0</v>
      </c>
      <c r="E41" s="119"/>
      <c r="F41" s="119"/>
      <c r="G41" s="119"/>
      <c r="H41" s="119"/>
      <c r="I41" s="119"/>
      <c r="J41" s="119"/>
      <c r="K41" s="120"/>
      <c r="L41" s="118" t="s">
        <v>1</v>
      </c>
      <c r="M41" s="119"/>
      <c r="N41" s="119"/>
      <c r="O41" s="119"/>
      <c r="P41" s="119"/>
      <c r="Q41" s="119"/>
      <c r="R41" s="119"/>
      <c r="S41" s="120"/>
    </row>
    <row r="42" spans="1:25" x14ac:dyDescent="0.25">
      <c r="A42" t="s">
        <v>17</v>
      </c>
      <c r="B42" t="s">
        <v>18</v>
      </c>
      <c r="D42" s="121" t="s">
        <v>2</v>
      </c>
      <c r="E42" s="122"/>
      <c r="F42" s="122"/>
      <c r="G42" s="122" t="s">
        <v>3</v>
      </c>
      <c r="H42" s="122"/>
      <c r="I42" s="122"/>
      <c r="J42" s="122"/>
      <c r="K42" s="132"/>
      <c r="L42" s="121" t="s">
        <v>2</v>
      </c>
      <c r="M42" s="122"/>
      <c r="N42" s="122"/>
      <c r="O42" s="122" t="s">
        <v>3</v>
      </c>
      <c r="P42" s="122"/>
      <c r="Q42" s="122"/>
      <c r="R42" s="122"/>
      <c r="S42" s="132"/>
    </row>
    <row r="43" spans="1:25" x14ac:dyDescent="0.25">
      <c r="A43" t="s">
        <v>23</v>
      </c>
      <c r="B43">
        <v>1</v>
      </c>
      <c r="D43" s="32" t="s">
        <v>4</v>
      </c>
      <c r="E43" s="31" t="s">
        <v>5</v>
      </c>
      <c r="F43" s="31" t="s">
        <v>6</v>
      </c>
      <c r="G43" s="7" t="s">
        <v>7</v>
      </c>
      <c r="H43" s="7" t="s">
        <v>8</v>
      </c>
      <c r="I43" s="7" t="s">
        <v>9</v>
      </c>
      <c r="J43" s="7" t="s">
        <v>10</v>
      </c>
      <c r="K43" s="8" t="s">
        <v>11</v>
      </c>
      <c r="L43" s="32" t="s">
        <v>4</v>
      </c>
      <c r="M43" s="31" t="s">
        <v>5</v>
      </c>
      <c r="N43" s="31" t="s">
        <v>6</v>
      </c>
      <c r="O43" s="31" t="s">
        <v>7</v>
      </c>
      <c r="P43" s="31" t="s">
        <v>8</v>
      </c>
      <c r="Q43" s="31" t="s">
        <v>9</v>
      </c>
      <c r="R43" s="31" t="s">
        <v>10</v>
      </c>
      <c r="S43" s="33" t="s">
        <v>11</v>
      </c>
    </row>
    <row r="44" spans="1:25" x14ac:dyDescent="0.25">
      <c r="A44" t="s">
        <v>24</v>
      </c>
      <c r="B44">
        <v>5</v>
      </c>
      <c r="D44" s="121" t="s">
        <v>13</v>
      </c>
      <c r="E44" s="122">
        <v>10</v>
      </c>
      <c r="F44" s="31">
        <v>0.1</v>
      </c>
      <c r="G44">
        <v>23986.897443400201</v>
      </c>
      <c r="H44">
        <v>22630.696471861</v>
      </c>
      <c r="I44" s="76">
        <v>22216.9503183405</v>
      </c>
      <c r="J44">
        <v>24288.661185822599</v>
      </c>
      <c r="K44">
        <v>23348.668639905201</v>
      </c>
      <c r="L44" s="121" t="s">
        <v>13</v>
      </c>
      <c r="M44" s="122">
        <v>10</v>
      </c>
      <c r="N44" s="31">
        <v>0.1</v>
      </c>
      <c r="O44" s="65">
        <v>788.34860124019099</v>
      </c>
      <c r="P44" s="65">
        <v>472.28045078363198</v>
      </c>
      <c r="Q44" s="65">
        <v>385.99132488836398</v>
      </c>
      <c r="R44" s="65">
        <v>547.63377916642901</v>
      </c>
      <c r="S44" s="75">
        <v>540.32519393948098</v>
      </c>
    </row>
    <row r="45" spans="1:25" x14ac:dyDescent="0.25">
      <c r="A45" t="s">
        <v>25</v>
      </c>
      <c r="D45" s="121"/>
      <c r="E45" s="122"/>
      <c r="F45" s="31">
        <v>0.5</v>
      </c>
      <c r="G45">
        <v>31186.621260348202</v>
      </c>
      <c r="H45">
        <v>27680.8050665062</v>
      </c>
      <c r="I45" s="76">
        <v>27267.515078979901</v>
      </c>
      <c r="J45">
        <v>30529.340208042398</v>
      </c>
      <c r="K45">
        <v>28611.2080688678</v>
      </c>
      <c r="L45" s="121"/>
      <c r="M45" s="122"/>
      <c r="N45" s="31">
        <v>0.5</v>
      </c>
      <c r="O45" s="65">
        <v>1129.85072865911</v>
      </c>
      <c r="P45" s="65">
        <v>1047.6087108145</v>
      </c>
      <c r="Q45" s="65">
        <v>1014.47405618994</v>
      </c>
      <c r="R45" s="65">
        <v>955.67884741926605</v>
      </c>
      <c r="S45" s="75">
        <v>1186.60714747835</v>
      </c>
    </row>
    <row r="46" spans="1:25" x14ac:dyDescent="0.25">
      <c r="A46" t="s">
        <v>7</v>
      </c>
      <c r="B46">
        <v>0.2</v>
      </c>
      <c r="D46" s="121"/>
      <c r="E46" s="122"/>
      <c r="F46" s="31">
        <v>0.75</v>
      </c>
      <c r="G46">
        <v>36443.075983395203</v>
      </c>
      <c r="H46">
        <v>32527.0525347818</v>
      </c>
      <c r="I46" s="76">
        <v>31938.477407425398</v>
      </c>
      <c r="J46">
        <v>35628.300968142001</v>
      </c>
      <c r="K46">
        <v>33267.393508246598</v>
      </c>
      <c r="L46" s="121"/>
      <c r="M46" s="122"/>
      <c r="N46" s="31">
        <v>0.75</v>
      </c>
      <c r="O46" s="65">
        <v>1330.35509611419</v>
      </c>
      <c r="P46" s="65">
        <v>1473.11266435628</v>
      </c>
      <c r="Q46" s="65">
        <v>1280.75388909105</v>
      </c>
      <c r="R46" s="65">
        <v>1152.8221698196501</v>
      </c>
      <c r="S46" s="75">
        <v>1429.31663701144</v>
      </c>
    </row>
    <row r="47" spans="1:25" x14ac:dyDescent="0.25">
      <c r="A47" t="s">
        <v>22</v>
      </c>
      <c r="B47">
        <v>0.6</v>
      </c>
      <c r="D47" s="121"/>
      <c r="E47" s="122">
        <v>100</v>
      </c>
      <c r="F47" s="31">
        <v>0.1</v>
      </c>
      <c r="G47">
        <v>23069.8566303066</v>
      </c>
      <c r="H47">
        <v>22445.0549433827</v>
      </c>
      <c r="I47" s="76">
        <v>22174.1075040168</v>
      </c>
      <c r="J47">
        <v>23577.0338625775</v>
      </c>
      <c r="K47">
        <v>22987.219891545901</v>
      </c>
      <c r="L47" s="121"/>
      <c r="M47" s="122">
        <v>100</v>
      </c>
      <c r="N47" s="31">
        <v>0.1</v>
      </c>
      <c r="O47" s="65">
        <v>540.026850959581</v>
      </c>
      <c r="P47" s="65">
        <v>355.85906822538698</v>
      </c>
      <c r="Q47" s="65">
        <v>345.29006616471099</v>
      </c>
      <c r="R47" s="65">
        <v>474.23184051507701</v>
      </c>
      <c r="S47" s="75">
        <v>493.46183977424101</v>
      </c>
    </row>
    <row r="48" spans="1:25" x14ac:dyDescent="0.25">
      <c r="A48" t="s">
        <v>21</v>
      </c>
      <c r="B48">
        <v>0.4</v>
      </c>
      <c r="D48" s="121"/>
      <c r="E48" s="122"/>
      <c r="F48" s="31">
        <v>0.5</v>
      </c>
      <c r="G48">
        <v>28402.204098076902</v>
      </c>
      <c r="H48">
        <v>26820.709280827999</v>
      </c>
      <c r="I48" s="76">
        <v>26544.3257309777</v>
      </c>
      <c r="J48">
        <v>29101.654107986898</v>
      </c>
      <c r="K48">
        <v>27640.303544477101</v>
      </c>
      <c r="L48" s="121"/>
      <c r="M48" s="122"/>
      <c r="N48" s="31">
        <v>0.5</v>
      </c>
      <c r="O48" s="65">
        <v>931.21319641201796</v>
      </c>
      <c r="P48" s="65">
        <v>787.86556508588899</v>
      </c>
      <c r="Q48" s="65">
        <v>805.53575217861703</v>
      </c>
      <c r="R48" s="65">
        <v>865.14319022246798</v>
      </c>
      <c r="S48" s="75">
        <v>1036.3734207047701</v>
      </c>
    </row>
    <row r="49" spans="1:25" x14ac:dyDescent="0.25">
      <c r="A49" t="s">
        <v>19</v>
      </c>
      <c r="B49">
        <v>0.02</v>
      </c>
      <c r="D49" s="121"/>
      <c r="E49" s="122"/>
      <c r="F49" s="31">
        <v>0.75</v>
      </c>
      <c r="G49">
        <v>33154.786681715799</v>
      </c>
      <c r="H49">
        <v>31158.821982163699</v>
      </c>
      <c r="I49" s="76">
        <v>30832.112732740999</v>
      </c>
      <c r="J49">
        <v>33764.346027470398</v>
      </c>
      <c r="K49">
        <v>32007.128946942099</v>
      </c>
      <c r="L49" s="121"/>
      <c r="M49" s="122"/>
      <c r="N49" s="31">
        <v>0.75</v>
      </c>
      <c r="O49" s="65">
        <v>1175.3728295741601</v>
      </c>
      <c r="P49" s="65">
        <v>1031.2896248136699</v>
      </c>
      <c r="Q49" s="65">
        <v>1035.2114961792599</v>
      </c>
      <c r="R49" s="65">
        <v>1168.8205378463599</v>
      </c>
      <c r="S49" s="75">
        <v>1251.8064600259099</v>
      </c>
    </row>
    <row r="50" spans="1:25" x14ac:dyDescent="0.25">
      <c r="A50" t="s">
        <v>20</v>
      </c>
      <c r="B50">
        <v>0.6</v>
      </c>
      <c r="D50" s="121" t="s">
        <v>14</v>
      </c>
      <c r="E50" s="122">
        <v>10</v>
      </c>
      <c r="F50" s="31">
        <v>0.1</v>
      </c>
      <c r="G50">
        <v>31058.0530806309</v>
      </c>
      <c r="H50">
        <v>28620.2800825954</v>
      </c>
      <c r="I50" s="76">
        <v>28110.853566091599</v>
      </c>
      <c r="J50">
        <v>31727.433969261299</v>
      </c>
      <c r="K50">
        <v>30663.1304128952</v>
      </c>
      <c r="L50" s="121" t="s">
        <v>14</v>
      </c>
      <c r="M50" s="122">
        <v>10</v>
      </c>
      <c r="N50" s="31">
        <v>0.1</v>
      </c>
      <c r="O50" s="65">
        <v>990.28449466723498</v>
      </c>
      <c r="P50" s="65">
        <v>564.94799464511402</v>
      </c>
      <c r="Q50" s="65">
        <v>512.75681687038104</v>
      </c>
      <c r="R50" s="65">
        <v>595.82018240741195</v>
      </c>
      <c r="S50" s="75">
        <v>700.22873318953702</v>
      </c>
    </row>
    <row r="51" spans="1:25" x14ac:dyDescent="0.25">
      <c r="D51" s="121"/>
      <c r="E51" s="122"/>
      <c r="F51" s="31">
        <v>0.5</v>
      </c>
      <c r="G51">
        <v>40067.801885956702</v>
      </c>
      <c r="H51">
        <v>34787.257914287999</v>
      </c>
      <c r="I51" s="76">
        <v>34573.5917040696</v>
      </c>
      <c r="J51">
        <v>38817.6065413467</v>
      </c>
      <c r="K51">
        <v>36864.447838594002</v>
      </c>
      <c r="L51" s="121"/>
      <c r="M51" s="122"/>
      <c r="N51" s="31">
        <v>0.5</v>
      </c>
      <c r="O51" s="65">
        <v>1171.4903104151199</v>
      </c>
      <c r="P51" s="65">
        <v>1304.19619963893</v>
      </c>
      <c r="Q51" s="65">
        <v>1173.9942547404401</v>
      </c>
      <c r="R51" s="65">
        <v>928.99217108272398</v>
      </c>
      <c r="S51" s="75">
        <v>1307.08709043606</v>
      </c>
    </row>
    <row r="52" spans="1:25" x14ac:dyDescent="0.25">
      <c r="D52" s="121"/>
      <c r="E52" s="122"/>
      <c r="F52" s="31">
        <v>0.75</v>
      </c>
      <c r="G52">
        <v>46636.013886856097</v>
      </c>
      <c r="H52">
        <v>40876.053945936597</v>
      </c>
      <c r="I52" s="76">
        <v>40472.882455865503</v>
      </c>
      <c r="J52">
        <v>45191.406930798701</v>
      </c>
      <c r="K52">
        <v>42630.569658416003</v>
      </c>
      <c r="L52" s="121"/>
      <c r="M52" s="122"/>
      <c r="N52" s="31">
        <v>0.75</v>
      </c>
      <c r="O52" s="65">
        <v>1393.44889085451</v>
      </c>
      <c r="P52" s="65">
        <v>1824.7049310960799</v>
      </c>
      <c r="Q52" s="65">
        <v>1410.32295035893</v>
      </c>
      <c r="R52" s="65">
        <v>1116.98951418866</v>
      </c>
      <c r="S52" s="75">
        <v>1590.7059946347299</v>
      </c>
    </row>
    <row r="53" spans="1:25" x14ac:dyDescent="0.25">
      <c r="D53" s="121"/>
      <c r="E53" s="122">
        <v>100</v>
      </c>
      <c r="F53" s="31">
        <v>0.1</v>
      </c>
      <c r="G53">
        <v>29395.2951787938</v>
      </c>
      <c r="H53">
        <v>28323.055084576899</v>
      </c>
      <c r="I53" s="76">
        <v>27939.653257881699</v>
      </c>
      <c r="J53">
        <v>30574.321242257</v>
      </c>
      <c r="K53">
        <v>29685.845641817101</v>
      </c>
      <c r="L53" s="121"/>
      <c r="M53" s="122">
        <v>100</v>
      </c>
      <c r="N53" s="31">
        <v>0.1</v>
      </c>
      <c r="O53" s="65">
        <v>670.92556415645799</v>
      </c>
      <c r="P53" s="65">
        <v>479.44695088982598</v>
      </c>
      <c r="Q53" s="65">
        <v>428.57281573744399</v>
      </c>
      <c r="R53" s="65">
        <v>570.73916723628497</v>
      </c>
      <c r="S53" s="75">
        <v>687.67512543165196</v>
      </c>
    </row>
    <row r="54" spans="1:25" x14ac:dyDescent="0.25">
      <c r="D54" s="121"/>
      <c r="E54" s="122"/>
      <c r="F54" s="31">
        <v>0.5</v>
      </c>
      <c r="G54">
        <v>36716.454274907999</v>
      </c>
      <c r="H54">
        <v>33816.4049699686</v>
      </c>
      <c r="I54" s="76">
        <v>33588.970943699998</v>
      </c>
      <c r="J54">
        <v>37326.036553918901</v>
      </c>
      <c r="K54">
        <v>35520.542912761601</v>
      </c>
      <c r="L54" s="121"/>
      <c r="M54" s="122"/>
      <c r="N54" s="31">
        <v>0.5</v>
      </c>
      <c r="O54" s="65">
        <v>1224.7839068001299</v>
      </c>
      <c r="P54" s="65">
        <v>1009.2266257408201</v>
      </c>
      <c r="Q54" s="65">
        <v>980.63735058184</v>
      </c>
      <c r="R54" s="65">
        <v>918.97903960903795</v>
      </c>
      <c r="S54" s="75">
        <v>1185.6188319473299</v>
      </c>
    </row>
    <row r="55" spans="1:25" x14ac:dyDescent="0.25">
      <c r="D55" s="121"/>
      <c r="E55" s="122"/>
      <c r="F55" s="31">
        <v>0.75</v>
      </c>
      <c r="G55">
        <v>42694.006956139798</v>
      </c>
      <c r="H55">
        <v>39360.536188822502</v>
      </c>
      <c r="I55" s="76">
        <v>38999.286638031001</v>
      </c>
      <c r="J55">
        <v>43312.074831968901</v>
      </c>
      <c r="K55">
        <v>41147.206656107999</v>
      </c>
      <c r="L55" s="121"/>
      <c r="M55" s="122"/>
      <c r="N55" s="31">
        <v>0.75</v>
      </c>
      <c r="O55" s="65">
        <v>1285.3158264660401</v>
      </c>
      <c r="P55" s="65">
        <v>1211.37780571187</v>
      </c>
      <c r="Q55" s="65">
        <v>1259.30487029495</v>
      </c>
      <c r="R55" s="65">
        <v>1117.53595765874</v>
      </c>
      <c r="S55" s="75">
        <v>1439.6255609406601</v>
      </c>
    </row>
    <row r="56" spans="1:25" x14ac:dyDescent="0.25">
      <c r="D56" s="121" t="s">
        <v>15</v>
      </c>
      <c r="E56" s="122">
        <v>10</v>
      </c>
      <c r="F56" s="31">
        <v>0.1</v>
      </c>
      <c r="G56">
        <v>34855.745850592903</v>
      </c>
      <c r="H56">
        <v>31761.513640063898</v>
      </c>
      <c r="I56" s="76">
        <v>31284.144323653101</v>
      </c>
      <c r="J56">
        <v>35427.0274712963</v>
      </c>
      <c r="K56">
        <v>34086.832792598703</v>
      </c>
      <c r="L56" s="121" t="s">
        <v>15</v>
      </c>
      <c r="M56" s="122">
        <v>10</v>
      </c>
      <c r="N56" s="31">
        <v>0.1</v>
      </c>
      <c r="O56" s="65">
        <v>1091.5798998248399</v>
      </c>
      <c r="P56" s="65">
        <v>735.67094291530896</v>
      </c>
      <c r="Q56" s="65">
        <v>626.86850545967502</v>
      </c>
      <c r="R56" s="65">
        <v>703.22616391170902</v>
      </c>
      <c r="S56" s="75">
        <v>771.45853248877495</v>
      </c>
    </row>
    <row r="57" spans="1:25" x14ac:dyDescent="0.25">
      <c r="D57" s="121"/>
      <c r="E57" s="122"/>
      <c r="F57" s="31">
        <v>0.5</v>
      </c>
      <c r="G57">
        <v>45337.262589290702</v>
      </c>
      <c r="H57">
        <v>39003.4026593456</v>
      </c>
      <c r="I57" s="76">
        <v>38877.335250295298</v>
      </c>
      <c r="J57">
        <v>43810.0157777321</v>
      </c>
      <c r="K57">
        <v>41848.446375608597</v>
      </c>
      <c r="L57" s="121"/>
      <c r="M57" s="122"/>
      <c r="N57" s="31">
        <v>0.5</v>
      </c>
      <c r="O57" s="65">
        <v>1202.81328066571</v>
      </c>
      <c r="P57" s="65">
        <v>1644.4399580926599</v>
      </c>
      <c r="Q57" s="65">
        <v>1221.34668301289</v>
      </c>
      <c r="R57" s="65">
        <v>972.12825515825398</v>
      </c>
      <c r="S57" s="75">
        <v>1343.1747709736301</v>
      </c>
    </row>
    <row r="58" spans="1:25" x14ac:dyDescent="0.25">
      <c r="D58" s="121"/>
      <c r="E58" s="122"/>
      <c r="F58" s="31">
        <v>0.75</v>
      </c>
      <c r="G58">
        <v>52878.7103767222</v>
      </c>
      <c r="H58">
        <v>46057.202184142297</v>
      </c>
      <c r="I58" s="76">
        <v>45630.3650285564</v>
      </c>
      <c r="J58">
        <v>51054.689171918399</v>
      </c>
      <c r="K58">
        <v>48392.562221387001</v>
      </c>
      <c r="L58" s="121"/>
      <c r="M58" s="122"/>
      <c r="N58" s="31">
        <v>0.75</v>
      </c>
      <c r="O58" s="65">
        <v>1390.6126368217499</v>
      </c>
      <c r="P58" s="65">
        <v>2204.7049501458901</v>
      </c>
      <c r="Q58" s="65">
        <v>1474.9944402083499</v>
      </c>
      <c r="R58" s="65">
        <v>1159.80311291666</v>
      </c>
      <c r="S58" s="75">
        <v>1674.92188912345</v>
      </c>
    </row>
    <row r="59" spans="1:25" x14ac:dyDescent="0.25">
      <c r="D59" s="121"/>
      <c r="E59" s="122">
        <v>100</v>
      </c>
      <c r="F59" s="31">
        <v>0.1</v>
      </c>
      <c r="G59">
        <v>33120.746162240801</v>
      </c>
      <c r="H59">
        <v>31418.567534821501</v>
      </c>
      <c r="I59" s="76">
        <v>31039.680268005999</v>
      </c>
      <c r="J59">
        <v>34084.271667027599</v>
      </c>
      <c r="K59">
        <v>33264.219051023203</v>
      </c>
      <c r="L59" s="121"/>
      <c r="M59" s="122">
        <v>100</v>
      </c>
      <c r="N59" s="31">
        <v>0.1</v>
      </c>
      <c r="O59" s="65">
        <v>871.07943912985104</v>
      </c>
      <c r="P59" s="65">
        <v>553.85358336299703</v>
      </c>
      <c r="Q59" s="65">
        <v>512.62802000172599</v>
      </c>
      <c r="R59" s="65">
        <v>679.98806081879695</v>
      </c>
      <c r="S59" s="75">
        <v>721.28679470213797</v>
      </c>
    </row>
    <row r="60" spans="1:25" x14ac:dyDescent="0.25">
      <c r="D60" s="121"/>
      <c r="E60" s="122"/>
      <c r="F60" s="31">
        <v>0.5</v>
      </c>
      <c r="G60">
        <v>42011.9591297273</v>
      </c>
      <c r="H60">
        <v>38079.5195195669</v>
      </c>
      <c r="I60" s="76">
        <v>37858.6012662106</v>
      </c>
      <c r="J60">
        <v>42341.634615317002</v>
      </c>
      <c r="K60">
        <v>40513.126269081302</v>
      </c>
      <c r="L60" s="121"/>
      <c r="M60" s="122"/>
      <c r="N60" s="31">
        <v>0.5</v>
      </c>
      <c r="O60" s="65">
        <v>1169.48874546297</v>
      </c>
      <c r="P60" s="65">
        <v>1054.8191055407599</v>
      </c>
      <c r="Q60" s="65">
        <v>1139.2380729916199</v>
      </c>
      <c r="R60" s="65">
        <v>939.74080712035402</v>
      </c>
      <c r="S60" s="75">
        <v>1232.06090848796</v>
      </c>
    </row>
    <row r="61" spans="1:25" x14ac:dyDescent="0.25">
      <c r="D61" s="121"/>
      <c r="E61" s="122"/>
      <c r="F61" s="31">
        <v>0.75</v>
      </c>
      <c r="G61">
        <v>48911.777297815403</v>
      </c>
      <c r="H61">
        <v>44462.562936520902</v>
      </c>
      <c r="I61" s="76">
        <v>44264.483437589399</v>
      </c>
      <c r="J61">
        <v>49191.420469535602</v>
      </c>
      <c r="K61">
        <v>46730.423809960499</v>
      </c>
      <c r="L61" s="121"/>
      <c r="M61" s="122"/>
      <c r="N61" s="31">
        <v>0.75</v>
      </c>
      <c r="O61" s="65">
        <v>1382.7399450937401</v>
      </c>
      <c r="P61" s="65">
        <v>1395.0040970117</v>
      </c>
      <c r="Q61" s="65">
        <v>1417.19220460108</v>
      </c>
      <c r="R61" s="65">
        <v>1079.1270864963601</v>
      </c>
      <c r="S61" s="75">
        <v>1545.16255302947</v>
      </c>
    </row>
    <row r="62" spans="1:25" ht="15.75" thickBot="1" x14ac:dyDescent="0.3">
      <c r="D62" s="10" t="s">
        <v>16</v>
      </c>
      <c r="E62" s="11"/>
      <c r="F62" s="11"/>
      <c r="G62" s="12">
        <f>AVERAGE(G44:G61)</f>
        <v>36662.626042606527</v>
      </c>
      <c r="H62" s="12">
        <f t="shared" ref="H62:K62" si="0">AVERAGE(H44:H61)</f>
        <v>33323.860941120685</v>
      </c>
      <c r="I62" s="12">
        <f t="shared" si="0"/>
        <v>32978.518717357299</v>
      </c>
      <c r="J62" s="12">
        <f t="shared" si="0"/>
        <v>36652.62642235669</v>
      </c>
      <c r="K62" s="12">
        <f t="shared" si="0"/>
        <v>34956.070902235326</v>
      </c>
      <c r="L62" s="10" t="s">
        <v>16</v>
      </c>
      <c r="M62" s="11"/>
      <c r="N62" s="11"/>
      <c r="O62" s="12">
        <f>AVERAGE(O44:O61)</f>
        <v>1096.6516801843113</v>
      </c>
      <c r="P62" s="12">
        <f t="shared" ref="P62:S62" si="1">AVERAGE(P44:P61)</f>
        <v>1063.911623826184</v>
      </c>
      <c r="Q62" s="12">
        <f t="shared" si="1"/>
        <v>945.83964275284825</v>
      </c>
      <c r="R62" s="12">
        <f t="shared" si="1"/>
        <v>885.96666019968006</v>
      </c>
      <c r="S62" s="13">
        <f t="shared" si="1"/>
        <v>1118.7165269066436</v>
      </c>
    </row>
    <row r="63" spans="1:25" ht="15.75" thickBot="1" x14ac:dyDescent="0.3"/>
    <row r="64" spans="1:25" x14ac:dyDescent="0.25">
      <c r="D64" s="133" t="s">
        <v>44</v>
      </c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5"/>
    </row>
    <row r="65" spans="4:25" x14ac:dyDescent="0.25">
      <c r="D65" s="127" t="s">
        <v>26</v>
      </c>
      <c r="E65" s="128"/>
      <c r="F65" s="128"/>
      <c r="G65" s="129"/>
      <c r="H65" s="123" t="s">
        <v>13</v>
      </c>
      <c r="I65" s="124"/>
      <c r="J65" s="124"/>
      <c r="K65" s="124"/>
      <c r="L65" s="124"/>
      <c r="M65" s="125"/>
      <c r="N65" s="123" t="s">
        <v>14</v>
      </c>
      <c r="O65" s="124"/>
      <c r="P65" s="124"/>
      <c r="Q65" s="124"/>
      <c r="R65" s="124"/>
      <c r="S65" s="125"/>
      <c r="T65" s="123" t="s">
        <v>15</v>
      </c>
      <c r="U65" s="124"/>
      <c r="V65" s="124"/>
      <c r="W65" s="124"/>
      <c r="X65" s="124"/>
      <c r="Y65" s="126"/>
    </row>
    <row r="66" spans="4:25" x14ac:dyDescent="0.25">
      <c r="D66" s="127" t="s">
        <v>27</v>
      </c>
      <c r="E66" s="128"/>
      <c r="F66" s="128"/>
      <c r="G66" s="129"/>
      <c r="H66" s="123">
        <v>10</v>
      </c>
      <c r="I66" s="124"/>
      <c r="J66" s="125"/>
      <c r="K66" s="123">
        <v>100</v>
      </c>
      <c r="L66" s="124"/>
      <c r="M66" s="125"/>
      <c r="N66" s="123">
        <v>10</v>
      </c>
      <c r="O66" s="124"/>
      <c r="P66" s="125"/>
      <c r="Q66" s="123">
        <v>100</v>
      </c>
      <c r="R66" s="124"/>
      <c r="S66" s="125"/>
      <c r="T66" s="123">
        <v>10</v>
      </c>
      <c r="U66" s="124"/>
      <c r="V66" s="125"/>
      <c r="W66" s="123">
        <v>100</v>
      </c>
      <c r="X66" s="124"/>
      <c r="Y66" s="126"/>
    </row>
    <row r="67" spans="4:25" x14ac:dyDescent="0.25">
      <c r="D67" s="127" t="s">
        <v>28</v>
      </c>
      <c r="E67" s="128"/>
      <c r="F67" s="128"/>
      <c r="G67" s="129"/>
      <c r="H67" s="2">
        <v>0.1</v>
      </c>
      <c r="I67" s="2">
        <v>0.5</v>
      </c>
      <c r="J67" s="2">
        <v>0.75</v>
      </c>
      <c r="K67" s="2">
        <v>0.1</v>
      </c>
      <c r="L67" s="2">
        <v>0.5</v>
      </c>
      <c r="M67" s="2">
        <v>0.75</v>
      </c>
      <c r="N67" s="2">
        <v>0.1</v>
      </c>
      <c r="O67" s="2">
        <v>0.5</v>
      </c>
      <c r="P67" s="2">
        <v>0.75</v>
      </c>
      <c r="Q67" s="2">
        <v>0.1</v>
      </c>
      <c r="R67" s="2">
        <v>0.5</v>
      </c>
      <c r="S67" s="2">
        <v>0.75</v>
      </c>
      <c r="T67" s="2">
        <v>0.1</v>
      </c>
      <c r="U67" s="2">
        <v>0.5</v>
      </c>
      <c r="V67" s="2">
        <v>0.75</v>
      </c>
      <c r="W67" s="2">
        <v>0.1</v>
      </c>
      <c r="X67" s="2">
        <v>0.5</v>
      </c>
      <c r="Y67" s="30">
        <v>0.75</v>
      </c>
    </row>
    <row r="68" spans="4:25" x14ac:dyDescent="0.25">
      <c r="D68" s="130" t="s">
        <v>33</v>
      </c>
      <c r="E68" s="131"/>
      <c r="F68" s="131"/>
      <c r="G68" s="131"/>
      <c r="H68" s="25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7"/>
    </row>
    <row r="69" spans="4:25" x14ac:dyDescent="0.25">
      <c r="D69" s="114" t="s">
        <v>34</v>
      </c>
      <c r="E69" s="115"/>
      <c r="F69" s="115"/>
      <c r="G69" s="115"/>
      <c r="H69" s="25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7"/>
    </row>
    <row r="70" spans="4:25" x14ac:dyDescent="0.25">
      <c r="D70" s="114" t="s">
        <v>35</v>
      </c>
      <c r="E70" s="115"/>
      <c r="F70" s="115"/>
      <c r="G70" s="115"/>
      <c r="H70" s="25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7"/>
    </row>
    <row r="71" spans="4:25" x14ac:dyDescent="0.25">
      <c r="D71" s="114" t="s">
        <v>36</v>
      </c>
      <c r="E71" s="115"/>
      <c r="F71" s="115"/>
      <c r="G71" s="115"/>
      <c r="H71" s="25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7"/>
    </row>
    <row r="72" spans="4:25" x14ac:dyDescent="0.25">
      <c r="D72" s="114" t="s">
        <v>37</v>
      </c>
      <c r="E72" s="115"/>
      <c r="F72" s="115"/>
      <c r="G72" s="115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7"/>
    </row>
    <row r="73" spans="4:25" x14ac:dyDescent="0.25">
      <c r="D73" s="114" t="s">
        <v>38</v>
      </c>
      <c r="E73" s="115"/>
      <c r="F73" s="115"/>
      <c r="G73" s="115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7"/>
    </row>
    <row r="74" spans="4:25" x14ac:dyDescent="0.25">
      <c r="D74" s="114" t="s">
        <v>39</v>
      </c>
      <c r="E74" s="115"/>
      <c r="F74" s="115"/>
      <c r="G74" s="115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7"/>
    </row>
    <row r="75" spans="4:25" x14ac:dyDescent="0.25">
      <c r="D75" s="114" t="s">
        <v>40</v>
      </c>
      <c r="E75" s="115"/>
      <c r="F75" s="115"/>
      <c r="G75" s="115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7"/>
    </row>
    <row r="76" spans="4:25" x14ac:dyDescent="0.25">
      <c r="D76" s="114" t="s">
        <v>41</v>
      </c>
      <c r="E76" s="115"/>
      <c r="F76" s="115"/>
      <c r="G76" s="115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7"/>
    </row>
    <row r="77" spans="4:25" x14ac:dyDescent="0.25">
      <c r="D77" s="114" t="s">
        <v>42</v>
      </c>
      <c r="E77" s="115"/>
      <c r="F77" s="115"/>
      <c r="G77" s="115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7"/>
    </row>
    <row r="78" spans="4:25" ht="15.75" thickBot="1" x14ac:dyDescent="0.3">
      <c r="D78" s="116" t="s">
        <v>43</v>
      </c>
      <c r="E78" s="117"/>
      <c r="F78" s="117"/>
      <c r="G78" s="117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9"/>
    </row>
    <row r="81" spans="1:12" ht="15.75" thickBot="1" x14ac:dyDescent="0.3"/>
    <row r="82" spans="1:12" ht="15.75" x14ac:dyDescent="0.25">
      <c r="A82" s="111" t="s">
        <v>59</v>
      </c>
      <c r="B82" s="111"/>
      <c r="C82" s="112"/>
      <c r="D82" s="118" t="s">
        <v>0</v>
      </c>
      <c r="E82" s="119"/>
      <c r="F82" s="119"/>
      <c r="G82" s="119"/>
      <c r="H82" s="119"/>
      <c r="I82" s="119"/>
      <c r="J82" s="119"/>
      <c r="K82" s="119"/>
      <c r="L82" s="138" t="s">
        <v>53</v>
      </c>
    </row>
    <row r="83" spans="1:12" ht="15" customHeight="1" x14ac:dyDescent="0.25">
      <c r="A83" t="s">
        <v>50</v>
      </c>
      <c r="D83" s="121" t="s">
        <v>2</v>
      </c>
      <c r="E83" s="122"/>
      <c r="F83" s="122"/>
      <c r="G83" s="122" t="s">
        <v>3</v>
      </c>
      <c r="H83" s="122"/>
      <c r="I83" s="122"/>
      <c r="J83" s="122"/>
      <c r="K83" s="122"/>
      <c r="L83" s="139"/>
    </row>
    <row r="84" spans="1:12" x14ac:dyDescent="0.25">
      <c r="A84" s="113" t="s">
        <v>51</v>
      </c>
      <c r="B84" s="113"/>
      <c r="D84" s="32" t="s">
        <v>4</v>
      </c>
      <c r="E84" s="31" t="s">
        <v>5</v>
      </c>
      <c r="F84" s="31" t="s">
        <v>6</v>
      </c>
      <c r="G84" s="7" t="s">
        <v>7</v>
      </c>
      <c r="H84" s="7" t="s">
        <v>8</v>
      </c>
      <c r="I84" s="7" t="s">
        <v>9</v>
      </c>
      <c r="J84" s="7" t="s">
        <v>10</v>
      </c>
      <c r="K84" s="7" t="s">
        <v>11</v>
      </c>
      <c r="L84" s="33"/>
    </row>
    <row r="85" spans="1:12" x14ac:dyDescent="0.25">
      <c r="A85" s="113"/>
      <c r="B85" s="113"/>
      <c r="D85" s="121" t="s">
        <v>13</v>
      </c>
      <c r="E85" s="122">
        <v>10</v>
      </c>
      <c r="F85" s="31">
        <v>0.1</v>
      </c>
      <c r="G85" s="77">
        <f t="shared" ref="G85:G102" si="2">1-(G4/G44)</f>
        <v>-1.2212688762780477E-3</v>
      </c>
      <c r="H85" s="77">
        <f t="shared" ref="H85:K85" si="3">1-(H4/H44)</f>
        <v>1.2901972282339802E-3</v>
      </c>
      <c r="I85" s="77">
        <f t="shared" si="3"/>
        <v>5.9773999201129246E-4</v>
      </c>
      <c r="J85" s="77">
        <f t="shared" si="3"/>
        <v>1.0747740165381159E-2</v>
      </c>
      <c r="K85" s="77">
        <f t="shared" si="3"/>
        <v>2.056152949465595E-4</v>
      </c>
      <c r="L85" s="78">
        <f>AVERAGE(G85:K85)</f>
        <v>2.3240047608589888E-3</v>
      </c>
    </row>
    <row r="86" spans="1:12" x14ac:dyDescent="0.25">
      <c r="A86" s="113"/>
      <c r="B86" s="113"/>
      <c r="D86" s="121"/>
      <c r="E86" s="122"/>
      <c r="F86" s="31">
        <v>0.5</v>
      </c>
      <c r="G86" s="77">
        <f t="shared" si="2"/>
        <v>1.6506700879787894E-2</v>
      </c>
      <c r="H86" s="77">
        <f t="shared" ref="H86:K102" si="4">1-(H5/H45)</f>
        <v>9.0866600323824542E-4</v>
      </c>
      <c r="I86" s="77">
        <f t="shared" si="4"/>
        <v>4.1715275485989523E-3</v>
      </c>
      <c r="J86" s="77">
        <f t="shared" si="4"/>
        <v>2.6567442331404401E-3</v>
      </c>
      <c r="K86" s="77">
        <f t="shared" si="4"/>
        <v>-1.0588499837469456E-3</v>
      </c>
      <c r="L86" s="78">
        <f t="shared" ref="L86:L102" si="5">AVERAGE(G86:K86)</f>
        <v>4.6369577362037175E-3</v>
      </c>
    </row>
    <row r="87" spans="1:12" x14ac:dyDescent="0.25">
      <c r="A87" s="113"/>
      <c r="B87" s="113"/>
      <c r="D87" s="121"/>
      <c r="E87" s="122"/>
      <c r="F87" s="31">
        <v>0.75</v>
      </c>
      <c r="G87" s="77">
        <f t="shared" si="2"/>
        <v>1.7035146336496609E-2</v>
      </c>
      <c r="H87" s="77">
        <f t="shared" si="4"/>
        <v>1.9605485222987662E-3</v>
      </c>
      <c r="I87" s="77">
        <f t="shared" si="4"/>
        <v>4.2360132338821188E-3</v>
      </c>
      <c r="J87" s="77">
        <f t="shared" si="4"/>
        <v>1.3124619634938828E-3</v>
      </c>
      <c r="K87" s="77">
        <f t="shared" si="4"/>
        <v>9.5724767350058304E-4</v>
      </c>
      <c r="L87" s="78">
        <f t="shared" si="5"/>
        <v>5.100283545934392E-3</v>
      </c>
    </row>
    <row r="88" spans="1:12" x14ac:dyDescent="0.25">
      <c r="A88" s="113"/>
      <c r="B88" s="113"/>
      <c r="D88" s="121"/>
      <c r="E88" s="122">
        <v>100</v>
      </c>
      <c r="F88" s="31">
        <v>0.1</v>
      </c>
      <c r="G88" s="77">
        <f t="shared" si="2"/>
        <v>-2.4875359869684255E-2</v>
      </c>
      <c r="H88" s="77">
        <f t="shared" si="4"/>
        <v>-8.4047273062526351E-4</v>
      </c>
      <c r="I88" s="77">
        <f t="shared" si="4"/>
        <v>9.9539823909489122E-4</v>
      </c>
      <c r="J88" s="77">
        <f t="shared" si="4"/>
        <v>1.6124390589938198E-2</v>
      </c>
      <c r="K88" s="77">
        <f t="shared" si="4"/>
        <v>2.3782644328732561E-3</v>
      </c>
      <c r="L88" s="78">
        <f t="shared" si="5"/>
        <v>-1.2435558676806347E-3</v>
      </c>
    </row>
    <row r="89" spans="1:12" x14ac:dyDescent="0.25">
      <c r="A89" t="s">
        <v>56</v>
      </c>
      <c r="D89" s="121"/>
      <c r="E89" s="122"/>
      <c r="F89" s="31">
        <v>0.5</v>
      </c>
      <c r="G89" s="77">
        <f t="shared" si="2"/>
        <v>-3.4597190179614712E-2</v>
      </c>
      <c r="H89" s="77">
        <f t="shared" si="4"/>
        <v>5.1281672441949588E-5</v>
      </c>
      <c r="I89" s="77">
        <f t="shared" si="4"/>
        <v>4.4149581122882031E-3</v>
      </c>
      <c r="J89" s="77">
        <f t="shared" si="4"/>
        <v>1.1266950496793715E-2</v>
      </c>
      <c r="K89" s="77">
        <f t="shared" si="4"/>
        <v>4.4997990959028122E-5</v>
      </c>
      <c r="L89" s="78">
        <f t="shared" si="5"/>
        <v>-3.763800381426363E-3</v>
      </c>
    </row>
    <row r="90" spans="1:12" x14ac:dyDescent="0.25">
      <c r="A90" t="s">
        <v>55</v>
      </c>
      <c r="D90" s="121"/>
      <c r="E90" s="122"/>
      <c r="F90" s="31">
        <v>0.75</v>
      </c>
      <c r="G90" s="77">
        <f t="shared" si="2"/>
        <v>-3.3416381100862091E-2</v>
      </c>
      <c r="H90" s="77">
        <f t="shared" si="4"/>
        <v>1.5001880427462089E-3</v>
      </c>
      <c r="I90" s="77">
        <f t="shared" si="4"/>
        <v>9.0817283524857739E-4</v>
      </c>
      <c r="J90" s="77">
        <f t="shared" si="4"/>
        <v>1.3842989294672647E-2</v>
      </c>
      <c r="K90" s="77">
        <f t="shared" si="4"/>
        <v>-2.0044704362285337E-3</v>
      </c>
      <c r="L90" s="78">
        <f t="shared" si="5"/>
        <v>-3.8339002728846384E-3</v>
      </c>
    </row>
    <row r="91" spans="1:12" x14ac:dyDescent="0.25">
      <c r="D91" s="121" t="s">
        <v>14</v>
      </c>
      <c r="E91" s="122">
        <v>10</v>
      </c>
      <c r="F91" s="31">
        <v>0.1</v>
      </c>
      <c r="G91" s="77">
        <f t="shared" si="2"/>
        <v>-9.4416631107367976E-3</v>
      </c>
      <c r="H91" s="77">
        <f t="shared" si="4"/>
        <v>1.2499064471823695E-3</v>
      </c>
      <c r="I91" s="77">
        <f t="shared" si="4"/>
        <v>3.6695302057646595E-3</v>
      </c>
      <c r="J91" s="77">
        <f t="shared" si="4"/>
        <v>7.9606206695189696E-3</v>
      </c>
      <c r="K91" s="77">
        <f t="shared" si="4"/>
        <v>-8.5658293196488877E-4</v>
      </c>
      <c r="L91" s="78">
        <f t="shared" si="5"/>
        <v>5.1636225595286245E-4</v>
      </c>
    </row>
    <row r="92" spans="1:12" x14ac:dyDescent="0.25">
      <c r="D92" s="121"/>
      <c r="E92" s="122"/>
      <c r="F92" s="31">
        <v>0.5</v>
      </c>
      <c r="G92" s="77">
        <f t="shared" si="2"/>
        <v>2.3611296266593529E-2</v>
      </c>
      <c r="H92" s="77">
        <f t="shared" si="4"/>
        <v>1.8248381187275786E-3</v>
      </c>
      <c r="I92" s="77">
        <f t="shared" si="4"/>
        <v>3.2008594916442812E-3</v>
      </c>
      <c r="J92" s="77">
        <f t="shared" si="4"/>
        <v>7.4652482490222827E-4</v>
      </c>
      <c r="K92" s="77">
        <f t="shared" si="4"/>
        <v>6.557819869443815E-4</v>
      </c>
      <c r="L92" s="78">
        <f t="shared" si="5"/>
        <v>6.0078601377623999E-3</v>
      </c>
    </row>
    <row r="93" spans="1:12" x14ac:dyDescent="0.25">
      <c r="D93" s="121"/>
      <c r="E93" s="122"/>
      <c r="F93" s="31">
        <v>0.75</v>
      </c>
      <c r="G93" s="77">
        <f t="shared" si="2"/>
        <v>2.2902260127654728E-2</v>
      </c>
      <c r="H93" s="77">
        <f t="shared" si="4"/>
        <v>1.7853493400591391E-3</v>
      </c>
      <c r="I93" s="77">
        <f t="shared" si="4"/>
        <v>2.8071678037906445E-3</v>
      </c>
      <c r="J93" s="77">
        <f t="shared" si="4"/>
        <v>1.5341650992706235E-5</v>
      </c>
      <c r="K93" s="77">
        <f t="shared" si="4"/>
        <v>-2.2140040584872622E-5</v>
      </c>
      <c r="L93" s="78">
        <f t="shared" si="5"/>
        <v>5.4975957763824688E-3</v>
      </c>
    </row>
    <row r="94" spans="1:12" x14ac:dyDescent="0.25">
      <c r="D94" s="121"/>
      <c r="E94" s="122">
        <v>100</v>
      </c>
      <c r="F94" s="31">
        <v>0.1</v>
      </c>
      <c r="G94" s="77">
        <f t="shared" si="2"/>
        <v>-3.8253282445297909E-2</v>
      </c>
      <c r="H94" s="77">
        <f t="shared" si="4"/>
        <v>2.6904140652006525E-4</v>
      </c>
      <c r="I94" s="77">
        <f t="shared" si="4"/>
        <v>-6.4645193203705098E-4</v>
      </c>
      <c r="J94" s="77">
        <f t="shared" si="4"/>
        <v>2.2376076552811708E-2</v>
      </c>
      <c r="K94" s="77">
        <f t="shared" si="4"/>
        <v>2.9729626750123472E-3</v>
      </c>
      <c r="L94" s="78">
        <f t="shared" si="5"/>
        <v>-2.656330748598168E-3</v>
      </c>
    </row>
    <row r="95" spans="1:12" x14ac:dyDescent="0.25">
      <c r="D95" s="121"/>
      <c r="E95" s="122"/>
      <c r="F95" s="31">
        <v>0.5</v>
      </c>
      <c r="G95" s="77">
        <f t="shared" si="2"/>
        <v>-3.1164163994459315E-2</v>
      </c>
      <c r="H95" s="77">
        <f t="shared" si="4"/>
        <v>3.179139239196882E-3</v>
      </c>
      <c r="I95" s="77">
        <f t="shared" si="4"/>
        <v>4.0186969210771473E-3</v>
      </c>
      <c r="J95" s="77">
        <f t="shared" si="4"/>
        <v>1.2959111377862431E-2</v>
      </c>
      <c r="K95" s="77">
        <f t="shared" si="4"/>
        <v>1.4496545584528064E-3</v>
      </c>
      <c r="L95" s="78">
        <f t="shared" si="5"/>
        <v>-1.9115123795740096E-3</v>
      </c>
    </row>
    <row r="96" spans="1:12" x14ac:dyDescent="0.25">
      <c r="D96" s="121"/>
      <c r="E96" s="122"/>
      <c r="F96" s="31">
        <v>0.75</v>
      </c>
      <c r="G96" s="77">
        <f t="shared" si="2"/>
        <v>-2.8333184456537541E-2</v>
      </c>
      <c r="H96" s="77">
        <f t="shared" si="4"/>
        <v>3.2808917592737075E-3</v>
      </c>
      <c r="I96" s="77">
        <f t="shared" si="4"/>
        <v>7.0352485856617353E-4</v>
      </c>
      <c r="J96" s="77">
        <f t="shared" si="4"/>
        <v>1.2210981431035606E-2</v>
      </c>
      <c r="K96" s="77">
        <f t="shared" si="4"/>
        <v>4.1360704730786235E-4</v>
      </c>
      <c r="L96" s="78">
        <f t="shared" si="5"/>
        <v>-2.3448358720708383E-3</v>
      </c>
    </row>
    <row r="97" spans="4:16" x14ac:dyDescent="0.25">
      <c r="D97" s="121" t="s">
        <v>15</v>
      </c>
      <c r="E97" s="122">
        <v>10</v>
      </c>
      <c r="F97" s="31">
        <v>0.1</v>
      </c>
      <c r="G97" s="77">
        <f t="shared" si="2"/>
        <v>5.0751645027872216E-3</v>
      </c>
      <c r="H97" s="77">
        <f t="shared" si="4"/>
        <v>7.6323881596496168E-4</v>
      </c>
      <c r="I97" s="77">
        <f t="shared" si="4"/>
        <v>4.50827586878777E-3</v>
      </c>
      <c r="J97" s="77">
        <f t="shared" si="4"/>
        <v>8.2422933739891846E-3</v>
      </c>
      <c r="K97" s="77">
        <f t="shared" si="4"/>
        <v>8.5990646807954096E-4</v>
      </c>
      <c r="L97" s="78">
        <f t="shared" si="5"/>
        <v>3.8897758059217359E-3</v>
      </c>
    </row>
    <row r="98" spans="4:16" x14ac:dyDescent="0.25">
      <c r="D98" s="121"/>
      <c r="E98" s="122"/>
      <c r="F98" s="31">
        <v>0.5</v>
      </c>
      <c r="G98" s="77">
        <f t="shared" si="2"/>
        <v>2.7488215908035074E-2</v>
      </c>
      <c r="H98" s="77">
        <f t="shared" si="4"/>
        <v>1.2319886489207121E-3</v>
      </c>
      <c r="I98" s="77">
        <f t="shared" si="4"/>
        <v>6.7520323708147867E-4</v>
      </c>
      <c r="J98" s="77">
        <f t="shared" si="4"/>
        <v>-4.9094056708232081E-4</v>
      </c>
      <c r="K98" s="77">
        <f t="shared" si="4"/>
        <v>1.0333384313903071E-3</v>
      </c>
      <c r="L98" s="78">
        <f t="shared" si="5"/>
        <v>5.9875611316690504E-3</v>
      </c>
    </row>
    <row r="99" spans="4:16" x14ac:dyDescent="0.25">
      <c r="D99" s="121"/>
      <c r="E99" s="122"/>
      <c r="F99" s="31">
        <v>0.75</v>
      </c>
      <c r="G99" s="77">
        <f t="shared" si="2"/>
        <v>2.7706386064264676E-2</v>
      </c>
      <c r="H99" s="77">
        <f t="shared" si="4"/>
        <v>2.9016969135176041E-4</v>
      </c>
      <c r="I99" s="77">
        <f t="shared" si="4"/>
        <v>1.2407669120675369E-3</v>
      </c>
      <c r="J99" s="77">
        <f t="shared" si="4"/>
        <v>-2.5678073218426967E-4</v>
      </c>
      <c r="K99" s="77">
        <f t="shared" si="4"/>
        <v>1.1173827585698737E-3</v>
      </c>
      <c r="L99" s="78">
        <f t="shared" si="5"/>
        <v>6.0195849388139152E-3</v>
      </c>
    </row>
    <row r="100" spans="4:16" x14ac:dyDescent="0.25">
      <c r="D100" s="121"/>
      <c r="E100" s="122">
        <v>100</v>
      </c>
      <c r="F100" s="31">
        <v>0.1</v>
      </c>
      <c r="G100" s="77">
        <f t="shared" si="2"/>
        <v>-2.8523413647993934E-2</v>
      </c>
      <c r="H100" s="77">
        <f t="shared" si="4"/>
        <v>8.0999602522602299E-4</v>
      </c>
      <c r="I100" s="77">
        <f t="shared" si="4"/>
        <v>1.3769773928520301E-3</v>
      </c>
      <c r="J100" s="77">
        <f t="shared" si="4"/>
        <v>1.7857672355003351E-2</v>
      </c>
      <c r="K100" s="77">
        <f t="shared" si="4"/>
        <v>5.5588693005048651E-3</v>
      </c>
      <c r="L100" s="78">
        <f t="shared" si="5"/>
        <v>-5.8397971488153286E-4</v>
      </c>
    </row>
    <row r="101" spans="4:16" x14ac:dyDescent="0.25">
      <c r="D101" s="121"/>
      <c r="E101" s="122"/>
      <c r="F101" s="31">
        <v>0.5</v>
      </c>
      <c r="G101" s="77">
        <f t="shared" si="2"/>
        <v>-2.04071288239982E-2</v>
      </c>
      <c r="H101" s="77">
        <f t="shared" si="4"/>
        <v>5.2551265928180158E-4</v>
      </c>
      <c r="I101" s="77">
        <f t="shared" si="4"/>
        <v>2.2056572710235089E-3</v>
      </c>
      <c r="J101" s="77">
        <f t="shared" si="4"/>
        <v>9.1317874329166493E-3</v>
      </c>
      <c r="K101" s="77">
        <f t="shared" si="4"/>
        <v>1.5650314480295524E-3</v>
      </c>
      <c r="L101" s="78">
        <f t="shared" si="5"/>
        <v>-1.3958280025493375E-3</v>
      </c>
    </row>
    <row r="102" spans="4:16" x14ac:dyDescent="0.25">
      <c r="D102" s="121"/>
      <c r="E102" s="122"/>
      <c r="F102" s="31">
        <v>0.75</v>
      </c>
      <c r="G102" s="77">
        <f t="shared" si="2"/>
        <v>-2.2928171620993032E-2</v>
      </c>
      <c r="H102" s="77">
        <f t="shared" si="4"/>
        <v>2.1244692226978223E-3</v>
      </c>
      <c r="I102" s="77">
        <f t="shared" si="4"/>
        <v>1.53847059061063E-3</v>
      </c>
      <c r="J102" s="77">
        <f t="shared" si="4"/>
        <v>9.9132601685349986E-3</v>
      </c>
      <c r="K102" s="77">
        <f t="shared" si="4"/>
        <v>1.2806105729378237E-3</v>
      </c>
      <c r="L102" s="78">
        <f t="shared" si="5"/>
        <v>-1.6142722132423514E-3</v>
      </c>
    </row>
    <row r="103" spans="4:16" ht="15.75" thickBot="1" x14ac:dyDescent="0.3">
      <c r="D103" s="136" t="s">
        <v>52</v>
      </c>
      <c r="E103" s="137"/>
      <c r="F103" s="137"/>
      <c r="G103" s="79">
        <f>AVERAGE(G85:G102)</f>
        <v>-7.3797798911575613E-3</v>
      </c>
      <c r="H103" s="79">
        <f t="shared" ref="H103:K103" si="6">AVERAGE(H85:H102)</f>
        <v>1.2336083395964839E-3</v>
      </c>
      <c r="I103" s="79">
        <f t="shared" si="6"/>
        <v>2.2568049212418249E-3</v>
      </c>
      <c r="J103" s="79">
        <f t="shared" si="6"/>
        <v>8.7009569600956273E-3</v>
      </c>
      <c r="K103" s="79">
        <f t="shared" si="6"/>
        <v>9.1951262483241925E-4</v>
      </c>
      <c r="L103" s="80">
        <f>AVERAGE(L85:L102)</f>
        <v>1.1462205909217587E-3</v>
      </c>
      <c r="M103" s="81" t="s">
        <v>61</v>
      </c>
      <c r="N103" s="82"/>
      <c r="O103" s="82"/>
      <c r="P103" s="82"/>
    </row>
  </sheetData>
  <mergeCells count="114">
    <mergeCell ref="L82:L83"/>
    <mergeCell ref="D91:D96"/>
    <mergeCell ref="E91:E93"/>
    <mergeCell ref="E94:E96"/>
    <mergeCell ref="D97:D102"/>
    <mergeCell ref="E97:E99"/>
    <mergeCell ref="E100:E102"/>
    <mergeCell ref="D83:F83"/>
    <mergeCell ref="G83:K83"/>
    <mergeCell ref="D85:D90"/>
    <mergeCell ref="E85:E87"/>
    <mergeCell ref="E88:E90"/>
    <mergeCell ref="D77:G77"/>
    <mergeCell ref="D78:G78"/>
    <mergeCell ref="D82:K82"/>
    <mergeCell ref="D70:G70"/>
    <mergeCell ref="D71:G71"/>
    <mergeCell ref="D72:G72"/>
    <mergeCell ref="D73:G73"/>
    <mergeCell ref="D74:G74"/>
    <mergeCell ref="D103:F103"/>
    <mergeCell ref="D68:G68"/>
    <mergeCell ref="D69:G69"/>
    <mergeCell ref="D66:G66"/>
    <mergeCell ref="H66:J66"/>
    <mergeCell ref="K66:M66"/>
    <mergeCell ref="N66:P66"/>
    <mergeCell ref="Q66:S66"/>
    <mergeCell ref="D75:G75"/>
    <mergeCell ref="D76:G76"/>
    <mergeCell ref="E59:E61"/>
    <mergeCell ref="D41:K41"/>
    <mergeCell ref="G42:K42"/>
    <mergeCell ref="D44:D49"/>
    <mergeCell ref="E44:E46"/>
    <mergeCell ref="E47:E49"/>
    <mergeCell ref="T66:V66"/>
    <mergeCell ref="W66:Y66"/>
    <mergeCell ref="D67:G67"/>
    <mergeCell ref="E19:E21"/>
    <mergeCell ref="D24:Y24"/>
    <mergeCell ref="D25:G25"/>
    <mergeCell ref="H25:M25"/>
    <mergeCell ref="N25:S25"/>
    <mergeCell ref="T25:Y25"/>
    <mergeCell ref="D64:Y64"/>
    <mergeCell ref="D65:G65"/>
    <mergeCell ref="H65:M65"/>
    <mergeCell ref="N65:S65"/>
    <mergeCell ref="T65:Y65"/>
    <mergeCell ref="L56:L61"/>
    <mergeCell ref="M56:M58"/>
    <mergeCell ref="M59:M61"/>
    <mergeCell ref="L41:S41"/>
    <mergeCell ref="O42:S42"/>
    <mergeCell ref="L44:L49"/>
    <mergeCell ref="M44:M46"/>
    <mergeCell ref="M47:M49"/>
    <mergeCell ref="L50:L55"/>
    <mergeCell ref="M50:M52"/>
    <mergeCell ref="M53:M55"/>
    <mergeCell ref="D56:D61"/>
    <mergeCell ref="E56:E58"/>
    <mergeCell ref="M1:U1"/>
    <mergeCell ref="D2:F2"/>
    <mergeCell ref="G2:L2"/>
    <mergeCell ref="M2:O2"/>
    <mergeCell ref="P2:U2"/>
    <mergeCell ref="D4:D9"/>
    <mergeCell ref="D10:D15"/>
    <mergeCell ref="E13:E15"/>
    <mergeCell ref="E10:E12"/>
    <mergeCell ref="E4:E6"/>
    <mergeCell ref="E7:E9"/>
    <mergeCell ref="M4:M9"/>
    <mergeCell ref="M10:M15"/>
    <mergeCell ref="N4:N6"/>
    <mergeCell ref="N7:N9"/>
    <mergeCell ref="N10:N12"/>
    <mergeCell ref="N13:N15"/>
    <mergeCell ref="T26:V26"/>
    <mergeCell ref="W26:Y26"/>
    <mergeCell ref="D27:G27"/>
    <mergeCell ref="D28:G28"/>
    <mergeCell ref="D29:G29"/>
    <mergeCell ref="D26:G26"/>
    <mergeCell ref="H26:J26"/>
    <mergeCell ref="K26:M26"/>
    <mergeCell ref="N26:P26"/>
    <mergeCell ref="Q26:S26"/>
    <mergeCell ref="A1:C1"/>
    <mergeCell ref="A41:C41"/>
    <mergeCell ref="A82:C82"/>
    <mergeCell ref="A84:B88"/>
    <mergeCell ref="D35:G35"/>
    <mergeCell ref="D36:G36"/>
    <mergeCell ref="D37:G37"/>
    <mergeCell ref="D38:G38"/>
    <mergeCell ref="D30:G30"/>
    <mergeCell ref="D31:G31"/>
    <mergeCell ref="D32:G32"/>
    <mergeCell ref="D33:G33"/>
    <mergeCell ref="D34:G34"/>
    <mergeCell ref="D1:L1"/>
    <mergeCell ref="D50:D55"/>
    <mergeCell ref="E50:E52"/>
    <mergeCell ref="E53:E55"/>
    <mergeCell ref="D42:F42"/>
    <mergeCell ref="L42:N42"/>
    <mergeCell ref="M16:M21"/>
    <mergeCell ref="N16:N18"/>
    <mergeCell ref="N19:N21"/>
    <mergeCell ref="D16:D21"/>
    <mergeCell ref="E16:E18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3"/>
  <sheetViews>
    <sheetView tabSelected="1" topLeftCell="Q1" workbookViewId="0">
      <selection activeCell="AA36" sqref="AA36"/>
    </sheetView>
  </sheetViews>
  <sheetFormatPr defaultRowHeight="15" x14ac:dyDescent="0.25"/>
  <cols>
    <col min="1" max="1" width="15" bestFit="1" customWidth="1"/>
    <col min="4" max="6" width="9.140625" style="3"/>
    <col min="7" max="11" width="16.42578125" style="3" customWidth="1"/>
    <col min="12" max="12" width="9.85546875" bestFit="1" customWidth="1"/>
    <col min="13" max="13" width="11.42578125" bestFit="1" customWidth="1"/>
    <col min="14" max="14" width="11.85546875" bestFit="1" customWidth="1"/>
    <col min="15" max="19" width="16.140625" customWidth="1"/>
    <col min="23" max="27" width="16.140625" customWidth="1"/>
    <col min="31" max="35" width="16" customWidth="1"/>
  </cols>
  <sheetData>
    <row r="1" spans="1:35" ht="15.75" x14ac:dyDescent="0.25">
      <c r="A1" s="111" t="s">
        <v>57</v>
      </c>
      <c r="B1" s="111"/>
      <c r="C1" s="112"/>
      <c r="D1" s="133" t="s">
        <v>0</v>
      </c>
      <c r="E1" s="134"/>
      <c r="F1" s="134"/>
      <c r="G1" s="134"/>
      <c r="H1" s="134"/>
      <c r="I1" s="134"/>
      <c r="J1" s="134"/>
      <c r="K1" s="135"/>
      <c r="L1" s="133" t="s">
        <v>1</v>
      </c>
      <c r="M1" s="134"/>
      <c r="N1" s="134"/>
      <c r="O1" s="134"/>
      <c r="P1" s="134"/>
      <c r="Q1" s="134"/>
      <c r="R1" s="134"/>
      <c r="S1" s="134"/>
      <c r="T1" s="133" t="s">
        <v>31</v>
      </c>
      <c r="U1" s="134"/>
      <c r="V1" s="134"/>
      <c r="W1" s="134"/>
      <c r="X1" s="134"/>
      <c r="Y1" s="134"/>
      <c r="Z1" s="134"/>
      <c r="AA1" s="135"/>
      <c r="AB1" s="133" t="s">
        <v>64</v>
      </c>
      <c r="AC1" s="134"/>
      <c r="AD1" s="134"/>
      <c r="AE1" s="134"/>
      <c r="AF1" s="134"/>
      <c r="AG1" s="134"/>
      <c r="AH1" s="134"/>
      <c r="AI1" s="135"/>
    </row>
    <row r="2" spans="1:35" x14ac:dyDescent="0.25">
      <c r="A2" t="s">
        <v>17</v>
      </c>
      <c r="B2" t="s">
        <v>32</v>
      </c>
      <c r="D2" s="127" t="s">
        <v>29</v>
      </c>
      <c r="E2" s="128"/>
      <c r="F2" s="128"/>
      <c r="G2" s="128" t="s">
        <v>30</v>
      </c>
      <c r="H2" s="128"/>
      <c r="I2" s="128"/>
      <c r="J2" s="128"/>
      <c r="K2" s="141"/>
      <c r="L2" s="127" t="s">
        <v>29</v>
      </c>
      <c r="M2" s="128"/>
      <c r="N2" s="128"/>
      <c r="O2" s="128" t="s">
        <v>30</v>
      </c>
      <c r="P2" s="128"/>
      <c r="Q2" s="128"/>
      <c r="R2" s="128"/>
      <c r="S2" s="128"/>
      <c r="T2" s="127" t="s">
        <v>29</v>
      </c>
      <c r="U2" s="128"/>
      <c r="V2" s="128"/>
      <c r="W2" s="128" t="s">
        <v>30</v>
      </c>
      <c r="X2" s="128"/>
      <c r="Y2" s="128"/>
      <c r="Z2" s="128"/>
      <c r="AA2" s="141"/>
      <c r="AB2" s="127" t="s">
        <v>29</v>
      </c>
      <c r="AC2" s="128"/>
      <c r="AD2" s="128"/>
      <c r="AE2" s="128" t="s">
        <v>30</v>
      </c>
      <c r="AF2" s="128"/>
      <c r="AG2" s="128"/>
      <c r="AH2" s="128"/>
      <c r="AI2" s="141"/>
    </row>
    <row r="3" spans="1:35" x14ac:dyDescent="0.25">
      <c r="A3" t="s">
        <v>23</v>
      </c>
      <c r="B3">
        <v>1</v>
      </c>
      <c r="D3" s="15" t="s">
        <v>26</v>
      </c>
      <c r="E3" s="16" t="s">
        <v>27</v>
      </c>
      <c r="F3" s="16" t="s">
        <v>28</v>
      </c>
      <c r="G3" s="16" t="s">
        <v>7</v>
      </c>
      <c r="H3" s="16" t="s">
        <v>8</v>
      </c>
      <c r="I3" s="16" t="s">
        <v>9</v>
      </c>
      <c r="J3" s="16" t="s">
        <v>10</v>
      </c>
      <c r="K3" s="17" t="s">
        <v>11</v>
      </c>
      <c r="L3" s="15" t="s">
        <v>26</v>
      </c>
      <c r="M3" s="16" t="s">
        <v>27</v>
      </c>
      <c r="N3" s="16" t="s">
        <v>28</v>
      </c>
      <c r="O3" s="16" t="s">
        <v>7</v>
      </c>
      <c r="P3" s="16" t="s">
        <v>8</v>
      </c>
      <c r="Q3" s="16" t="s">
        <v>9</v>
      </c>
      <c r="R3" s="16" t="s">
        <v>10</v>
      </c>
      <c r="S3" s="88" t="s">
        <v>11</v>
      </c>
      <c r="T3" s="87" t="s">
        <v>26</v>
      </c>
      <c r="U3" s="88" t="s">
        <v>27</v>
      </c>
      <c r="V3" s="88" t="s">
        <v>28</v>
      </c>
      <c r="W3" s="88" t="s">
        <v>7</v>
      </c>
      <c r="X3" s="88" t="s">
        <v>8</v>
      </c>
      <c r="Y3" s="88" t="s">
        <v>9</v>
      </c>
      <c r="Z3" s="88" t="s">
        <v>10</v>
      </c>
      <c r="AA3" s="89" t="s">
        <v>11</v>
      </c>
      <c r="AB3" s="95" t="s">
        <v>26</v>
      </c>
      <c r="AC3" s="96" t="s">
        <v>27</v>
      </c>
      <c r="AD3" s="96" t="s">
        <v>28</v>
      </c>
      <c r="AE3" s="96" t="s">
        <v>7</v>
      </c>
      <c r="AF3" s="96" t="s">
        <v>8</v>
      </c>
      <c r="AG3" s="96" t="s">
        <v>9</v>
      </c>
      <c r="AH3" s="96" t="s">
        <v>10</v>
      </c>
      <c r="AI3" s="98" t="s">
        <v>11</v>
      </c>
    </row>
    <row r="4" spans="1:35" x14ac:dyDescent="0.25">
      <c r="A4" t="s">
        <v>24</v>
      </c>
      <c r="B4">
        <v>5</v>
      </c>
      <c r="D4" s="140" t="s">
        <v>13</v>
      </c>
      <c r="E4" s="140">
        <v>10</v>
      </c>
      <c r="F4" s="2">
        <v>0.1</v>
      </c>
      <c r="G4" s="177">
        <v>24441.020812503699</v>
      </c>
      <c r="H4" s="160">
        <v>22998.258539999999</v>
      </c>
      <c r="I4" s="159">
        <v>23554.120970652901</v>
      </c>
      <c r="J4" s="159">
        <v>24218.242977169601</v>
      </c>
      <c r="K4" s="159">
        <v>23758.4738608937</v>
      </c>
      <c r="L4" s="140" t="s">
        <v>13</v>
      </c>
      <c r="M4" s="140">
        <v>10</v>
      </c>
      <c r="N4" s="1">
        <v>0.1</v>
      </c>
      <c r="O4" s="162">
        <v>739.413365780513</v>
      </c>
      <c r="P4" s="157">
        <v>595.82288819999997</v>
      </c>
      <c r="Q4" s="162">
        <v>762.93969720699204</v>
      </c>
      <c r="R4" s="162">
        <v>811.07201608053094</v>
      </c>
      <c r="S4" s="162">
        <v>866.93711385329698</v>
      </c>
      <c r="T4" s="144" t="s">
        <v>13</v>
      </c>
      <c r="U4" s="140">
        <v>10</v>
      </c>
      <c r="V4" s="90">
        <v>0.1</v>
      </c>
      <c r="W4" s="159">
        <v>24251.88</v>
      </c>
      <c r="X4" s="160">
        <v>23415.700929999999</v>
      </c>
      <c r="Y4" s="159">
        <v>23876.82</v>
      </c>
      <c r="Z4" s="177">
        <v>24280.32</v>
      </c>
      <c r="AA4" s="163">
        <v>24088.74</v>
      </c>
      <c r="AB4" s="144" t="s">
        <v>13</v>
      </c>
      <c r="AC4" s="140">
        <v>10</v>
      </c>
      <c r="AD4" s="97">
        <v>0.1</v>
      </c>
      <c r="AE4" s="164">
        <v>883.25</v>
      </c>
      <c r="AF4" s="164">
        <v>687.16</v>
      </c>
      <c r="AG4" s="164">
        <v>810.2</v>
      </c>
      <c r="AH4" s="164">
        <v>896.24</v>
      </c>
      <c r="AI4" s="173">
        <v>979.5</v>
      </c>
    </row>
    <row r="5" spans="1:35" x14ac:dyDescent="0.25">
      <c r="A5" t="s">
        <v>25</v>
      </c>
      <c r="D5" s="140"/>
      <c r="E5" s="140"/>
      <c r="F5" s="2">
        <v>0.5</v>
      </c>
      <c r="G5" s="159">
        <v>31418.1530363485</v>
      </c>
      <c r="H5" s="160">
        <v>29859.52118</v>
      </c>
      <c r="I5" s="159">
        <v>30796.719815424</v>
      </c>
      <c r="J5" s="177">
        <v>31448.806044223202</v>
      </c>
      <c r="K5" s="159">
        <v>31176.004246407301</v>
      </c>
      <c r="L5" s="140"/>
      <c r="M5" s="140"/>
      <c r="N5" s="1">
        <v>0.5</v>
      </c>
      <c r="O5" s="162">
        <v>1570.4368868265501</v>
      </c>
      <c r="P5" s="157">
        <v>1317.503649</v>
      </c>
      <c r="Q5" s="162">
        <v>1464.8191449653</v>
      </c>
      <c r="R5" s="162">
        <v>1566.1807446197299</v>
      </c>
      <c r="S5" s="162">
        <v>1580.7410447555601</v>
      </c>
      <c r="T5" s="144"/>
      <c r="U5" s="140"/>
      <c r="V5" s="90">
        <v>0.5</v>
      </c>
      <c r="W5" s="164">
        <v>32731.81</v>
      </c>
      <c r="X5" s="160">
        <v>32656.26455</v>
      </c>
      <c r="Y5" s="159">
        <v>33625.589999999997</v>
      </c>
      <c r="Z5" s="159">
        <v>33331.81</v>
      </c>
      <c r="AA5" s="178">
        <v>33757.800000000003</v>
      </c>
      <c r="AB5" s="144"/>
      <c r="AC5" s="140"/>
      <c r="AD5" s="97">
        <v>0.5</v>
      </c>
      <c r="AE5" s="164">
        <v>2484.52</v>
      </c>
      <c r="AF5" s="164">
        <v>2207.23</v>
      </c>
      <c r="AG5" s="164">
        <v>1723.58</v>
      </c>
      <c r="AH5" s="164">
        <v>2974.75</v>
      </c>
      <c r="AI5" s="173">
        <v>2151.63</v>
      </c>
    </row>
    <row r="6" spans="1:35" x14ac:dyDescent="0.25">
      <c r="A6" t="s">
        <v>7</v>
      </c>
      <c r="B6">
        <v>0.02</v>
      </c>
      <c r="D6" s="140"/>
      <c r="E6" s="140"/>
      <c r="F6" s="2">
        <v>0.75</v>
      </c>
      <c r="G6" s="177">
        <v>37025.040819459697</v>
      </c>
      <c r="H6" s="160">
        <v>35833.742530000003</v>
      </c>
      <c r="I6" s="159">
        <v>36369.738535654302</v>
      </c>
      <c r="J6" s="159">
        <v>36302.687360156597</v>
      </c>
      <c r="K6" s="159">
        <v>36702.378583723497</v>
      </c>
      <c r="L6" s="140"/>
      <c r="M6" s="140"/>
      <c r="N6" s="1">
        <v>0.75</v>
      </c>
      <c r="O6" s="162">
        <v>1780.38116628736</v>
      </c>
      <c r="P6" s="157">
        <v>1833.184536</v>
      </c>
      <c r="Q6" s="162">
        <v>2127.4971060446901</v>
      </c>
      <c r="R6" s="162">
        <v>1788.9774793972299</v>
      </c>
      <c r="S6" s="162">
        <v>2110.8314039654101</v>
      </c>
      <c r="T6" s="144"/>
      <c r="U6" s="140"/>
      <c r="V6" s="90">
        <v>0.75</v>
      </c>
      <c r="W6" s="159">
        <v>40372.879999999997</v>
      </c>
      <c r="X6" s="164">
        <v>39616.164559999997</v>
      </c>
      <c r="Y6" s="177">
        <v>40638.75</v>
      </c>
      <c r="Z6" s="160">
        <v>39026.480000000003</v>
      </c>
      <c r="AA6" s="163">
        <v>40497.599999999999</v>
      </c>
      <c r="AB6" s="144"/>
      <c r="AC6" s="140"/>
      <c r="AD6" s="97">
        <v>0.75</v>
      </c>
      <c r="AE6" s="164">
        <v>3289.08</v>
      </c>
      <c r="AF6" s="164">
        <v>2741.85</v>
      </c>
      <c r="AG6" s="164">
        <v>2832.75</v>
      </c>
      <c r="AH6" s="164">
        <v>3254.49</v>
      </c>
      <c r="AI6" s="173">
        <v>2689.28</v>
      </c>
    </row>
    <row r="7" spans="1:35" x14ac:dyDescent="0.25">
      <c r="A7" t="s">
        <v>22</v>
      </c>
      <c r="B7">
        <v>0.8</v>
      </c>
      <c r="D7" s="140"/>
      <c r="E7" s="140">
        <v>100</v>
      </c>
      <c r="F7" s="2">
        <v>0.1</v>
      </c>
      <c r="G7" s="177">
        <v>23985.240713103602</v>
      </c>
      <c r="H7" s="159">
        <v>22880.467390000002</v>
      </c>
      <c r="I7" s="160">
        <v>22862.372003179102</v>
      </c>
      <c r="J7" s="159">
        <v>23701.566462492399</v>
      </c>
      <c r="K7" s="159">
        <v>22863.492976736801</v>
      </c>
      <c r="L7" s="140"/>
      <c r="M7" s="140">
        <v>100</v>
      </c>
      <c r="N7" s="1">
        <v>0.1</v>
      </c>
      <c r="O7" s="162">
        <v>543.57988229129705</v>
      </c>
      <c r="P7" s="157">
        <v>517.31123409999998</v>
      </c>
      <c r="Q7" s="162">
        <v>518.30858286683599</v>
      </c>
      <c r="R7" s="162">
        <v>646.20970390608295</v>
      </c>
      <c r="S7" s="162">
        <v>515.23358045260102</v>
      </c>
      <c r="T7" s="144"/>
      <c r="U7" s="140">
        <v>100</v>
      </c>
      <c r="V7" s="90">
        <v>0.1</v>
      </c>
      <c r="W7" s="159">
        <v>23695.61</v>
      </c>
      <c r="X7" s="159">
        <v>22991.990519999999</v>
      </c>
      <c r="Y7" s="159">
        <v>22791.360000000001</v>
      </c>
      <c r="Z7" s="177">
        <v>23723.72</v>
      </c>
      <c r="AA7" s="165">
        <v>22720.61</v>
      </c>
      <c r="AB7" s="144"/>
      <c r="AC7" s="140">
        <v>100</v>
      </c>
      <c r="AD7" s="97">
        <v>0.1</v>
      </c>
      <c r="AE7" s="164">
        <v>493.14</v>
      </c>
      <c r="AF7" s="164">
        <v>571.66999999999996</v>
      </c>
      <c r="AG7" s="164">
        <v>585.14</v>
      </c>
      <c r="AH7" s="164">
        <v>695.15</v>
      </c>
      <c r="AI7" s="173">
        <v>514.86</v>
      </c>
    </row>
    <row r="8" spans="1:35" x14ac:dyDescent="0.25">
      <c r="A8" t="s">
        <v>21</v>
      </c>
      <c r="B8">
        <v>0.8</v>
      </c>
      <c r="D8" s="140"/>
      <c r="E8" s="140"/>
      <c r="F8" s="2">
        <v>0.5</v>
      </c>
      <c r="G8" s="177">
        <v>29805.621245127099</v>
      </c>
      <c r="H8" s="159">
        <v>27856.129850000001</v>
      </c>
      <c r="I8" s="161">
        <v>27669.2284953452</v>
      </c>
      <c r="J8" s="159">
        <v>29620.248650430301</v>
      </c>
      <c r="K8" s="159">
        <v>27706.4690683435</v>
      </c>
      <c r="L8" s="140"/>
      <c r="M8" s="140"/>
      <c r="N8" s="1">
        <v>0.5</v>
      </c>
      <c r="O8" s="162">
        <v>1176.5398474992701</v>
      </c>
      <c r="P8" s="157">
        <v>1089.8574900000001</v>
      </c>
      <c r="Q8" s="162">
        <v>1071.83970086098</v>
      </c>
      <c r="R8" s="162">
        <v>1206.1969801002399</v>
      </c>
      <c r="S8" s="162">
        <v>1047.1003046537401</v>
      </c>
      <c r="T8" s="144"/>
      <c r="U8" s="140"/>
      <c r="V8" s="90">
        <v>0.5</v>
      </c>
      <c r="W8" s="177">
        <v>30347.91</v>
      </c>
      <c r="X8" s="159">
        <v>28415.59116</v>
      </c>
      <c r="Y8" s="159">
        <v>28203.360000000001</v>
      </c>
      <c r="Z8" s="159">
        <v>30294.11</v>
      </c>
      <c r="AA8" s="165">
        <v>28018.13</v>
      </c>
      <c r="AB8" s="144"/>
      <c r="AC8" s="140"/>
      <c r="AD8" s="97">
        <v>0.5</v>
      </c>
      <c r="AE8" s="164">
        <v>1455.34</v>
      </c>
      <c r="AF8" s="164">
        <v>1216.71</v>
      </c>
      <c r="AG8" s="164">
        <v>1137.58</v>
      </c>
      <c r="AH8" s="164">
        <v>1556.34</v>
      </c>
      <c r="AI8" s="173">
        <v>1045.69</v>
      </c>
    </row>
    <row r="9" spans="1:35" x14ac:dyDescent="0.25">
      <c r="A9" t="s">
        <v>19</v>
      </c>
      <c r="B9">
        <v>0.8</v>
      </c>
      <c r="D9" s="140"/>
      <c r="E9" s="140"/>
      <c r="F9" s="2">
        <v>0.75</v>
      </c>
      <c r="G9" s="177">
        <v>34807.901018065299</v>
      </c>
      <c r="H9" s="159">
        <v>32774.829839999999</v>
      </c>
      <c r="I9" s="160">
        <v>32332.827066783801</v>
      </c>
      <c r="J9" s="159">
        <v>34260.479628935798</v>
      </c>
      <c r="K9" s="159">
        <v>33012.530011261697</v>
      </c>
      <c r="L9" s="140"/>
      <c r="M9" s="140"/>
      <c r="N9" s="1">
        <v>0.75</v>
      </c>
      <c r="O9" s="162">
        <v>1372.9531885876399</v>
      </c>
      <c r="P9" s="157">
        <v>1170.718531</v>
      </c>
      <c r="Q9" s="162">
        <v>1372.68343834647</v>
      </c>
      <c r="R9" s="162">
        <v>1368.3694945473901</v>
      </c>
      <c r="S9" s="162">
        <v>1614.2691370053601</v>
      </c>
      <c r="T9" s="144"/>
      <c r="U9" s="140"/>
      <c r="V9" s="90">
        <v>0.75</v>
      </c>
      <c r="W9" s="177">
        <v>35535.99</v>
      </c>
      <c r="X9" s="159">
        <v>34012.575660000002</v>
      </c>
      <c r="Y9" s="160">
        <v>33346.97</v>
      </c>
      <c r="Z9" s="159">
        <v>35078.36</v>
      </c>
      <c r="AA9" s="163">
        <v>34000.21</v>
      </c>
      <c r="AB9" s="144"/>
      <c r="AC9" s="140"/>
      <c r="AD9" s="97">
        <v>0.75</v>
      </c>
      <c r="AE9" s="164">
        <v>2009.01</v>
      </c>
      <c r="AF9" s="164">
        <v>1431.87</v>
      </c>
      <c r="AG9" s="164">
        <v>1749.13</v>
      </c>
      <c r="AH9" s="164">
        <v>1869.33</v>
      </c>
      <c r="AI9" s="173">
        <v>1795.54</v>
      </c>
    </row>
    <row r="10" spans="1:35" x14ac:dyDescent="0.25">
      <c r="A10" t="s">
        <v>20</v>
      </c>
      <c r="B10">
        <v>0.8</v>
      </c>
      <c r="D10" s="140" t="s">
        <v>14</v>
      </c>
      <c r="E10" s="140">
        <v>10</v>
      </c>
      <c r="F10" s="2">
        <v>0.1</v>
      </c>
      <c r="G10" s="177">
        <v>31351.520185810299</v>
      </c>
      <c r="H10" s="160">
        <v>29298.135559999999</v>
      </c>
      <c r="I10" s="159">
        <v>30380.358596034199</v>
      </c>
      <c r="J10" s="159">
        <v>31098.4373143347</v>
      </c>
      <c r="K10" s="159">
        <v>30654.436111248899</v>
      </c>
      <c r="L10" s="140" t="s">
        <v>14</v>
      </c>
      <c r="M10" s="140">
        <v>10</v>
      </c>
      <c r="N10" s="1">
        <v>0.1</v>
      </c>
      <c r="O10" s="162">
        <v>887.76191640996797</v>
      </c>
      <c r="P10" s="157">
        <v>567.74283170000001</v>
      </c>
      <c r="Q10" s="162">
        <v>1018.21338335427</v>
      </c>
      <c r="R10" s="162">
        <v>887.19967610703702</v>
      </c>
      <c r="S10" s="162">
        <v>977.47769413717106</v>
      </c>
      <c r="T10" s="144" t="s">
        <v>14</v>
      </c>
      <c r="U10" s="140">
        <v>10</v>
      </c>
      <c r="V10" s="90">
        <v>0.1</v>
      </c>
      <c r="W10" s="159">
        <v>31048.25</v>
      </c>
      <c r="X10" s="160">
        <v>29786.742099999999</v>
      </c>
      <c r="Y10" s="159">
        <v>30444.66</v>
      </c>
      <c r="Z10" s="177">
        <v>31050.29</v>
      </c>
      <c r="AA10" s="163">
        <v>30669.11</v>
      </c>
      <c r="AB10" s="144" t="s">
        <v>14</v>
      </c>
      <c r="AC10" s="140">
        <v>10</v>
      </c>
      <c r="AD10" s="97">
        <v>0.1</v>
      </c>
      <c r="AE10" s="164">
        <v>1214.6099999999999</v>
      </c>
      <c r="AF10" s="164">
        <v>708.18</v>
      </c>
      <c r="AG10" s="164">
        <v>995.91</v>
      </c>
      <c r="AH10" s="164">
        <v>987</v>
      </c>
      <c r="AI10" s="173">
        <v>1149.05</v>
      </c>
    </row>
    <row r="11" spans="1:35" x14ac:dyDescent="0.25">
      <c r="D11" s="140"/>
      <c r="E11" s="140"/>
      <c r="F11" s="2">
        <v>0.5</v>
      </c>
      <c r="G11" s="177">
        <v>40250.226882090697</v>
      </c>
      <c r="H11" s="160">
        <v>37579.303189999999</v>
      </c>
      <c r="I11" s="159">
        <v>39442.905768561999</v>
      </c>
      <c r="J11" s="159">
        <v>39783.7006033668</v>
      </c>
      <c r="K11" s="159">
        <v>39463.2894355963</v>
      </c>
      <c r="L11" s="140"/>
      <c r="M11" s="140"/>
      <c r="N11" s="1">
        <v>0.5</v>
      </c>
      <c r="O11" s="162">
        <v>1618.59697432249</v>
      </c>
      <c r="P11" s="157">
        <v>1682.4760020000001</v>
      </c>
      <c r="Q11" s="162">
        <v>2055.0820165405898</v>
      </c>
      <c r="R11" s="162">
        <v>1629.1499623110001</v>
      </c>
      <c r="S11" s="162">
        <v>1833.4546516395601</v>
      </c>
      <c r="T11" s="144"/>
      <c r="U11" s="140"/>
      <c r="V11" s="90">
        <v>0.5</v>
      </c>
      <c r="W11" s="177">
        <v>42911.66</v>
      </c>
      <c r="X11" s="160">
        <v>40828.233379999998</v>
      </c>
      <c r="Y11" s="159">
        <v>42711.26</v>
      </c>
      <c r="Z11" s="159">
        <v>41879</v>
      </c>
      <c r="AA11" s="163">
        <v>42691.41</v>
      </c>
      <c r="AB11" s="144"/>
      <c r="AC11" s="140"/>
      <c r="AD11" s="97">
        <v>0.5</v>
      </c>
      <c r="AE11" s="164">
        <v>2676.48</v>
      </c>
      <c r="AF11" s="164">
        <v>2680.51</v>
      </c>
      <c r="AG11" s="164">
        <v>3023.66</v>
      </c>
      <c r="AH11" s="164">
        <v>2925.46</v>
      </c>
      <c r="AI11" s="173">
        <v>2530.6</v>
      </c>
    </row>
    <row r="12" spans="1:35" x14ac:dyDescent="0.25">
      <c r="A12" s="73" t="s">
        <v>48</v>
      </c>
      <c r="B12" s="73"/>
      <c r="D12" s="140"/>
      <c r="E12" s="140"/>
      <c r="F12" s="2">
        <v>0.75</v>
      </c>
      <c r="G12" s="177">
        <v>46915.181822489903</v>
      </c>
      <c r="H12" s="160">
        <v>44629.146399999998</v>
      </c>
      <c r="I12" s="159">
        <v>45420.839145905302</v>
      </c>
      <c r="J12" s="159">
        <v>46244.694570368803</v>
      </c>
      <c r="K12" s="159">
        <v>46692.220508317303</v>
      </c>
      <c r="L12" s="140"/>
      <c r="M12" s="140"/>
      <c r="N12" s="1">
        <v>0.75</v>
      </c>
      <c r="O12" s="162">
        <v>1993.75084082896</v>
      </c>
      <c r="P12" s="157">
        <v>1825.331017</v>
      </c>
      <c r="Q12" s="162">
        <v>1798.41582220033</v>
      </c>
      <c r="R12" s="162">
        <v>1968.2179464051401</v>
      </c>
      <c r="S12" s="162">
        <v>2450.6420794331202</v>
      </c>
      <c r="T12" s="144"/>
      <c r="U12" s="140"/>
      <c r="V12" s="90">
        <v>0.75</v>
      </c>
      <c r="W12" s="159">
        <v>51025.95</v>
      </c>
      <c r="X12" s="159">
        <v>48826.138169999998</v>
      </c>
      <c r="Y12" s="160">
        <v>48766.57</v>
      </c>
      <c r="Z12" s="159">
        <v>49314.67</v>
      </c>
      <c r="AA12" s="178">
        <v>51562.400000000001</v>
      </c>
      <c r="AB12" s="144"/>
      <c r="AC12" s="140"/>
      <c r="AD12" s="97">
        <v>0.75</v>
      </c>
      <c r="AE12" s="164">
        <v>4503.05</v>
      </c>
      <c r="AF12" s="164">
        <v>2261.61</v>
      </c>
      <c r="AG12" s="164">
        <v>2166.92</v>
      </c>
      <c r="AH12" s="164">
        <v>3774.33</v>
      </c>
      <c r="AI12" s="173">
        <v>3882.91</v>
      </c>
    </row>
    <row r="13" spans="1:35" x14ac:dyDescent="0.25">
      <c r="A13" s="74" t="s">
        <v>49</v>
      </c>
      <c r="B13" s="74"/>
      <c r="D13" s="140"/>
      <c r="E13" s="140">
        <v>100</v>
      </c>
      <c r="F13" s="2">
        <v>0.1</v>
      </c>
      <c r="G13" s="177">
        <v>30865.280699547198</v>
      </c>
      <c r="H13" s="160">
        <v>28789.06063</v>
      </c>
      <c r="I13" s="159">
        <v>28948.628308351999</v>
      </c>
      <c r="J13" s="159">
        <v>30028.4626994543</v>
      </c>
      <c r="K13" s="159">
        <v>29156.180317159498</v>
      </c>
      <c r="L13" s="140"/>
      <c r="M13" s="140">
        <v>100</v>
      </c>
      <c r="N13" s="1">
        <v>0.1</v>
      </c>
      <c r="O13" s="162">
        <v>734.85259621695297</v>
      </c>
      <c r="P13" s="157">
        <v>550.1410204</v>
      </c>
      <c r="Q13" s="162">
        <v>610.49635602805404</v>
      </c>
      <c r="R13" s="162">
        <v>709.34821868132303</v>
      </c>
      <c r="S13" s="162">
        <v>670.68008787698705</v>
      </c>
      <c r="T13" s="144"/>
      <c r="U13" s="140">
        <v>100</v>
      </c>
      <c r="V13" s="90">
        <v>0.1</v>
      </c>
      <c r="W13" s="177">
        <v>30390.13</v>
      </c>
      <c r="X13" s="159">
        <v>28793.04205</v>
      </c>
      <c r="Y13" s="160">
        <v>28584.93</v>
      </c>
      <c r="Z13" s="159">
        <v>29849.01</v>
      </c>
      <c r="AA13" s="163">
        <v>28814.76</v>
      </c>
      <c r="AB13" s="144"/>
      <c r="AC13" s="140">
        <v>100</v>
      </c>
      <c r="AD13" s="97">
        <v>0.1</v>
      </c>
      <c r="AE13" s="164">
        <v>830.31</v>
      </c>
      <c r="AF13" s="164">
        <v>522.95000000000005</v>
      </c>
      <c r="AG13" s="164">
        <v>562.76</v>
      </c>
      <c r="AH13" s="164">
        <v>756.75</v>
      </c>
      <c r="AI13" s="173">
        <v>643.15</v>
      </c>
    </row>
    <row r="14" spans="1:35" x14ac:dyDescent="0.25">
      <c r="D14" s="140"/>
      <c r="E14" s="140"/>
      <c r="F14" s="2">
        <v>0.5</v>
      </c>
      <c r="G14" s="177">
        <v>38093.963825210099</v>
      </c>
      <c r="H14" s="160">
        <v>35043.828220000003</v>
      </c>
      <c r="I14" s="159">
        <v>35263.694969905198</v>
      </c>
      <c r="J14" s="159">
        <v>37296.779439292201</v>
      </c>
      <c r="K14" s="159">
        <v>35825.5436213824</v>
      </c>
      <c r="L14" s="140"/>
      <c r="M14" s="140"/>
      <c r="N14" s="1">
        <v>0.5</v>
      </c>
      <c r="O14" s="162">
        <v>1429.5325416384801</v>
      </c>
      <c r="P14" s="157">
        <v>1155.677461</v>
      </c>
      <c r="Q14" s="162">
        <v>1052.7963813607601</v>
      </c>
      <c r="R14" s="162">
        <v>1115.0003170949201</v>
      </c>
      <c r="S14" s="162">
        <v>1346.9996164255899</v>
      </c>
      <c r="T14" s="144"/>
      <c r="U14" s="140"/>
      <c r="V14" s="90">
        <v>0.5</v>
      </c>
      <c r="W14" s="177">
        <v>38486.54</v>
      </c>
      <c r="X14" s="160">
        <v>35595.461739999999</v>
      </c>
      <c r="Y14" s="159">
        <v>35894.089999999997</v>
      </c>
      <c r="Z14" s="159">
        <v>38323.65</v>
      </c>
      <c r="AA14" s="163">
        <v>36183.760000000002</v>
      </c>
      <c r="AB14" s="144"/>
      <c r="AC14" s="140"/>
      <c r="AD14" s="97">
        <v>0.5</v>
      </c>
      <c r="AE14" s="164">
        <v>1901.06</v>
      </c>
      <c r="AF14" s="164">
        <v>1298.57</v>
      </c>
      <c r="AG14" s="164">
        <v>953.97</v>
      </c>
      <c r="AH14" s="164">
        <v>1534.95</v>
      </c>
      <c r="AI14" s="173">
        <v>1337.6</v>
      </c>
    </row>
    <row r="15" spans="1:35" x14ac:dyDescent="0.25">
      <c r="B15" s="157"/>
      <c r="D15" s="140"/>
      <c r="E15" s="140"/>
      <c r="F15" s="2">
        <v>0.75</v>
      </c>
      <c r="G15" s="177">
        <v>44208.7517815186</v>
      </c>
      <c r="H15" s="160">
        <v>40954.491179999997</v>
      </c>
      <c r="I15" s="159">
        <v>41108.2385712424</v>
      </c>
      <c r="J15" s="159">
        <v>43144.307439145901</v>
      </c>
      <c r="K15" s="159">
        <v>41758.0427408225</v>
      </c>
      <c r="L15" s="140"/>
      <c r="M15" s="140"/>
      <c r="N15" s="1">
        <v>0.75</v>
      </c>
      <c r="O15" s="162">
        <v>1447.3889397896601</v>
      </c>
      <c r="P15" s="157">
        <v>1413.3736939999999</v>
      </c>
      <c r="Q15" s="162">
        <v>1535.1274098715301</v>
      </c>
      <c r="R15" s="162">
        <v>1350.03985694637</v>
      </c>
      <c r="S15" s="162">
        <v>1536.67877012794</v>
      </c>
      <c r="T15" s="144"/>
      <c r="U15" s="140"/>
      <c r="V15" s="90">
        <v>0.75</v>
      </c>
      <c r="W15" s="177">
        <v>44810.71</v>
      </c>
      <c r="X15" s="160">
        <v>42116.819869999999</v>
      </c>
      <c r="Y15" s="159">
        <v>42128.86</v>
      </c>
      <c r="Z15" s="159">
        <v>44133.37</v>
      </c>
      <c r="AA15" s="163">
        <v>42516.75</v>
      </c>
      <c r="AB15" s="144"/>
      <c r="AC15" s="140"/>
      <c r="AD15" s="97">
        <v>0.75</v>
      </c>
      <c r="AE15" s="164">
        <v>1897.4</v>
      </c>
      <c r="AF15" s="164">
        <v>2013.54</v>
      </c>
      <c r="AG15" s="164">
        <v>1658.63</v>
      </c>
      <c r="AH15" s="164">
        <v>1767.05</v>
      </c>
      <c r="AI15" s="173">
        <v>1603.35</v>
      </c>
    </row>
    <row r="16" spans="1:35" x14ac:dyDescent="0.25">
      <c r="B16" s="157"/>
      <c r="D16" s="140" t="s">
        <v>15</v>
      </c>
      <c r="E16" s="140">
        <v>10</v>
      </c>
      <c r="F16" s="2">
        <v>0.1</v>
      </c>
      <c r="G16" s="177">
        <v>35067.336394819897</v>
      </c>
      <c r="H16" s="160">
        <v>32736.155289999999</v>
      </c>
      <c r="I16" s="159">
        <v>34008.111579834003</v>
      </c>
      <c r="J16" s="159">
        <v>34795.754253359402</v>
      </c>
      <c r="K16" s="159">
        <v>34458.664093703301</v>
      </c>
      <c r="L16" s="140" t="s">
        <v>15</v>
      </c>
      <c r="M16" s="140">
        <v>10</v>
      </c>
      <c r="N16" s="1">
        <v>0.1</v>
      </c>
      <c r="O16" s="162">
        <v>994.83018723343105</v>
      </c>
      <c r="P16" s="157">
        <v>930.50238439999998</v>
      </c>
      <c r="Q16" s="162">
        <v>1209.2156702659299</v>
      </c>
      <c r="R16" s="162">
        <v>825.43209214443198</v>
      </c>
      <c r="S16" s="162">
        <v>1297.1497594840901</v>
      </c>
      <c r="T16" s="144" t="s">
        <v>15</v>
      </c>
      <c r="U16" s="140">
        <v>10</v>
      </c>
      <c r="V16" s="90">
        <v>0.1</v>
      </c>
      <c r="W16" s="159">
        <v>34448.6</v>
      </c>
      <c r="X16" s="160">
        <v>33388.303070000002</v>
      </c>
      <c r="Y16" s="159">
        <v>33525.53</v>
      </c>
      <c r="Z16" s="177">
        <v>34459.230000000003</v>
      </c>
      <c r="AA16" s="163">
        <v>34280.6</v>
      </c>
      <c r="AB16" s="144" t="s">
        <v>15</v>
      </c>
      <c r="AC16" s="140">
        <v>10</v>
      </c>
      <c r="AD16" s="97">
        <v>0.1</v>
      </c>
      <c r="AE16" s="164">
        <v>1170.49</v>
      </c>
      <c r="AF16" s="164">
        <v>1140.18</v>
      </c>
      <c r="AG16" s="164">
        <v>1160.71</v>
      </c>
      <c r="AH16" s="164">
        <v>797.82</v>
      </c>
      <c r="AI16" s="173">
        <v>1313.32</v>
      </c>
    </row>
    <row r="17" spans="2:35" x14ac:dyDescent="0.25">
      <c r="B17" s="157"/>
      <c r="D17" s="140"/>
      <c r="E17" s="140"/>
      <c r="F17" s="2">
        <v>0.5</v>
      </c>
      <c r="G17" s="159">
        <v>44642.9788974822</v>
      </c>
      <c r="H17" s="160">
        <v>42060.513429999999</v>
      </c>
      <c r="I17" s="159">
        <v>44875.815294280997</v>
      </c>
      <c r="J17" s="159">
        <v>44417.5530834487</v>
      </c>
      <c r="K17" s="177">
        <v>45105.952252841802</v>
      </c>
      <c r="L17" s="140"/>
      <c r="M17" s="140"/>
      <c r="N17" s="1">
        <v>0.5</v>
      </c>
      <c r="O17" s="162">
        <v>1603.1109469036001</v>
      </c>
      <c r="P17" s="157">
        <v>1654.4690840000001</v>
      </c>
      <c r="Q17" s="162">
        <v>2023.42908954931</v>
      </c>
      <c r="R17" s="162">
        <v>1631.6027376422701</v>
      </c>
      <c r="S17" s="162">
        <v>2068.93029812546</v>
      </c>
      <c r="T17" s="144"/>
      <c r="U17" s="140"/>
      <c r="V17" s="90">
        <v>0.5</v>
      </c>
      <c r="W17" s="159">
        <v>46707.65</v>
      </c>
      <c r="X17" s="160">
        <v>45071.125410000001</v>
      </c>
      <c r="Y17" s="159">
        <v>47654.9</v>
      </c>
      <c r="Z17" s="159">
        <v>46418.91</v>
      </c>
      <c r="AA17" s="178">
        <v>47741.4</v>
      </c>
      <c r="AB17" s="144"/>
      <c r="AC17" s="140"/>
      <c r="AD17" s="97">
        <v>0.5</v>
      </c>
      <c r="AE17" s="164">
        <v>2852.9</v>
      </c>
      <c r="AF17" s="164">
        <v>1996.48</v>
      </c>
      <c r="AG17" s="164">
        <v>2530.6999999999998</v>
      </c>
      <c r="AH17" s="164">
        <v>2606.33</v>
      </c>
      <c r="AI17" s="173">
        <v>2493.3000000000002</v>
      </c>
    </row>
    <row r="18" spans="2:35" x14ac:dyDescent="0.25">
      <c r="B18" s="157"/>
      <c r="D18" s="140"/>
      <c r="E18" s="140"/>
      <c r="F18" s="2">
        <v>0.75</v>
      </c>
      <c r="G18" s="159">
        <v>52341.910501840197</v>
      </c>
      <c r="H18" s="160">
        <v>50620.036809999998</v>
      </c>
      <c r="I18" s="159">
        <v>52470.1530995961</v>
      </c>
      <c r="J18" s="159">
        <v>52121.625065548898</v>
      </c>
      <c r="K18" s="177">
        <v>52790.849492695699</v>
      </c>
      <c r="L18" s="140"/>
      <c r="M18" s="140"/>
      <c r="N18" s="1">
        <v>0.75</v>
      </c>
      <c r="O18" s="162">
        <v>1823.73568941443</v>
      </c>
      <c r="P18" s="157">
        <v>2418.0291400000001</v>
      </c>
      <c r="Q18" s="162">
        <v>2608.3444320825902</v>
      </c>
      <c r="R18" s="162">
        <v>2042.4613399022501</v>
      </c>
      <c r="S18" s="162">
        <v>2560.70678806564</v>
      </c>
      <c r="T18" s="144"/>
      <c r="U18" s="140"/>
      <c r="V18" s="90">
        <v>0.75</v>
      </c>
      <c r="W18" s="159">
        <v>55844.959999999999</v>
      </c>
      <c r="X18" s="159">
        <v>55629.540119999998</v>
      </c>
      <c r="Y18" s="159">
        <v>57125.89</v>
      </c>
      <c r="Z18" s="160">
        <v>55233.77</v>
      </c>
      <c r="AA18" s="178">
        <v>57695.83</v>
      </c>
      <c r="AB18" s="144"/>
      <c r="AC18" s="140"/>
      <c r="AD18" s="97">
        <v>0.75</v>
      </c>
      <c r="AE18" s="164">
        <v>4012.92</v>
      </c>
      <c r="AF18" s="164">
        <v>3055.2</v>
      </c>
      <c r="AG18" s="164">
        <v>3683.79</v>
      </c>
      <c r="AH18" s="164">
        <v>3630.39</v>
      </c>
      <c r="AI18" s="173">
        <v>3504.46</v>
      </c>
    </row>
    <row r="19" spans="2:35" x14ac:dyDescent="0.25">
      <c r="B19" s="157"/>
      <c r="D19" s="140"/>
      <c r="E19" s="140">
        <v>100</v>
      </c>
      <c r="F19" s="2">
        <v>0.1</v>
      </c>
      <c r="G19" s="177">
        <v>34536.879291442201</v>
      </c>
      <c r="H19" s="160">
        <v>32016.72307</v>
      </c>
      <c r="I19" s="159">
        <v>32214.7450619509</v>
      </c>
      <c r="J19" s="159">
        <v>33966.817197391298</v>
      </c>
      <c r="K19" s="159">
        <v>32454.2978424307</v>
      </c>
      <c r="L19" s="140"/>
      <c r="M19" s="140">
        <v>100</v>
      </c>
      <c r="N19" s="1">
        <v>0.1</v>
      </c>
      <c r="O19" s="162">
        <v>813.06815339341199</v>
      </c>
      <c r="P19" s="157">
        <v>529.84957440000005</v>
      </c>
      <c r="Q19" s="162">
        <v>849.866116337481</v>
      </c>
      <c r="R19" s="162">
        <v>850.8317106472</v>
      </c>
      <c r="S19" s="162">
        <v>831.73498802605502</v>
      </c>
      <c r="T19" s="144"/>
      <c r="U19" s="140">
        <v>100</v>
      </c>
      <c r="V19" s="90">
        <v>0.1</v>
      </c>
      <c r="W19" s="177">
        <v>33900.26</v>
      </c>
      <c r="X19" s="159">
        <v>32172.307970000002</v>
      </c>
      <c r="Y19" s="160">
        <v>31665.919999999998</v>
      </c>
      <c r="Z19" s="159">
        <v>33763.81</v>
      </c>
      <c r="AA19" s="163">
        <v>31773.53</v>
      </c>
      <c r="AB19" s="144"/>
      <c r="AC19" s="140">
        <v>100</v>
      </c>
      <c r="AD19" s="97">
        <v>0.1</v>
      </c>
      <c r="AE19" s="164">
        <v>917.36</v>
      </c>
      <c r="AF19" s="164">
        <v>521.17999999999995</v>
      </c>
      <c r="AG19" s="164">
        <v>880.82</v>
      </c>
      <c r="AH19" s="164">
        <v>836.54</v>
      </c>
      <c r="AI19" s="173">
        <v>669.08</v>
      </c>
    </row>
    <row r="20" spans="2:35" x14ac:dyDescent="0.25">
      <c r="B20" s="157"/>
      <c r="D20" s="140"/>
      <c r="E20" s="140"/>
      <c r="F20" s="2">
        <v>0.5</v>
      </c>
      <c r="G20" s="177">
        <v>43171.479581039202</v>
      </c>
      <c r="H20" s="160">
        <v>39167.766349999998</v>
      </c>
      <c r="I20" s="159">
        <v>39609.524151800702</v>
      </c>
      <c r="J20" s="159">
        <v>42219.472431883602</v>
      </c>
      <c r="K20" s="159">
        <v>40664.5172123456</v>
      </c>
      <c r="L20" s="140"/>
      <c r="M20" s="140"/>
      <c r="N20" s="1">
        <v>0.5</v>
      </c>
      <c r="O20" s="162">
        <v>1363.10547969718</v>
      </c>
      <c r="P20" s="157">
        <v>1234.5116820000001</v>
      </c>
      <c r="Q20" s="162">
        <v>1278.5758793198499</v>
      </c>
      <c r="R20" s="162">
        <v>1340.5567596360299</v>
      </c>
      <c r="S20" s="162">
        <v>1661.42309066232</v>
      </c>
      <c r="T20" s="144"/>
      <c r="U20" s="140"/>
      <c r="V20" s="90">
        <v>0.5</v>
      </c>
      <c r="W20" s="177">
        <v>43753.05</v>
      </c>
      <c r="X20" s="160">
        <v>39944.929300000003</v>
      </c>
      <c r="Y20" s="159">
        <v>40115.65</v>
      </c>
      <c r="Z20" s="159">
        <v>43147.22</v>
      </c>
      <c r="AA20" s="163">
        <v>40859.67</v>
      </c>
      <c r="AB20" s="144"/>
      <c r="AC20" s="140"/>
      <c r="AD20" s="97">
        <v>0.5</v>
      </c>
      <c r="AE20" s="164">
        <v>1650.66</v>
      </c>
      <c r="AF20" s="164">
        <v>1347.83</v>
      </c>
      <c r="AG20" s="164">
        <v>1321.76</v>
      </c>
      <c r="AH20" s="164">
        <v>1867.86</v>
      </c>
      <c r="AI20" s="173">
        <v>1750.42</v>
      </c>
    </row>
    <row r="21" spans="2:35" x14ac:dyDescent="0.25">
      <c r="B21" s="157"/>
      <c r="D21" s="140"/>
      <c r="E21" s="140"/>
      <c r="F21" s="2">
        <v>0.75</v>
      </c>
      <c r="G21" s="177">
        <v>50077.356747981998</v>
      </c>
      <c r="H21" s="160">
        <v>46482.07965</v>
      </c>
      <c r="I21" s="159">
        <v>46709.180073050098</v>
      </c>
      <c r="J21" s="159">
        <v>49277.364089125404</v>
      </c>
      <c r="K21" s="159">
        <v>47175.453427006403</v>
      </c>
      <c r="L21" s="140"/>
      <c r="M21" s="140"/>
      <c r="N21" s="1">
        <v>0.75</v>
      </c>
      <c r="O21" s="162">
        <v>1425.6088307273101</v>
      </c>
      <c r="P21" s="157">
        <v>1587.4225759999999</v>
      </c>
      <c r="Q21" s="162">
        <v>1863.88359848603</v>
      </c>
      <c r="R21" s="162">
        <v>1387.3828767985799</v>
      </c>
      <c r="S21" s="162">
        <v>1845.5045054837401</v>
      </c>
      <c r="T21" s="144"/>
      <c r="U21" s="140"/>
      <c r="V21" s="90">
        <v>0.75</v>
      </c>
      <c r="W21" s="177">
        <v>50840.27</v>
      </c>
      <c r="X21" s="159">
        <v>47898.780839999999</v>
      </c>
      <c r="Y21" s="160">
        <v>47742.73</v>
      </c>
      <c r="Z21" s="159">
        <v>50307.1</v>
      </c>
      <c r="AA21" s="163">
        <v>47756.87</v>
      </c>
      <c r="AB21" s="144"/>
      <c r="AC21" s="140"/>
      <c r="AD21" s="97">
        <v>0.75</v>
      </c>
      <c r="AE21" s="164">
        <v>1863.79</v>
      </c>
      <c r="AF21" s="164">
        <v>1611.48</v>
      </c>
      <c r="AG21" s="164">
        <v>1891.54</v>
      </c>
      <c r="AH21" s="164">
        <v>1647.12</v>
      </c>
      <c r="AI21" s="173">
        <v>1743.95</v>
      </c>
    </row>
    <row r="22" spans="2:35" ht="15.75" thickBot="1" x14ac:dyDescent="0.3">
      <c r="B22" s="157"/>
      <c r="D22" s="142" t="s">
        <v>0</v>
      </c>
      <c r="E22" s="143"/>
      <c r="F22" s="143"/>
      <c r="G22" s="169">
        <f>AVERAGE(G4:G21)</f>
        <v>37389.213569771135</v>
      </c>
      <c r="H22" s="170">
        <f>AVERAGE(H4:H21)</f>
        <v>35087.788283888898</v>
      </c>
      <c r="I22" s="169">
        <f t="shared" ref="I22:K22" si="0">AVERAGE(I4:I21)</f>
        <v>35779.844528197398</v>
      </c>
      <c r="J22" s="169">
        <f t="shared" si="0"/>
        <v>36885.944406118215</v>
      </c>
      <c r="K22" s="171">
        <f t="shared" si="0"/>
        <v>36189.933100162045</v>
      </c>
      <c r="L22" s="142" t="s">
        <v>0</v>
      </c>
      <c r="M22" s="143"/>
      <c r="N22" s="143"/>
      <c r="O22" s="172">
        <f>AVERAGE(O4:O21)</f>
        <v>1295.4804129915835</v>
      </c>
      <c r="P22" s="172">
        <f t="shared" ref="P22:S22" si="1">AVERAGE(P4:P21)</f>
        <v>1226.3291552888888</v>
      </c>
      <c r="Q22" s="172">
        <f t="shared" si="1"/>
        <v>1401.196323649333</v>
      </c>
      <c r="R22" s="172">
        <f t="shared" si="1"/>
        <v>1284.6794396093198</v>
      </c>
      <c r="S22" s="172">
        <f t="shared" si="1"/>
        <v>1489.8052730096467</v>
      </c>
      <c r="T22" s="142" t="s">
        <v>0</v>
      </c>
      <c r="U22" s="143"/>
      <c r="V22" s="143"/>
      <c r="W22" s="172">
        <f>AVERAGE(W4:W21)</f>
        <v>38394.672777777785</v>
      </c>
      <c r="X22" s="174">
        <f t="shared" ref="X22" si="2">AVERAGE(X4:X21)</f>
        <v>36731.095077777776</v>
      </c>
      <c r="Y22" s="172">
        <f t="shared" ref="Y22" si="3">AVERAGE(Y4:Y21)</f>
        <v>37157.991111111114</v>
      </c>
      <c r="Z22" s="172">
        <f t="shared" ref="Z22" si="4">AVERAGE(Z4:Z21)</f>
        <v>37978.601666666662</v>
      </c>
      <c r="AA22" s="175">
        <f t="shared" ref="AA22" si="5">AVERAGE(AA4:AA21)</f>
        <v>37534.954444444447</v>
      </c>
      <c r="AB22" s="142" t="s">
        <v>0</v>
      </c>
      <c r="AC22" s="143"/>
      <c r="AD22" s="143"/>
      <c r="AE22" s="172">
        <f>AVERAGE(AE4:AE21)</f>
        <v>2005.8538888888895</v>
      </c>
      <c r="AF22" s="174">
        <f t="shared" ref="AF22:AI22" si="6">AVERAGE(AF4:AF21)</f>
        <v>1556.3444444444444</v>
      </c>
      <c r="AG22" s="172">
        <f t="shared" si="6"/>
        <v>1648.3083333333334</v>
      </c>
      <c r="AH22" s="172">
        <f t="shared" si="6"/>
        <v>1909.8833333333334</v>
      </c>
      <c r="AI22" s="175">
        <f t="shared" si="6"/>
        <v>1766.5383333333332</v>
      </c>
    </row>
    <row r="23" spans="2:35" ht="15.75" thickBot="1" x14ac:dyDescent="0.3">
      <c r="B23" s="157"/>
    </row>
    <row r="24" spans="2:35" x14ac:dyDescent="0.25">
      <c r="B24" s="157"/>
      <c r="D24" s="133" t="s">
        <v>44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5"/>
      <c r="AA24" s="157"/>
    </row>
    <row r="25" spans="2:35" x14ac:dyDescent="0.25">
      <c r="B25" s="157"/>
      <c r="D25" s="127" t="s">
        <v>26</v>
      </c>
      <c r="E25" s="128"/>
      <c r="F25" s="128"/>
      <c r="G25" s="129"/>
      <c r="H25" s="123" t="s">
        <v>13</v>
      </c>
      <c r="I25" s="124"/>
      <c r="J25" s="124"/>
      <c r="K25" s="124"/>
      <c r="L25" s="124"/>
      <c r="M25" s="125"/>
      <c r="N25" s="123" t="s">
        <v>14</v>
      </c>
      <c r="O25" s="124"/>
      <c r="P25" s="124"/>
      <c r="Q25" s="124"/>
      <c r="R25" s="124"/>
      <c r="S25" s="125"/>
      <c r="T25" s="123" t="s">
        <v>15</v>
      </c>
      <c r="U25" s="124"/>
      <c r="V25" s="124"/>
      <c r="W25" s="124"/>
      <c r="X25" s="124"/>
      <c r="Y25" s="126"/>
      <c r="AA25" s="157"/>
    </row>
    <row r="26" spans="2:35" x14ac:dyDescent="0.25">
      <c r="B26" s="157"/>
      <c r="D26" s="127" t="s">
        <v>27</v>
      </c>
      <c r="E26" s="128"/>
      <c r="F26" s="128"/>
      <c r="G26" s="129"/>
      <c r="H26" s="123">
        <v>10</v>
      </c>
      <c r="I26" s="124"/>
      <c r="J26" s="125"/>
      <c r="K26" s="123">
        <v>100</v>
      </c>
      <c r="L26" s="124"/>
      <c r="M26" s="125"/>
      <c r="N26" s="123">
        <v>10</v>
      </c>
      <c r="O26" s="124"/>
      <c r="P26" s="125"/>
      <c r="Q26" s="123">
        <v>100</v>
      </c>
      <c r="R26" s="124"/>
      <c r="S26" s="125"/>
      <c r="T26" s="123">
        <v>10</v>
      </c>
      <c r="U26" s="124"/>
      <c r="V26" s="125"/>
      <c r="W26" s="123">
        <v>100</v>
      </c>
      <c r="X26" s="124"/>
      <c r="Y26" s="126"/>
      <c r="AA26" s="157"/>
    </row>
    <row r="27" spans="2:35" x14ac:dyDescent="0.25">
      <c r="B27" s="157"/>
      <c r="D27" s="127" t="s">
        <v>28</v>
      </c>
      <c r="E27" s="128"/>
      <c r="F27" s="128"/>
      <c r="G27" s="129"/>
      <c r="H27" s="2">
        <v>0.1</v>
      </c>
      <c r="I27" s="2">
        <v>0.5</v>
      </c>
      <c r="J27" s="2">
        <v>0.75</v>
      </c>
      <c r="K27" s="2">
        <v>0.1</v>
      </c>
      <c r="L27" s="2">
        <v>0.5</v>
      </c>
      <c r="M27" s="2">
        <v>0.75</v>
      </c>
      <c r="N27" s="2">
        <v>0.1</v>
      </c>
      <c r="O27" s="2">
        <v>0.5</v>
      </c>
      <c r="P27" s="2">
        <v>0.75</v>
      </c>
      <c r="Q27" s="2">
        <v>0.1</v>
      </c>
      <c r="R27" s="2">
        <v>0.5</v>
      </c>
      <c r="S27" s="2">
        <v>0.75</v>
      </c>
      <c r="T27" s="2">
        <v>0.1</v>
      </c>
      <c r="U27" s="2">
        <v>0.5</v>
      </c>
      <c r="V27" s="2">
        <v>0.75</v>
      </c>
      <c r="W27" s="2">
        <v>0.1</v>
      </c>
      <c r="X27" s="2">
        <v>0.5</v>
      </c>
      <c r="Y27" s="30">
        <v>0.75</v>
      </c>
      <c r="AA27" s="157"/>
    </row>
    <row r="28" spans="2:35" x14ac:dyDescent="0.25">
      <c r="B28" s="157"/>
      <c r="D28" s="130" t="s">
        <v>33</v>
      </c>
      <c r="E28" s="131"/>
      <c r="F28" s="131"/>
      <c r="G28" s="131"/>
      <c r="H28" s="25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7"/>
      <c r="AA28" s="157"/>
    </row>
    <row r="29" spans="2:35" x14ac:dyDescent="0.25">
      <c r="B29" s="157"/>
      <c r="D29" s="114" t="s">
        <v>34</v>
      </c>
      <c r="E29" s="115"/>
      <c r="F29" s="115"/>
      <c r="G29" s="115"/>
      <c r="H29" s="25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7"/>
      <c r="AA29" s="157"/>
    </row>
    <row r="30" spans="2:35" x14ac:dyDescent="0.25">
      <c r="B30" s="157"/>
      <c r="D30" s="114" t="s">
        <v>35</v>
      </c>
      <c r="E30" s="115"/>
      <c r="F30" s="115"/>
      <c r="G30" s="115"/>
      <c r="H30" s="25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>
        <v>3.644E-2</v>
      </c>
      <c r="W30" s="26"/>
      <c r="X30" s="26"/>
      <c r="Y30" s="27"/>
      <c r="AA30" s="157"/>
    </row>
    <row r="31" spans="2:35" x14ac:dyDescent="0.25">
      <c r="B31" s="157"/>
      <c r="D31" s="114" t="s">
        <v>36</v>
      </c>
      <c r="E31" s="115"/>
      <c r="F31" s="115"/>
      <c r="G31" s="115"/>
      <c r="H31" s="25">
        <v>7.9299999999999995E-2</v>
      </c>
      <c r="I31" s="26">
        <v>0.65032999999999996</v>
      </c>
      <c r="J31" s="26"/>
      <c r="K31" s="26"/>
      <c r="L31" s="26">
        <v>1.0000000000000001E-5</v>
      </c>
      <c r="M31" s="26"/>
      <c r="N31" s="26">
        <v>0.14074</v>
      </c>
      <c r="O31" s="26"/>
      <c r="P31" s="26"/>
      <c r="Q31" s="26"/>
      <c r="R31" s="26"/>
      <c r="S31" s="26"/>
      <c r="T31" s="26"/>
      <c r="U31" s="26"/>
      <c r="V31" s="26">
        <v>1.0000000000000001E-5</v>
      </c>
      <c r="W31" s="26"/>
      <c r="X31" s="26"/>
      <c r="Y31" s="27"/>
      <c r="AA31" s="157"/>
    </row>
    <row r="32" spans="2:35" x14ac:dyDescent="0.25">
      <c r="B32" s="157"/>
      <c r="D32" s="114" t="s">
        <v>37</v>
      </c>
      <c r="E32" s="115"/>
      <c r="F32" s="115"/>
      <c r="G32" s="115"/>
      <c r="H32" s="26"/>
      <c r="I32" s="26">
        <v>1.09E-3</v>
      </c>
      <c r="J32" s="26"/>
      <c r="K32" s="26"/>
      <c r="L32" s="26"/>
      <c r="M32" s="26"/>
      <c r="N32" s="26"/>
      <c r="O32" s="26"/>
      <c r="P32" s="26">
        <v>9.0000000000000006E-5</v>
      </c>
      <c r="Q32" s="26"/>
      <c r="R32" s="26"/>
      <c r="S32" s="26"/>
      <c r="T32" s="26"/>
      <c r="U32" s="26"/>
      <c r="V32" s="26"/>
      <c r="W32" s="26"/>
      <c r="X32" s="26"/>
      <c r="Y32" s="27"/>
      <c r="AA32" s="157"/>
    </row>
    <row r="33" spans="1:35" x14ac:dyDescent="0.25">
      <c r="D33" s="114" t="s">
        <v>38</v>
      </c>
      <c r="E33" s="115"/>
      <c r="F33" s="115"/>
      <c r="G33" s="115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>
        <v>9.6200000000000001E-3</v>
      </c>
      <c r="X33" s="26"/>
      <c r="Y33" s="27">
        <v>1.1089999999999999E-2</v>
      </c>
      <c r="AA33" s="157"/>
    </row>
    <row r="34" spans="1:35" x14ac:dyDescent="0.25">
      <c r="D34" s="114" t="s">
        <v>39</v>
      </c>
      <c r="E34" s="115"/>
      <c r="F34" s="115"/>
      <c r="G34" s="11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7"/>
      <c r="AA34" s="157"/>
    </row>
    <row r="35" spans="1:35" x14ac:dyDescent="0.25">
      <c r="D35" s="114" t="s">
        <v>40</v>
      </c>
      <c r="E35" s="115"/>
      <c r="F35" s="115"/>
      <c r="G35" s="115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7"/>
      <c r="AA35" s="157"/>
    </row>
    <row r="36" spans="1:35" x14ac:dyDescent="0.25">
      <c r="D36" s="114" t="s">
        <v>41</v>
      </c>
      <c r="E36" s="115"/>
      <c r="F36" s="115"/>
      <c r="G36" s="115"/>
      <c r="H36" s="26"/>
      <c r="I36" s="26"/>
      <c r="J36" s="26">
        <v>0.50490000000000002</v>
      </c>
      <c r="K36" s="26"/>
      <c r="L36" s="26"/>
      <c r="M36" s="26"/>
      <c r="N36" s="26"/>
      <c r="O36" s="26">
        <v>1.0000000000000001E-5</v>
      </c>
      <c r="P36" s="26"/>
      <c r="Q36" s="26"/>
      <c r="R36" s="26"/>
      <c r="S36" s="26"/>
      <c r="T36" s="26"/>
      <c r="U36" s="26"/>
      <c r="V36" s="26"/>
      <c r="W36" s="26"/>
      <c r="X36" s="26"/>
      <c r="Y36" s="27"/>
      <c r="AA36" s="157"/>
    </row>
    <row r="37" spans="1:35" x14ac:dyDescent="0.25">
      <c r="D37" s="114" t="s">
        <v>42</v>
      </c>
      <c r="E37" s="115"/>
      <c r="F37" s="115"/>
      <c r="G37" s="115"/>
      <c r="H37" s="26"/>
      <c r="I37" s="26"/>
      <c r="J37" s="26">
        <v>1.3999999999999999E-4</v>
      </c>
      <c r="K37" s="26"/>
      <c r="L37" s="26">
        <v>5.3719999999999997E-2</v>
      </c>
      <c r="M37" s="26"/>
      <c r="N37" s="26"/>
      <c r="O37" s="26">
        <v>0.92605000000000004</v>
      </c>
      <c r="P37" s="26"/>
      <c r="Q37" s="26"/>
      <c r="R37" s="26"/>
      <c r="S37" s="26"/>
      <c r="T37" s="26"/>
      <c r="U37" s="26">
        <v>2.3E-3</v>
      </c>
      <c r="V37" s="26">
        <v>4.1000000000000003E-3</v>
      </c>
      <c r="W37" s="26"/>
      <c r="X37" s="26"/>
      <c r="Y37" s="27"/>
    </row>
    <row r="38" spans="1:35" ht="15.75" thickBot="1" x14ac:dyDescent="0.3">
      <c r="D38" s="116" t="s">
        <v>43</v>
      </c>
      <c r="E38" s="117"/>
      <c r="F38" s="117"/>
      <c r="G38" s="117"/>
      <c r="H38" s="28"/>
      <c r="I38" s="28">
        <v>1.4999999999999999E-4</v>
      </c>
      <c r="J38" s="28">
        <v>3.0000000000000001E-5</v>
      </c>
      <c r="K38" s="28"/>
      <c r="L38" s="28"/>
      <c r="M38" s="28"/>
      <c r="N38" s="28"/>
      <c r="O38" s="28"/>
      <c r="P38" s="28">
        <v>8.4100000000000008E-3</v>
      </c>
      <c r="Q38" s="28"/>
      <c r="R38" s="28"/>
      <c r="S38" s="28"/>
      <c r="T38" s="28"/>
      <c r="U38" s="28"/>
      <c r="V38" s="28"/>
      <c r="W38" s="28"/>
      <c r="X38" s="28"/>
      <c r="Y38" s="29"/>
    </row>
    <row r="40" spans="1:35" ht="15.75" thickBot="1" x14ac:dyDescent="0.3"/>
    <row r="41" spans="1:35" ht="15.75" x14ac:dyDescent="0.25">
      <c r="A41" s="111" t="s">
        <v>58</v>
      </c>
      <c r="B41" s="111"/>
      <c r="C41" s="112"/>
      <c r="D41" s="133" t="s">
        <v>0</v>
      </c>
      <c r="E41" s="134"/>
      <c r="F41" s="134"/>
      <c r="G41" s="134"/>
      <c r="H41" s="134"/>
      <c r="I41" s="134"/>
      <c r="J41" s="134"/>
      <c r="K41" s="135"/>
      <c r="L41" s="134" t="s">
        <v>1</v>
      </c>
      <c r="M41" s="134"/>
      <c r="N41" s="134"/>
      <c r="O41" s="134"/>
      <c r="P41" s="134"/>
      <c r="Q41" s="134"/>
      <c r="R41" s="134"/>
      <c r="S41" s="134"/>
      <c r="T41" s="153" t="s">
        <v>31</v>
      </c>
      <c r="U41" s="154"/>
      <c r="V41" s="154"/>
      <c r="W41" s="154"/>
      <c r="X41" s="154"/>
      <c r="Y41" s="154"/>
      <c r="Z41" s="154"/>
      <c r="AA41" s="155"/>
      <c r="AB41" s="103"/>
      <c r="AC41" s="103"/>
      <c r="AD41" s="103"/>
      <c r="AE41" s="103"/>
      <c r="AF41" s="103"/>
      <c r="AG41" s="103"/>
      <c r="AH41" s="103"/>
      <c r="AI41" s="103"/>
    </row>
    <row r="42" spans="1:35" x14ac:dyDescent="0.25">
      <c r="A42" t="s">
        <v>17</v>
      </c>
      <c r="B42" t="s">
        <v>32</v>
      </c>
      <c r="D42" s="127" t="s">
        <v>29</v>
      </c>
      <c r="E42" s="128"/>
      <c r="F42" s="128"/>
      <c r="G42" s="128" t="s">
        <v>30</v>
      </c>
      <c r="H42" s="128"/>
      <c r="I42" s="128"/>
      <c r="J42" s="128"/>
      <c r="K42" s="141"/>
      <c r="L42" s="128" t="s">
        <v>29</v>
      </c>
      <c r="M42" s="128"/>
      <c r="N42" s="128"/>
      <c r="O42" s="128" t="s">
        <v>30</v>
      </c>
      <c r="P42" s="128"/>
      <c r="Q42" s="128"/>
      <c r="R42" s="128"/>
      <c r="S42" s="128"/>
      <c r="T42" s="145" t="s">
        <v>29</v>
      </c>
      <c r="U42" s="146"/>
      <c r="V42" s="146"/>
      <c r="W42" s="146" t="s">
        <v>30</v>
      </c>
      <c r="X42" s="146"/>
      <c r="Y42" s="146"/>
      <c r="Z42" s="146"/>
      <c r="AA42" s="147"/>
      <c r="AB42" s="103"/>
      <c r="AC42" s="103"/>
      <c r="AD42" s="103"/>
      <c r="AE42" s="103"/>
      <c r="AF42" s="103"/>
      <c r="AG42" s="103"/>
      <c r="AH42" s="103"/>
      <c r="AI42" s="103"/>
    </row>
    <row r="43" spans="1:35" x14ac:dyDescent="0.25">
      <c r="A43" t="s">
        <v>23</v>
      </c>
      <c r="B43">
        <v>1</v>
      </c>
      <c r="D43" s="34" t="s">
        <v>26</v>
      </c>
      <c r="E43" s="35" t="s">
        <v>27</v>
      </c>
      <c r="F43" s="35" t="s">
        <v>28</v>
      </c>
      <c r="G43" s="35" t="s">
        <v>7</v>
      </c>
      <c r="H43" s="35" t="s">
        <v>8</v>
      </c>
      <c r="I43" s="35" t="s">
        <v>9</v>
      </c>
      <c r="J43" s="35" t="s">
        <v>10</v>
      </c>
      <c r="K43" s="37" t="s">
        <v>11</v>
      </c>
      <c r="L43" s="35" t="s">
        <v>26</v>
      </c>
      <c r="M43" s="16" t="s">
        <v>27</v>
      </c>
      <c r="N43" s="16" t="s">
        <v>28</v>
      </c>
      <c r="O43" s="16" t="s">
        <v>7</v>
      </c>
      <c r="P43" s="16" t="s">
        <v>8</v>
      </c>
      <c r="Q43" s="16" t="s">
        <v>9</v>
      </c>
      <c r="R43" s="16" t="s">
        <v>10</v>
      </c>
      <c r="S43" s="35" t="s">
        <v>11</v>
      </c>
      <c r="T43" s="91" t="s">
        <v>26</v>
      </c>
      <c r="U43" s="92" t="s">
        <v>27</v>
      </c>
      <c r="V43" s="92" t="s">
        <v>28</v>
      </c>
      <c r="W43" s="92" t="s">
        <v>7</v>
      </c>
      <c r="X43" s="92" t="s">
        <v>8</v>
      </c>
      <c r="Y43" s="92" t="s">
        <v>9</v>
      </c>
      <c r="Z43" s="92" t="s">
        <v>10</v>
      </c>
      <c r="AA43" s="93" t="s">
        <v>11</v>
      </c>
      <c r="AB43" s="99"/>
      <c r="AC43" s="99"/>
      <c r="AD43" s="99"/>
      <c r="AE43" s="99"/>
      <c r="AF43" s="99"/>
      <c r="AG43" s="99"/>
      <c r="AH43" s="99"/>
      <c r="AI43" s="99"/>
    </row>
    <row r="44" spans="1:35" x14ac:dyDescent="0.25">
      <c r="A44" t="s">
        <v>24</v>
      </c>
      <c r="B44">
        <v>5</v>
      </c>
      <c r="D44" s="144" t="s">
        <v>13</v>
      </c>
      <c r="E44" s="140">
        <v>10</v>
      </c>
      <c r="F44" s="36">
        <v>0.1</v>
      </c>
      <c r="G44" s="65">
        <v>23993.044704296401</v>
      </c>
      <c r="H44" s="83">
        <v>23250.478319716301</v>
      </c>
      <c r="I44" s="65">
        <v>23641.7803086442</v>
      </c>
      <c r="J44" s="65">
        <v>24432.9543232457</v>
      </c>
      <c r="K44" s="75">
        <v>23582.7528729019</v>
      </c>
      <c r="L44" s="148" t="s">
        <v>13</v>
      </c>
      <c r="M44" s="140">
        <v>10</v>
      </c>
      <c r="N44" s="1">
        <v>0.1</v>
      </c>
      <c r="O44">
        <v>870.129757666209</v>
      </c>
      <c r="P44">
        <v>638.39975148690905</v>
      </c>
      <c r="Q44">
        <v>665.09173889580995</v>
      </c>
      <c r="R44">
        <v>826.12866134015997</v>
      </c>
      <c r="S44">
        <v>728.41982839159095</v>
      </c>
      <c r="T44" s="149" t="s">
        <v>13</v>
      </c>
      <c r="U44" s="150">
        <v>10</v>
      </c>
      <c r="V44" s="94">
        <v>0.1</v>
      </c>
      <c r="W44" s="65">
        <v>23878.786178272301</v>
      </c>
      <c r="X44" s="83">
        <v>23726.1308792563</v>
      </c>
      <c r="Y44" s="65">
        <v>23885.249219673002</v>
      </c>
      <c r="Z44" s="65">
        <v>24193.991034861301</v>
      </c>
      <c r="AA44" s="75">
        <v>23787.379520099199</v>
      </c>
      <c r="AB44" s="104"/>
      <c r="AC44" s="104"/>
      <c r="AD44" s="101"/>
      <c r="AE44" s="100"/>
      <c r="AF44" s="100"/>
      <c r="AG44" s="100"/>
      <c r="AH44" s="100"/>
      <c r="AI44" s="100"/>
    </row>
    <row r="45" spans="1:35" x14ac:dyDescent="0.25">
      <c r="A45" t="s">
        <v>25</v>
      </c>
      <c r="D45" s="144"/>
      <c r="E45" s="140"/>
      <c r="F45" s="36">
        <v>0.5</v>
      </c>
      <c r="G45" s="65">
        <v>32111.754270447898</v>
      </c>
      <c r="H45" s="83">
        <v>29849.263184062402</v>
      </c>
      <c r="I45" s="65">
        <v>30463.4920171292</v>
      </c>
      <c r="J45" s="65">
        <v>30978.3547835151</v>
      </c>
      <c r="K45" s="75">
        <v>31089.976605763801</v>
      </c>
      <c r="L45" s="148"/>
      <c r="M45" s="140"/>
      <c r="N45" s="1">
        <v>0.5</v>
      </c>
      <c r="O45">
        <v>1544.23501741056</v>
      </c>
      <c r="P45">
        <v>1361.04931128917</v>
      </c>
      <c r="Q45">
        <v>1475.0655685347599</v>
      </c>
      <c r="R45">
        <v>1584.4911881113901</v>
      </c>
      <c r="S45">
        <v>1595.46027756232</v>
      </c>
      <c r="T45" s="149"/>
      <c r="U45" s="150"/>
      <c r="V45" s="94">
        <v>0.5</v>
      </c>
      <c r="W45" s="65">
        <v>33643.531497055301</v>
      </c>
      <c r="X45" s="65">
        <v>32281.5624795615</v>
      </c>
      <c r="Y45" s="65">
        <v>32845.882603760998</v>
      </c>
      <c r="Z45" s="83">
        <v>32254.5831082574</v>
      </c>
      <c r="AA45" s="75">
        <v>33775.541681997202</v>
      </c>
      <c r="AB45" s="104"/>
      <c r="AC45" s="104"/>
      <c r="AD45" s="101"/>
      <c r="AE45" s="100"/>
      <c r="AF45" s="100"/>
      <c r="AG45" s="100"/>
      <c r="AH45" s="100"/>
      <c r="AI45" s="100"/>
    </row>
    <row r="46" spans="1:35" x14ac:dyDescent="0.25">
      <c r="A46" t="s">
        <v>7</v>
      </c>
      <c r="B46">
        <v>0.2</v>
      </c>
      <c r="D46" s="144"/>
      <c r="E46" s="140"/>
      <c r="F46" s="36">
        <v>0.75</v>
      </c>
      <c r="G46" s="65">
        <v>37261.546775291499</v>
      </c>
      <c r="H46" s="83">
        <v>35709.067748314097</v>
      </c>
      <c r="I46" s="65">
        <v>36254.137815611903</v>
      </c>
      <c r="J46" s="65">
        <v>36829.174446958998</v>
      </c>
      <c r="K46" s="75">
        <v>36196.568479043497</v>
      </c>
      <c r="L46" s="148"/>
      <c r="M46" s="140"/>
      <c r="N46" s="1">
        <v>0.75</v>
      </c>
      <c r="O46">
        <v>1943.9537433318301</v>
      </c>
      <c r="P46">
        <v>1785.0989361899699</v>
      </c>
      <c r="Q46">
        <v>2066.6787664189701</v>
      </c>
      <c r="R46">
        <v>1601.30923028333</v>
      </c>
      <c r="S46">
        <v>2065.3358249388102</v>
      </c>
      <c r="T46" s="149"/>
      <c r="U46" s="150"/>
      <c r="V46" s="94">
        <v>0.75</v>
      </c>
      <c r="W46" s="65">
        <v>39507.404318988702</v>
      </c>
      <c r="X46" s="83">
        <v>39061.615643970399</v>
      </c>
      <c r="Y46" s="65">
        <v>40168.7658757846</v>
      </c>
      <c r="Z46" s="65">
        <v>39476.0528709012</v>
      </c>
      <c r="AA46" s="75">
        <v>39707.045495097802</v>
      </c>
      <c r="AB46" s="104"/>
      <c r="AC46" s="104"/>
      <c r="AD46" s="101"/>
      <c r="AE46" s="100"/>
      <c r="AF46" s="100"/>
      <c r="AG46" s="100"/>
      <c r="AH46" s="100"/>
      <c r="AI46" s="100"/>
    </row>
    <row r="47" spans="1:35" x14ac:dyDescent="0.25">
      <c r="A47" t="s">
        <v>22</v>
      </c>
      <c r="B47">
        <v>0.6</v>
      </c>
      <c r="D47" s="144"/>
      <c r="E47" s="140">
        <v>100</v>
      </c>
      <c r="F47" s="36">
        <v>0.1</v>
      </c>
      <c r="G47" s="65">
        <v>23531.819957277901</v>
      </c>
      <c r="H47" s="65">
        <v>22856.126393336599</v>
      </c>
      <c r="I47" s="65">
        <v>22833.2125067091</v>
      </c>
      <c r="J47" s="65">
        <v>23962.3499650503</v>
      </c>
      <c r="K47" s="84">
        <v>22809.46574485</v>
      </c>
      <c r="L47" s="148"/>
      <c r="M47" s="140">
        <v>100</v>
      </c>
      <c r="N47" s="1">
        <v>0.1</v>
      </c>
      <c r="O47">
        <v>588.942515457593</v>
      </c>
      <c r="P47">
        <v>490.91864835323702</v>
      </c>
      <c r="Q47">
        <v>466.12599796409199</v>
      </c>
      <c r="R47">
        <v>617.31470581529697</v>
      </c>
      <c r="S47">
        <v>533.33732127133601</v>
      </c>
      <c r="T47" s="149"/>
      <c r="U47" s="150">
        <v>100</v>
      </c>
      <c r="V47" s="94">
        <v>0.1</v>
      </c>
      <c r="W47" s="65">
        <v>23538.791976981502</v>
      </c>
      <c r="X47" s="65">
        <v>22938.837798768502</v>
      </c>
      <c r="Y47" s="65">
        <v>22680.195187658799</v>
      </c>
      <c r="Z47" s="65">
        <v>23839.582993747001</v>
      </c>
      <c r="AA47" s="84">
        <v>22677.7539901645</v>
      </c>
      <c r="AB47" s="104"/>
      <c r="AC47" s="104"/>
      <c r="AD47" s="101"/>
      <c r="AE47" s="100"/>
      <c r="AF47" s="100"/>
      <c r="AG47" s="100"/>
      <c r="AH47" s="100"/>
      <c r="AI47" s="100"/>
    </row>
    <row r="48" spans="1:35" x14ac:dyDescent="0.25">
      <c r="A48" t="s">
        <v>21</v>
      </c>
      <c r="B48">
        <v>0.4</v>
      </c>
      <c r="D48" s="144"/>
      <c r="E48" s="140"/>
      <c r="F48" s="36">
        <v>0.5</v>
      </c>
      <c r="G48" s="65">
        <v>29441.849614828399</v>
      </c>
      <c r="H48" s="65">
        <v>27826.286523237399</v>
      </c>
      <c r="I48" s="83">
        <v>27585.385195297898</v>
      </c>
      <c r="J48" s="65">
        <v>29636.896087642301</v>
      </c>
      <c r="K48" s="75">
        <v>28063.538354635399</v>
      </c>
      <c r="L48" s="148"/>
      <c r="M48" s="140"/>
      <c r="N48" s="1">
        <v>0.5</v>
      </c>
      <c r="O48">
        <v>1100.8189170129799</v>
      </c>
      <c r="P48">
        <v>1010.55372806714</v>
      </c>
      <c r="Q48">
        <v>1123.8968240116001</v>
      </c>
      <c r="R48">
        <v>1257.10011670007</v>
      </c>
      <c r="S48">
        <v>1198.4481293481199</v>
      </c>
      <c r="T48" s="149"/>
      <c r="U48" s="150"/>
      <c r="V48" s="94">
        <v>0.5</v>
      </c>
      <c r="W48" s="65">
        <v>30341.845951861698</v>
      </c>
      <c r="X48" s="65">
        <v>28455.515602095398</v>
      </c>
      <c r="Y48" s="83">
        <v>27943.3114624872</v>
      </c>
      <c r="Z48" s="65">
        <v>30135.2413328494</v>
      </c>
      <c r="AA48" s="75">
        <v>28654.342257026401</v>
      </c>
      <c r="AB48" s="104"/>
      <c r="AC48" s="104"/>
      <c r="AD48" s="101"/>
      <c r="AE48" s="100"/>
      <c r="AF48" s="100"/>
      <c r="AG48" s="100"/>
      <c r="AH48" s="100"/>
      <c r="AI48" s="100"/>
    </row>
    <row r="49" spans="1:35" x14ac:dyDescent="0.25">
      <c r="A49" t="s">
        <v>19</v>
      </c>
      <c r="B49">
        <v>0.02</v>
      </c>
      <c r="D49" s="144"/>
      <c r="E49" s="140"/>
      <c r="F49" s="36">
        <v>0.75</v>
      </c>
      <c r="G49" s="65">
        <v>34988.0805612689</v>
      </c>
      <c r="H49" s="65">
        <v>32603.6841142011</v>
      </c>
      <c r="I49" s="65">
        <v>32605.104537292798</v>
      </c>
      <c r="J49" s="65">
        <v>34542.526916684699</v>
      </c>
      <c r="K49" s="85">
        <v>32566.347417515</v>
      </c>
      <c r="L49" s="148"/>
      <c r="M49" s="140"/>
      <c r="N49" s="1">
        <v>0.75</v>
      </c>
      <c r="O49">
        <v>1539.0149211806199</v>
      </c>
      <c r="P49">
        <v>1180.3858588501701</v>
      </c>
      <c r="Q49">
        <v>1423.18103154081</v>
      </c>
      <c r="R49">
        <v>1434.13748858091</v>
      </c>
      <c r="S49">
        <v>1209.06455417077</v>
      </c>
      <c r="T49" s="149"/>
      <c r="U49" s="150"/>
      <c r="V49" s="94">
        <v>0.75</v>
      </c>
      <c r="W49" s="65">
        <v>36558.435158821201</v>
      </c>
      <c r="X49" s="65">
        <v>33655.193018334801</v>
      </c>
      <c r="Y49" s="65">
        <v>33716.415239232301</v>
      </c>
      <c r="Z49" s="65">
        <v>35533.388941713798</v>
      </c>
      <c r="AA49" s="84">
        <v>33373.880929635197</v>
      </c>
      <c r="AB49" s="104"/>
      <c r="AC49" s="104"/>
      <c r="AD49" s="101"/>
      <c r="AE49" s="100"/>
      <c r="AF49" s="100"/>
      <c r="AG49" s="100"/>
      <c r="AH49" s="100"/>
      <c r="AI49" s="100"/>
    </row>
    <row r="50" spans="1:35" x14ac:dyDescent="0.25">
      <c r="A50" t="s">
        <v>20</v>
      </c>
      <c r="B50">
        <v>0.6</v>
      </c>
      <c r="D50" s="144" t="s">
        <v>14</v>
      </c>
      <c r="E50" s="140">
        <v>10</v>
      </c>
      <c r="F50" s="36">
        <v>0.1</v>
      </c>
      <c r="G50" s="65">
        <v>31116.435018534499</v>
      </c>
      <c r="H50" s="83">
        <v>29272.764517279498</v>
      </c>
      <c r="I50" s="65">
        <v>30386.2539709517</v>
      </c>
      <c r="J50" s="65">
        <v>31588.1337139118</v>
      </c>
      <c r="K50" s="75">
        <v>30552.616214093501</v>
      </c>
      <c r="L50" s="148" t="s">
        <v>14</v>
      </c>
      <c r="M50" s="140">
        <v>10</v>
      </c>
      <c r="N50" s="1">
        <v>0.1</v>
      </c>
      <c r="O50">
        <v>933.56123645146897</v>
      </c>
      <c r="P50">
        <v>583.45394662973194</v>
      </c>
      <c r="Q50">
        <v>1062.0647083618401</v>
      </c>
      <c r="R50">
        <v>959.85218222568506</v>
      </c>
      <c r="S50">
        <v>995.89635387566398</v>
      </c>
      <c r="T50" s="149" t="s">
        <v>14</v>
      </c>
      <c r="U50" s="150">
        <v>10</v>
      </c>
      <c r="V50" s="94">
        <v>0.1</v>
      </c>
      <c r="W50" s="65">
        <v>31251.836148587699</v>
      </c>
      <c r="X50" s="83">
        <v>29790.280953750698</v>
      </c>
      <c r="Y50" s="65">
        <v>30363.896563157199</v>
      </c>
      <c r="Z50" s="65">
        <v>31325.870146995101</v>
      </c>
      <c r="AA50" s="75">
        <v>30717.984407709599</v>
      </c>
      <c r="AB50" s="104"/>
      <c r="AC50" s="104"/>
      <c r="AD50" s="101"/>
      <c r="AE50" s="100"/>
      <c r="AF50" s="100"/>
      <c r="AG50" s="100"/>
      <c r="AH50" s="100"/>
      <c r="AI50" s="100"/>
    </row>
    <row r="51" spans="1:35" x14ac:dyDescent="0.25">
      <c r="D51" s="144"/>
      <c r="E51" s="140"/>
      <c r="F51" s="36">
        <v>0.5</v>
      </c>
      <c r="G51" s="65">
        <v>40826.461119523199</v>
      </c>
      <c r="H51" s="83">
        <v>37804.947563297901</v>
      </c>
      <c r="I51" s="65">
        <v>39425.140728839899</v>
      </c>
      <c r="J51" s="65">
        <v>39777.661839021901</v>
      </c>
      <c r="K51" s="75">
        <v>39670.459355977298</v>
      </c>
      <c r="L51" s="148"/>
      <c r="M51" s="140"/>
      <c r="N51" s="1">
        <v>0.5</v>
      </c>
      <c r="O51">
        <v>1843.60851804406</v>
      </c>
      <c r="P51">
        <v>1582.2167276540699</v>
      </c>
      <c r="Q51">
        <v>1847.70248629804</v>
      </c>
      <c r="R51">
        <v>1501.1625529370101</v>
      </c>
      <c r="S51">
        <v>1605.9765249168099</v>
      </c>
      <c r="T51" s="149"/>
      <c r="U51" s="150"/>
      <c r="V51" s="94">
        <v>0.5</v>
      </c>
      <c r="W51" s="65">
        <v>43484.169449675501</v>
      </c>
      <c r="X51" s="83">
        <v>40507.102140990799</v>
      </c>
      <c r="Y51" s="65">
        <v>42230.656057164997</v>
      </c>
      <c r="Z51" s="65">
        <v>41880.170140179798</v>
      </c>
      <c r="AA51" s="75">
        <v>42390.8343754503</v>
      </c>
      <c r="AB51" s="104"/>
      <c r="AC51" s="104"/>
      <c r="AD51" s="101"/>
      <c r="AE51" s="100"/>
      <c r="AF51" s="100"/>
      <c r="AG51" s="100"/>
      <c r="AH51" s="100"/>
      <c r="AI51" s="100"/>
    </row>
    <row r="52" spans="1:35" x14ac:dyDescent="0.25">
      <c r="D52" s="144"/>
      <c r="E52" s="140"/>
      <c r="F52" s="36">
        <v>0.75</v>
      </c>
      <c r="G52" s="65">
        <v>47697.688041324203</v>
      </c>
      <c r="H52" s="83">
        <v>45094.985240623901</v>
      </c>
      <c r="I52" s="65">
        <v>47074.217990334299</v>
      </c>
      <c r="J52" s="65">
        <v>46160.604891839699</v>
      </c>
      <c r="K52" s="75">
        <v>46083.248004614099</v>
      </c>
      <c r="L52" s="148"/>
      <c r="M52" s="140"/>
      <c r="N52" s="1">
        <v>0.75</v>
      </c>
      <c r="O52">
        <v>1976.8510399977199</v>
      </c>
      <c r="P52">
        <v>2086.1988226796698</v>
      </c>
      <c r="Q52">
        <v>1977.6984976235301</v>
      </c>
      <c r="R52">
        <v>1520.5498110805099</v>
      </c>
      <c r="S52">
        <v>2267.6828975478302</v>
      </c>
      <c r="T52" s="149"/>
      <c r="U52" s="150"/>
      <c r="V52" s="94">
        <v>0.75</v>
      </c>
      <c r="W52" s="65">
        <v>50909.848755748397</v>
      </c>
      <c r="X52" s="65">
        <v>49491.242280632403</v>
      </c>
      <c r="Y52" s="65">
        <v>51085.090676339598</v>
      </c>
      <c r="Z52" s="83">
        <v>49095.464677752898</v>
      </c>
      <c r="AA52" s="75">
        <v>50878.363211373602</v>
      </c>
      <c r="AB52" s="104"/>
      <c r="AC52" s="104"/>
      <c r="AD52" s="101"/>
      <c r="AE52" s="100"/>
      <c r="AF52" s="100"/>
      <c r="AG52" s="100"/>
      <c r="AH52" s="100"/>
      <c r="AI52" s="100"/>
    </row>
    <row r="53" spans="1:35" x14ac:dyDescent="0.25">
      <c r="D53" s="144"/>
      <c r="E53" s="140">
        <v>100</v>
      </c>
      <c r="F53" s="36">
        <v>0.1</v>
      </c>
      <c r="G53" s="65">
        <v>30107.999806560299</v>
      </c>
      <c r="H53" s="83">
        <v>28764.6864971262</v>
      </c>
      <c r="I53" s="65">
        <v>28944.137512616398</v>
      </c>
      <c r="J53" s="65">
        <v>30716.252106539399</v>
      </c>
      <c r="K53" s="75">
        <v>29025.678670014699</v>
      </c>
      <c r="L53" s="148"/>
      <c r="M53" s="140">
        <v>100</v>
      </c>
      <c r="N53" s="1">
        <v>0.1</v>
      </c>
      <c r="O53">
        <v>756.43385749133097</v>
      </c>
      <c r="P53">
        <v>574.87192434861595</v>
      </c>
      <c r="Q53">
        <v>587.47646774931297</v>
      </c>
      <c r="R53">
        <v>704.57546140383397</v>
      </c>
      <c r="S53">
        <v>561.81221280022703</v>
      </c>
      <c r="T53" s="149"/>
      <c r="U53" s="150">
        <v>100</v>
      </c>
      <c r="V53" s="94">
        <v>0.1</v>
      </c>
      <c r="W53" s="65">
        <v>30222.002559260502</v>
      </c>
      <c r="X53" s="65">
        <v>28686.899462286401</v>
      </c>
      <c r="Y53" s="83">
        <v>28586.4101701453</v>
      </c>
      <c r="Z53" s="65">
        <v>30266.496187011999</v>
      </c>
      <c r="AA53" s="75">
        <v>28613.920468232802</v>
      </c>
      <c r="AB53" s="104"/>
      <c r="AC53" s="104"/>
      <c r="AD53" s="101"/>
      <c r="AE53" s="100"/>
      <c r="AF53" s="100"/>
      <c r="AG53" s="100"/>
      <c r="AH53" s="100"/>
      <c r="AI53" s="100"/>
    </row>
    <row r="54" spans="1:35" x14ac:dyDescent="0.25">
      <c r="D54" s="144"/>
      <c r="E54" s="140"/>
      <c r="F54" s="36">
        <v>0.5</v>
      </c>
      <c r="G54" s="65">
        <v>37558.527707804104</v>
      </c>
      <c r="H54" s="83">
        <v>35019.909309864997</v>
      </c>
      <c r="I54" s="65">
        <v>35346.785963888004</v>
      </c>
      <c r="J54" s="65">
        <v>37407.420796429702</v>
      </c>
      <c r="K54" s="75">
        <v>35645.030271028001</v>
      </c>
      <c r="L54" s="148"/>
      <c r="M54" s="140"/>
      <c r="N54" s="1">
        <v>0.5</v>
      </c>
      <c r="O54">
        <v>1403.8358393897199</v>
      </c>
      <c r="P54">
        <v>1001.9889786533</v>
      </c>
      <c r="Q54">
        <v>1247.5387432843399</v>
      </c>
      <c r="R54">
        <v>1245.75617429261</v>
      </c>
      <c r="S54">
        <v>1351.60473044734</v>
      </c>
      <c r="T54" s="149"/>
      <c r="U54" s="150"/>
      <c r="V54" s="94">
        <v>0.5</v>
      </c>
      <c r="W54" s="65">
        <v>38437.591174332803</v>
      </c>
      <c r="X54" s="65">
        <v>35712.363338647301</v>
      </c>
      <c r="Y54" s="83">
        <v>35686.833723363699</v>
      </c>
      <c r="Z54" s="65">
        <v>37589.0294255236</v>
      </c>
      <c r="AA54" s="75">
        <v>35805.818656339899</v>
      </c>
      <c r="AB54" s="104"/>
      <c r="AC54" s="104"/>
      <c r="AD54" s="101"/>
      <c r="AE54" s="100"/>
      <c r="AF54" s="100"/>
      <c r="AG54" s="100"/>
      <c r="AH54" s="100"/>
      <c r="AI54" s="100"/>
    </row>
    <row r="55" spans="1:35" x14ac:dyDescent="0.25">
      <c r="D55" s="144"/>
      <c r="E55" s="140"/>
      <c r="F55" s="36">
        <v>0.75</v>
      </c>
      <c r="G55" s="65">
        <v>44223.955556342902</v>
      </c>
      <c r="H55" s="83">
        <v>40941.411533796199</v>
      </c>
      <c r="I55" s="65">
        <v>41139.704294351402</v>
      </c>
      <c r="J55" s="65">
        <v>43528.150052905701</v>
      </c>
      <c r="K55" s="75">
        <v>41660.360725669103</v>
      </c>
      <c r="L55" s="148"/>
      <c r="M55" s="140"/>
      <c r="N55" s="1">
        <v>0.75</v>
      </c>
      <c r="O55">
        <v>1614.3482806607001</v>
      </c>
      <c r="P55">
        <v>1308.0131837618601</v>
      </c>
      <c r="Q55">
        <v>1280.22561807236</v>
      </c>
      <c r="R55">
        <v>1477.3591181366901</v>
      </c>
      <c r="S55">
        <v>1688.0252641997399</v>
      </c>
      <c r="T55" s="149"/>
      <c r="U55" s="150"/>
      <c r="V55" s="94">
        <v>0.75</v>
      </c>
      <c r="W55" s="65">
        <v>46045.1050680974</v>
      </c>
      <c r="X55" s="65">
        <v>42186.2550018615</v>
      </c>
      <c r="Y55" s="83">
        <v>42081.432328023402</v>
      </c>
      <c r="Z55" s="65">
        <v>44120.237818301997</v>
      </c>
      <c r="AA55" s="75">
        <v>42610.7392195637</v>
      </c>
      <c r="AB55" s="104"/>
      <c r="AC55" s="104"/>
      <c r="AD55" s="101"/>
      <c r="AE55" s="100"/>
      <c r="AF55" s="100"/>
      <c r="AG55" s="100"/>
      <c r="AH55" s="100"/>
      <c r="AI55" s="100"/>
    </row>
    <row r="56" spans="1:35" x14ac:dyDescent="0.25">
      <c r="D56" s="144" t="s">
        <v>15</v>
      </c>
      <c r="E56" s="140">
        <v>10</v>
      </c>
      <c r="F56" s="36">
        <v>0.1</v>
      </c>
      <c r="G56" s="65">
        <v>34554.180955381496</v>
      </c>
      <c r="H56" s="83">
        <v>32686.735919008799</v>
      </c>
      <c r="I56" s="65">
        <v>34028.003205908797</v>
      </c>
      <c r="J56" s="65">
        <v>35131.088255929702</v>
      </c>
      <c r="K56" s="75">
        <v>34376.0704451415</v>
      </c>
      <c r="L56" s="148" t="s">
        <v>15</v>
      </c>
      <c r="M56" s="140">
        <v>10</v>
      </c>
      <c r="N56" s="1">
        <v>0.1</v>
      </c>
      <c r="O56">
        <v>1105.9307160839901</v>
      </c>
      <c r="P56">
        <v>965.18891577353997</v>
      </c>
      <c r="Q56">
        <v>1295.22771107428</v>
      </c>
      <c r="R56">
        <v>798.23497466334004</v>
      </c>
      <c r="S56">
        <v>1289.1125222043099</v>
      </c>
      <c r="T56" s="149" t="s">
        <v>15</v>
      </c>
      <c r="U56" s="150">
        <v>10</v>
      </c>
      <c r="V56" s="94">
        <v>0.1</v>
      </c>
      <c r="W56" s="65">
        <v>34212.356532009297</v>
      </c>
      <c r="X56" s="83">
        <v>33415.368695981299</v>
      </c>
      <c r="Y56" s="65">
        <v>33649.429059478403</v>
      </c>
      <c r="Z56" s="65">
        <v>34549.337953830698</v>
      </c>
      <c r="AA56" s="75">
        <v>34233.974342759102</v>
      </c>
      <c r="AB56" s="104"/>
      <c r="AC56" s="104"/>
      <c r="AD56" s="101"/>
      <c r="AE56" s="100"/>
      <c r="AF56" s="100"/>
      <c r="AG56" s="100"/>
      <c r="AH56" s="100"/>
      <c r="AI56" s="100"/>
    </row>
    <row r="57" spans="1:35" x14ac:dyDescent="0.25">
      <c r="D57" s="144"/>
      <c r="E57" s="140"/>
      <c r="F57" s="36">
        <v>0.5</v>
      </c>
      <c r="G57" s="65">
        <v>46253.724225059297</v>
      </c>
      <c r="H57" s="83">
        <v>42176.696517393502</v>
      </c>
      <c r="I57" s="65">
        <v>45407.109625573401</v>
      </c>
      <c r="J57" s="65">
        <v>44601.981350722803</v>
      </c>
      <c r="K57" s="75">
        <v>44966.711057648601</v>
      </c>
      <c r="L57" s="148"/>
      <c r="M57" s="140"/>
      <c r="N57" s="1">
        <v>0.5</v>
      </c>
      <c r="O57">
        <v>1665.9363807280299</v>
      </c>
      <c r="P57">
        <v>1783.63300298488</v>
      </c>
      <c r="Q57">
        <v>1966.7191647961799</v>
      </c>
      <c r="R57">
        <v>1545.9976910355001</v>
      </c>
      <c r="S57">
        <v>2123.4312523919202</v>
      </c>
      <c r="T57" s="149"/>
      <c r="U57" s="150"/>
      <c r="V57" s="94">
        <v>0.5</v>
      </c>
      <c r="W57" s="65">
        <v>48898.511082306402</v>
      </c>
      <c r="X57" s="83">
        <v>45174.738457077503</v>
      </c>
      <c r="Y57" s="65">
        <v>47968.781944029201</v>
      </c>
      <c r="Z57" s="65">
        <v>47038.921475054703</v>
      </c>
      <c r="AA57" s="75">
        <v>47891.970726714302</v>
      </c>
      <c r="AB57" s="104"/>
      <c r="AC57" s="104"/>
      <c r="AD57" s="101"/>
      <c r="AE57" s="100"/>
      <c r="AF57" s="100"/>
      <c r="AG57" s="100"/>
      <c r="AH57" s="100"/>
      <c r="AI57" s="100"/>
    </row>
    <row r="58" spans="1:35" x14ac:dyDescent="0.25">
      <c r="D58" s="144"/>
      <c r="E58" s="140"/>
      <c r="F58" s="36">
        <v>0.75</v>
      </c>
      <c r="G58" s="65">
        <v>54301.264892625797</v>
      </c>
      <c r="H58" s="83">
        <v>49998.341454375797</v>
      </c>
      <c r="I58" s="65">
        <v>52546.259790819997</v>
      </c>
      <c r="J58" s="65">
        <v>51702.679045327597</v>
      </c>
      <c r="K58" s="75">
        <v>52346.730070863799</v>
      </c>
      <c r="L58" s="148"/>
      <c r="M58" s="140"/>
      <c r="N58" s="1">
        <v>0.75</v>
      </c>
      <c r="O58">
        <v>2374.2286389918299</v>
      </c>
      <c r="P58">
        <v>2218.9979842570001</v>
      </c>
      <c r="Q58">
        <v>2321.7798611048202</v>
      </c>
      <c r="R58">
        <v>1996.9196946582399</v>
      </c>
      <c r="S58">
        <v>2468.00279398979</v>
      </c>
      <c r="T58" s="149"/>
      <c r="U58" s="150"/>
      <c r="V58" s="94">
        <v>0.75</v>
      </c>
      <c r="W58" s="65">
        <v>59422.316889167298</v>
      </c>
      <c r="X58" s="83">
        <v>54580.920720292997</v>
      </c>
      <c r="Y58" s="65">
        <v>56263.988040730699</v>
      </c>
      <c r="Z58" s="65">
        <v>55066.585735466499</v>
      </c>
      <c r="AA58" s="75">
        <v>56743.106675916897</v>
      </c>
      <c r="AB58" s="104"/>
      <c r="AC58" s="104"/>
      <c r="AD58" s="101"/>
      <c r="AE58" s="100"/>
      <c r="AF58" s="100"/>
      <c r="AG58" s="100"/>
      <c r="AH58" s="100"/>
      <c r="AI58" s="100"/>
    </row>
    <row r="59" spans="1:35" x14ac:dyDescent="0.25">
      <c r="D59" s="144"/>
      <c r="E59" s="140">
        <v>100</v>
      </c>
      <c r="F59" s="36">
        <v>0.1</v>
      </c>
      <c r="G59" s="65">
        <v>33855.550892286803</v>
      </c>
      <c r="H59" s="83">
        <v>32189.560815962599</v>
      </c>
      <c r="I59" s="65">
        <v>32231.4762924797</v>
      </c>
      <c r="J59" s="65">
        <v>34299.620639258697</v>
      </c>
      <c r="K59" s="75">
        <v>32522.753353448301</v>
      </c>
      <c r="L59" s="148"/>
      <c r="M59" s="140">
        <v>100</v>
      </c>
      <c r="N59" s="1">
        <v>0.1</v>
      </c>
      <c r="O59">
        <v>881.655829565727</v>
      </c>
      <c r="P59">
        <v>740.96792756421803</v>
      </c>
      <c r="Q59">
        <v>771.61814913197497</v>
      </c>
      <c r="R59">
        <v>861.50306080096004</v>
      </c>
      <c r="S59">
        <v>761.27866910345699</v>
      </c>
      <c r="T59" s="149"/>
      <c r="U59" s="150">
        <v>100</v>
      </c>
      <c r="V59" s="94">
        <v>0.1</v>
      </c>
      <c r="W59" s="65">
        <v>33653.069766397603</v>
      </c>
      <c r="X59" s="65">
        <v>32330.407928447599</v>
      </c>
      <c r="Y59" s="83">
        <v>31698.174150053499</v>
      </c>
      <c r="Z59" s="65">
        <v>33743.051949512897</v>
      </c>
      <c r="AA59" s="75">
        <v>31914.0890388812</v>
      </c>
      <c r="AB59" s="104"/>
      <c r="AC59" s="104"/>
      <c r="AD59" s="101"/>
      <c r="AE59" s="100"/>
      <c r="AF59" s="100"/>
      <c r="AG59" s="100"/>
      <c r="AH59" s="100"/>
      <c r="AI59" s="100"/>
    </row>
    <row r="60" spans="1:35" x14ac:dyDescent="0.25">
      <c r="D60" s="144"/>
      <c r="E60" s="140"/>
      <c r="F60" s="36">
        <v>0.5</v>
      </c>
      <c r="G60" s="65">
        <v>42804.984078763096</v>
      </c>
      <c r="H60" s="83">
        <v>39154.028330337802</v>
      </c>
      <c r="I60" s="65">
        <v>39724.791895280898</v>
      </c>
      <c r="J60" s="65">
        <v>42307.167986169203</v>
      </c>
      <c r="K60" s="75">
        <v>40363.883155037503</v>
      </c>
      <c r="L60" s="148"/>
      <c r="M60" s="140"/>
      <c r="N60" s="1">
        <v>0.5</v>
      </c>
      <c r="O60">
        <v>1349.0050925672199</v>
      </c>
      <c r="P60">
        <v>1118.99033796399</v>
      </c>
      <c r="Q60">
        <v>1220.54157814835</v>
      </c>
      <c r="R60">
        <v>1242.5251264503399</v>
      </c>
      <c r="S60">
        <v>1444.26368965915</v>
      </c>
      <c r="T60" s="149"/>
      <c r="U60" s="150"/>
      <c r="V60" s="94">
        <v>0.5</v>
      </c>
      <c r="W60" s="65">
        <v>44029.080689562601</v>
      </c>
      <c r="X60" s="65">
        <v>39878.843164010701</v>
      </c>
      <c r="Y60" s="83">
        <v>39813.174655817304</v>
      </c>
      <c r="Z60" s="65">
        <v>42173.467045773999</v>
      </c>
      <c r="AA60" s="75">
        <v>40420.550369630997</v>
      </c>
      <c r="AB60" s="104"/>
      <c r="AC60" s="104"/>
      <c r="AD60" s="101"/>
      <c r="AE60" s="100"/>
      <c r="AF60" s="100"/>
      <c r="AG60" s="100"/>
      <c r="AH60" s="100"/>
      <c r="AI60" s="100"/>
    </row>
    <row r="61" spans="1:35" x14ac:dyDescent="0.25">
      <c r="D61" s="144"/>
      <c r="E61" s="140"/>
      <c r="F61" s="36">
        <v>0.75</v>
      </c>
      <c r="G61" s="65">
        <v>49669.848136158798</v>
      </c>
      <c r="H61" s="83">
        <v>45753.880990455997</v>
      </c>
      <c r="I61" s="65">
        <v>46736.380965585697</v>
      </c>
      <c r="J61" s="65">
        <v>49237.915487472797</v>
      </c>
      <c r="K61" s="75">
        <v>47076.888115448201</v>
      </c>
      <c r="L61" s="148"/>
      <c r="M61" s="140"/>
      <c r="N61" s="1">
        <v>0.75</v>
      </c>
      <c r="O61">
        <v>1668.97832997927</v>
      </c>
      <c r="P61">
        <v>1412.2397507357</v>
      </c>
      <c r="Q61">
        <v>1591.0441350508499</v>
      </c>
      <c r="R61">
        <v>1384.39680767958</v>
      </c>
      <c r="S61">
        <v>1679.31763139738</v>
      </c>
      <c r="T61" s="149"/>
      <c r="U61" s="150"/>
      <c r="V61" s="94">
        <v>0.75</v>
      </c>
      <c r="W61" s="65">
        <v>50820.458741821298</v>
      </c>
      <c r="X61" s="83">
        <v>46677.130524057698</v>
      </c>
      <c r="Y61" s="65">
        <v>47616.490502335801</v>
      </c>
      <c r="Z61" s="65">
        <v>49263.355376974701</v>
      </c>
      <c r="AA61" s="75">
        <v>47511.877260634203</v>
      </c>
      <c r="AB61" s="104"/>
      <c r="AC61" s="104"/>
      <c r="AD61" s="101"/>
      <c r="AE61" s="100"/>
      <c r="AF61" s="100"/>
      <c r="AG61" s="100"/>
      <c r="AH61" s="100"/>
      <c r="AI61" s="100"/>
    </row>
    <row r="62" spans="1:35" ht="15.75" thickBot="1" x14ac:dyDescent="0.3">
      <c r="D62" s="142" t="s">
        <v>0</v>
      </c>
      <c r="E62" s="143"/>
      <c r="F62" s="143"/>
      <c r="G62" s="18">
        <f>AVERAGE(G44:G61)</f>
        <v>37461.039795209741</v>
      </c>
      <c r="H62" s="23">
        <f>AVERAGE(H44:H61)</f>
        <v>35052.936387355061</v>
      </c>
      <c r="I62" s="18">
        <f t="shared" ref="I62" si="7">AVERAGE(I44:I61)</f>
        <v>35909.631923184177</v>
      </c>
      <c r="J62" s="18">
        <f t="shared" ref="J62" si="8">AVERAGE(J44:J61)</f>
        <v>37046.718482701443</v>
      </c>
      <c r="K62" s="19">
        <f t="shared" ref="K62" si="9">AVERAGE(K44:K61)</f>
        <v>36033.282161871903</v>
      </c>
      <c r="L62" s="143" t="s">
        <v>0</v>
      </c>
      <c r="M62" s="143"/>
      <c r="N62" s="143"/>
      <c r="O62" s="20">
        <f>AVERAGE(O44:O61)</f>
        <v>1397.8593684450477</v>
      </c>
      <c r="P62" s="20">
        <f t="shared" ref="P62" si="10">AVERAGE(P44:P61)</f>
        <v>1213.5093187357318</v>
      </c>
      <c r="Q62" s="20">
        <f t="shared" ref="Q62" si="11">AVERAGE(Q44:Q61)</f>
        <v>1354.9820582256625</v>
      </c>
      <c r="R62" s="20">
        <f t="shared" ref="R62" si="12">AVERAGE(R44:R61)</f>
        <v>1253.2952247886365</v>
      </c>
      <c r="S62" s="20">
        <f t="shared" ref="S62" si="13">AVERAGE(S44:S61)</f>
        <v>1420.3594710120315</v>
      </c>
      <c r="T62" s="151" t="s">
        <v>0</v>
      </c>
      <c r="U62" s="152"/>
      <c r="V62" s="152"/>
      <c r="W62" s="21">
        <f>AVERAGE(W44:W61)</f>
        <v>38825.285663274859</v>
      </c>
      <c r="X62" s="24">
        <f t="shared" ref="X62" si="14">AVERAGE(X44:X61)</f>
        <v>36586.133782779085</v>
      </c>
      <c r="Y62" s="21">
        <f t="shared" ref="Y62" si="15">AVERAGE(Y44:Y61)</f>
        <v>37126.898747735337</v>
      </c>
      <c r="Z62" s="21">
        <f t="shared" ref="Z62" si="16">AVERAGE(Z44:Z61)</f>
        <v>37863.601567483827</v>
      </c>
      <c r="AA62" s="22">
        <f t="shared" ref="AA62" si="17">AVERAGE(AA44:AA61)</f>
        <v>37317.176257068168</v>
      </c>
      <c r="AB62" s="103"/>
      <c r="AC62" s="103"/>
      <c r="AD62" s="103"/>
      <c r="AE62" s="102"/>
      <c r="AF62" s="102"/>
      <c r="AG62" s="102"/>
      <c r="AH62" s="102"/>
      <c r="AI62" s="102"/>
    </row>
    <row r="63" spans="1:35" ht="15.75" thickBot="1" x14ac:dyDescent="0.3"/>
    <row r="64" spans="1:35" x14ac:dyDescent="0.25">
      <c r="D64" s="133" t="s">
        <v>44</v>
      </c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5"/>
    </row>
    <row r="65" spans="4:25" x14ac:dyDescent="0.25">
      <c r="D65" s="127" t="s">
        <v>26</v>
      </c>
      <c r="E65" s="128"/>
      <c r="F65" s="128"/>
      <c r="G65" s="129"/>
      <c r="H65" s="123" t="s">
        <v>13</v>
      </c>
      <c r="I65" s="124"/>
      <c r="J65" s="124"/>
      <c r="K65" s="124"/>
      <c r="L65" s="124"/>
      <c r="M65" s="125"/>
      <c r="N65" s="123" t="s">
        <v>14</v>
      </c>
      <c r="O65" s="124"/>
      <c r="P65" s="124"/>
      <c r="Q65" s="124"/>
      <c r="R65" s="124"/>
      <c r="S65" s="125"/>
      <c r="T65" s="123" t="s">
        <v>15</v>
      </c>
      <c r="U65" s="124"/>
      <c r="V65" s="124"/>
      <c r="W65" s="124"/>
      <c r="X65" s="124"/>
      <c r="Y65" s="126"/>
    </row>
    <row r="66" spans="4:25" x14ac:dyDescent="0.25">
      <c r="D66" s="127" t="s">
        <v>27</v>
      </c>
      <c r="E66" s="128"/>
      <c r="F66" s="128"/>
      <c r="G66" s="129"/>
      <c r="H66" s="123">
        <v>10</v>
      </c>
      <c r="I66" s="124"/>
      <c r="J66" s="125"/>
      <c r="K66" s="123">
        <v>100</v>
      </c>
      <c r="L66" s="124"/>
      <c r="M66" s="125"/>
      <c r="N66" s="123">
        <v>10</v>
      </c>
      <c r="O66" s="124"/>
      <c r="P66" s="125"/>
      <c r="Q66" s="123">
        <v>100</v>
      </c>
      <c r="R66" s="124"/>
      <c r="S66" s="125"/>
      <c r="T66" s="123">
        <v>10</v>
      </c>
      <c r="U66" s="124"/>
      <c r="V66" s="125"/>
      <c r="W66" s="123">
        <v>100</v>
      </c>
      <c r="X66" s="124"/>
      <c r="Y66" s="126"/>
    </row>
    <row r="67" spans="4:25" x14ac:dyDescent="0.25">
      <c r="D67" s="127" t="s">
        <v>28</v>
      </c>
      <c r="E67" s="128"/>
      <c r="F67" s="128"/>
      <c r="G67" s="129"/>
      <c r="H67" s="2">
        <v>0.1</v>
      </c>
      <c r="I67" s="2">
        <v>0.5</v>
      </c>
      <c r="J67" s="2">
        <v>0.75</v>
      </c>
      <c r="K67" s="2">
        <v>0.1</v>
      </c>
      <c r="L67" s="2">
        <v>0.5</v>
      </c>
      <c r="M67" s="2">
        <v>0.75</v>
      </c>
      <c r="N67" s="2">
        <v>0.1</v>
      </c>
      <c r="O67" s="2">
        <v>0.5</v>
      </c>
      <c r="P67" s="2">
        <v>0.75</v>
      </c>
      <c r="Q67" s="2">
        <v>0.1</v>
      </c>
      <c r="R67" s="2">
        <v>0.5</v>
      </c>
      <c r="S67" s="2">
        <v>0.75</v>
      </c>
      <c r="T67" s="2">
        <v>0.1</v>
      </c>
      <c r="U67" s="2">
        <v>0.5</v>
      </c>
      <c r="V67" s="2">
        <v>0.75</v>
      </c>
      <c r="W67" s="2">
        <v>0.1</v>
      </c>
      <c r="X67" s="2">
        <v>0.5</v>
      </c>
      <c r="Y67" s="30">
        <v>0.75</v>
      </c>
    </row>
    <row r="68" spans="4:25" x14ac:dyDescent="0.25">
      <c r="D68" s="130" t="s">
        <v>33</v>
      </c>
      <c r="E68" s="131"/>
      <c r="F68" s="131"/>
      <c r="G68" s="131"/>
      <c r="H68" s="25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7"/>
    </row>
    <row r="69" spans="4:25" x14ac:dyDescent="0.25">
      <c r="D69" s="114" t="s">
        <v>34</v>
      </c>
      <c r="E69" s="115"/>
      <c r="F69" s="115"/>
      <c r="G69" s="115"/>
      <c r="H69" s="25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7"/>
    </row>
    <row r="70" spans="4:25" x14ac:dyDescent="0.25">
      <c r="D70" s="114" t="s">
        <v>35</v>
      </c>
      <c r="E70" s="115"/>
      <c r="F70" s="115"/>
      <c r="G70" s="115"/>
      <c r="H70" s="25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7"/>
    </row>
    <row r="71" spans="4:25" x14ac:dyDescent="0.25">
      <c r="D71" s="114" t="s">
        <v>36</v>
      </c>
      <c r="E71" s="115"/>
      <c r="F71" s="115"/>
      <c r="G71" s="115"/>
      <c r="H71" s="25"/>
      <c r="I71" s="26"/>
      <c r="J71" s="26"/>
      <c r="K71" s="26"/>
      <c r="L71" s="26">
        <v>5.0000000000000002E-5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7"/>
    </row>
    <row r="72" spans="4:25" x14ac:dyDescent="0.25">
      <c r="D72" s="114" t="s">
        <v>37</v>
      </c>
      <c r="E72" s="115"/>
      <c r="F72" s="115"/>
      <c r="G72" s="115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7"/>
    </row>
    <row r="73" spans="4:25" x14ac:dyDescent="0.25">
      <c r="D73" s="114" t="s">
        <v>38</v>
      </c>
      <c r="E73" s="115"/>
      <c r="F73" s="115"/>
      <c r="G73" s="115"/>
      <c r="H73" s="26"/>
      <c r="I73" s="26"/>
      <c r="J73" s="26"/>
      <c r="K73" s="26"/>
      <c r="L73" s="26"/>
      <c r="M73" s="26">
        <v>0.73284000000000005</v>
      </c>
      <c r="N73" s="26"/>
      <c r="O73" s="26"/>
      <c r="P73" s="26"/>
      <c r="Q73" s="26">
        <v>4.0000000000000003E-5</v>
      </c>
      <c r="R73" s="26"/>
      <c r="S73" s="26">
        <v>3.0000000000000001E-5</v>
      </c>
      <c r="T73" s="26"/>
      <c r="U73" s="26"/>
      <c r="V73" s="26"/>
      <c r="W73" s="26"/>
      <c r="X73" s="26"/>
      <c r="Y73" s="27"/>
    </row>
    <row r="74" spans="4:25" x14ac:dyDescent="0.25">
      <c r="D74" s="114" t="s">
        <v>39</v>
      </c>
      <c r="E74" s="115"/>
      <c r="F74" s="115"/>
      <c r="G74" s="115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7"/>
    </row>
    <row r="75" spans="4:25" x14ac:dyDescent="0.25">
      <c r="D75" s="114" t="s">
        <v>40</v>
      </c>
      <c r="E75" s="115"/>
      <c r="F75" s="115"/>
      <c r="G75" s="115"/>
      <c r="H75" s="26"/>
      <c r="I75" s="26"/>
      <c r="J75" s="26"/>
      <c r="K75" s="26"/>
      <c r="L75" s="26"/>
      <c r="M75" s="26">
        <v>9.0910000000000005E-2</v>
      </c>
      <c r="N75" s="26"/>
      <c r="O75" s="26"/>
      <c r="P75" s="26"/>
      <c r="Q75" s="26"/>
      <c r="R75" s="26"/>
      <c r="S75" s="26"/>
      <c r="T75" s="26"/>
      <c r="U75" s="26"/>
      <c r="V75" s="26"/>
      <c r="W75" s="26">
        <v>9.8200000000000006E-3</v>
      </c>
      <c r="X75" s="26"/>
      <c r="Y75" s="27"/>
    </row>
    <row r="76" spans="4:25" x14ac:dyDescent="0.25">
      <c r="D76" s="114" t="s">
        <v>41</v>
      </c>
      <c r="E76" s="115"/>
      <c r="F76" s="115"/>
      <c r="G76" s="115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7"/>
    </row>
    <row r="77" spans="4:25" x14ac:dyDescent="0.25">
      <c r="D77" s="114" t="s">
        <v>42</v>
      </c>
      <c r="E77" s="115"/>
      <c r="F77" s="115"/>
      <c r="G77" s="115"/>
      <c r="H77" s="26"/>
      <c r="I77" s="26"/>
      <c r="J77" s="26">
        <v>0.82011000000000001</v>
      </c>
      <c r="K77" s="26"/>
      <c r="L77" s="26"/>
      <c r="M77" s="26">
        <v>0.12132999999999999</v>
      </c>
      <c r="N77" s="26"/>
      <c r="O77" s="26">
        <v>2.9999999999999997E-4</v>
      </c>
      <c r="P77" s="26"/>
      <c r="Q77" s="26"/>
      <c r="R77" s="26"/>
      <c r="S77" s="26"/>
      <c r="T77" s="26"/>
      <c r="U77" s="26"/>
      <c r="V77" s="26">
        <v>3.0500000000000002E-3</v>
      </c>
      <c r="W77" s="26"/>
      <c r="X77" s="26"/>
      <c r="Y77" s="27"/>
    </row>
    <row r="78" spans="4:25" ht="15.75" thickBot="1" x14ac:dyDescent="0.3">
      <c r="D78" s="116" t="s">
        <v>43</v>
      </c>
      <c r="E78" s="117"/>
      <c r="F78" s="117"/>
      <c r="G78" s="117"/>
      <c r="H78" s="28"/>
      <c r="I78" s="28">
        <v>0.78549999999999998</v>
      </c>
      <c r="J78" s="28"/>
      <c r="K78" s="28"/>
      <c r="L78" s="28"/>
      <c r="M78" s="28"/>
      <c r="N78" s="28"/>
      <c r="O78" s="28">
        <v>3.3439999999999998E-2</v>
      </c>
      <c r="P78" s="28">
        <v>7.9000000000000001E-4</v>
      </c>
      <c r="Q78" s="28"/>
      <c r="R78" s="28"/>
      <c r="S78" s="28"/>
      <c r="T78" s="28"/>
      <c r="U78" s="28"/>
      <c r="V78" s="28"/>
      <c r="W78" s="28"/>
      <c r="X78" s="28"/>
      <c r="Y78" s="29"/>
    </row>
    <row r="80" spans="4:25" ht="15.75" thickBot="1" x14ac:dyDescent="0.3"/>
    <row r="81" spans="1:28" ht="15.75" customHeight="1" x14ac:dyDescent="0.25">
      <c r="A81" s="111" t="s">
        <v>59</v>
      </c>
      <c r="B81" s="111"/>
      <c r="C81" s="112"/>
      <c r="D81" s="118" t="s">
        <v>62</v>
      </c>
      <c r="E81" s="119"/>
      <c r="F81" s="119"/>
      <c r="G81" s="119"/>
      <c r="H81" s="119"/>
      <c r="I81" s="119"/>
      <c r="J81" s="119"/>
      <c r="K81" s="119"/>
      <c r="L81" s="138" t="s">
        <v>53</v>
      </c>
      <c r="M81" s="4"/>
      <c r="T81" s="118" t="s">
        <v>63</v>
      </c>
      <c r="U81" s="119"/>
      <c r="V81" s="119"/>
      <c r="W81" s="119"/>
      <c r="X81" s="119"/>
      <c r="Y81" s="119"/>
      <c r="Z81" s="119"/>
      <c r="AA81" s="119"/>
      <c r="AB81" s="138" t="s">
        <v>53</v>
      </c>
    </row>
    <row r="82" spans="1:28" x14ac:dyDescent="0.25">
      <c r="A82" t="s">
        <v>50</v>
      </c>
      <c r="D82" s="121" t="s">
        <v>2</v>
      </c>
      <c r="E82" s="122"/>
      <c r="F82" s="122"/>
      <c r="G82" s="122" t="s">
        <v>3</v>
      </c>
      <c r="H82" s="122"/>
      <c r="I82" s="122"/>
      <c r="J82" s="122"/>
      <c r="K82" s="122"/>
      <c r="L82" s="139"/>
      <c r="M82" s="4"/>
      <c r="T82" s="121" t="s">
        <v>2</v>
      </c>
      <c r="U82" s="122"/>
      <c r="V82" s="122"/>
      <c r="W82" s="122" t="s">
        <v>3</v>
      </c>
      <c r="X82" s="122"/>
      <c r="Y82" s="122"/>
      <c r="Z82" s="122"/>
      <c r="AA82" s="122"/>
      <c r="AB82" s="139"/>
    </row>
    <row r="83" spans="1:28" x14ac:dyDescent="0.25">
      <c r="A83" s="113" t="s">
        <v>51</v>
      </c>
      <c r="B83" s="113"/>
      <c r="D83" s="32" t="s">
        <v>4</v>
      </c>
      <c r="E83" s="31" t="s">
        <v>5</v>
      </c>
      <c r="F83" s="31" t="s">
        <v>6</v>
      </c>
      <c r="G83" s="7" t="s">
        <v>7</v>
      </c>
      <c r="H83" s="7" t="s">
        <v>8</v>
      </c>
      <c r="I83" s="7" t="s">
        <v>9</v>
      </c>
      <c r="J83" s="7" t="s">
        <v>10</v>
      </c>
      <c r="K83" s="7" t="s">
        <v>11</v>
      </c>
      <c r="L83" s="33"/>
      <c r="M83" s="4"/>
      <c r="T83" s="70" t="s">
        <v>4</v>
      </c>
      <c r="U83" s="71" t="s">
        <v>5</v>
      </c>
      <c r="V83" s="71" t="s">
        <v>6</v>
      </c>
      <c r="W83" s="7" t="s">
        <v>7</v>
      </c>
      <c r="X83" s="7" t="s">
        <v>8</v>
      </c>
      <c r="Y83" s="7" t="s">
        <v>9</v>
      </c>
      <c r="Z83" s="7" t="s">
        <v>10</v>
      </c>
      <c r="AA83" s="7" t="s">
        <v>11</v>
      </c>
      <c r="AB83" s="72"/>
    </row>
    <row r="84" spans="1:28" x14ac:dyDescent="0.25">
      <c r="A84" s="113"/>
      <c r="B84" s="113"/>
      <c r="D84" s="121" t="s">
        <v>13</v>
      </c>
      <c r="E84" s="122">
        <v>10</v>
      </c>
      <c r="F84" s="31">
        <v>0.1</v>
      </c>
      <c r="G84" s="77">
        <f>1-(G4/G44)</f>
        <v>-1.8671082129358973E-2</v>
      </c>
      <c r="H84" s="77">
        <f t="shared" ref="H84:K84" si="18">1-(H4/H44)</f>
        <v>1.0847939394968087E-2</v>
      </c>
      <c r="I84" s="77">
        <f t="shared" si="18"/>
        <v>3.707814591240699E-3</v>
      </c>
      <c r="J84" s="77">
        <f t="shared" si="18"/>
        <v>8.7877766738925223E-3</v>
      </c>
      <c r="K84" s="77">
        <f t="shared" si="18"/>
        <v>-7.4512500274603877E-3</v>
      </c>
      <c r="L84" s="78">
        <f>AVERAGE(G84:K84)</f>
        <v>-5.5576029934361064E-4</v>
      </c>
      <c r="M84" s="4"/>
      <c r="T84" s="121" t="s">
        <v>13</v>
      </c>
      <c r="U84" s="122">
        <v>10</v>
      </c>
      <c r="V84" s="71">
        <v>0.1</v>
      </c>
      <c r="W84" s="77">
        <f>1-(W44/W4)</f>
        <v>1.5384119570429178E-2</v>
      </c>
      <c r="X84" s="77">
        <f t="shared" ref="X84:AA84" si="19">1-(X44/X4)</f>
        <v>-1.3257341737679118E-2</v>
      </c>
      <c r="Y84" s="77">
        <f t="shared" si="19"/>
        <v>-3.5302940982107067E-4</v>
      </c>
      <c r="Z84" s="77">
        <f t="shared" si="19"/>
        <v>3.5555118358694404E-3</v>
      </c>
      <c r="AA84" s="77">
        <f t="shared" si="19"/>
        <v>1.2510429350011787E-2</v>
      </c>
      <c r="AB84" s="78">
        <f>AVERAGE(W84:AA84)</f>
        <v>3.5679379217620432E-3</v>
      </c>
    </row>
    <row r="85" spans="1:28" x14ac:dyDescent="0.25">
      <c r="A85" s="113"/>
      <c r="B85" s="113"/>
      <c r="D85" s="121"/>
      <c r="E85" s="122"/>
      <c r="F85" s="31">
        <v>0.5</v>
      </c>
      <c r="G85" s="77">
        <f t="shared" ref="G85:K100" si="20">1-(G5/G45)</f>
        <v>2.159960580969289E-2</v>
      </c>
      <c r="H85" s="77">
        <f t="shared" si="20"/>
        <v>-3.4365993808105344E-4</v>
      </c>
      <c r="I85" s="77">
        <f t="shared" si="20"/>
        <v>-1.0938594896062082E-2</v>
      </c>
      <c r="J85" s="77">
        <f t="shared" si="20"/>
        <v>-1.518645079752412E-2</v>
      </c>
      <c r="K85" s="77">
        <f t="shared" si="20"/>
        <v>-2.7670538879580597E-3</v>
      </c>
      <c r="L85" s="78">
        <f t="shared" ref="L85:L101" si="21">AVERAGE(G85:K85)</f>
        <v>-1.5272307419864849E-3</v>
      </c>
      <c r="M85" s="4"/>
      <c r="T85" s="121"/>
      <c r="U85" s="122"/>
      <c r="V85" s="71">
        <v>0.5</v>
      </c>
      <c r="W85" s="77">
        <f t="shared" ref="W85:AA85" si="22">1-(W45/W5)</f>
        <v>-2.785429516593485E-2</v>
      </c>
      <c r="X85" s="77">
        <f t="shared" si="22"/>
        <v>1.1474125274334224E-2</v>
      </c>
      <c r="Y85" s="77">
        <f t="shared" si="22"/>
        <v>2.3187917185661266E-2</v>
      </c>
      <c r="Z85" s="77">
        <f t="shared" si="22"/>
        <v>3.2318283697842953E-2</v>
      </c>
      <c r="AA85" s="77">
        <f t="shared" si="22"/>
        <v>-5.255580042893282E-4</v>
      </c>
      <c r="AB85" s="78">
        <f t="shared" ref="AB85:AB101" si="23">AVERAGE(W85:AA85)</f>
        <v>7.7200945975228526E-3</v>
      </c>
    </row>
    <row r="86" spans="1:28" x14ac:dyDescent="0.25">
      <c r="A86" s="113"/>
      <c r="B86" s="113"/>
      <c r="D86" s="121"/>
      <c r="E86" s="122"/>
      <c r="F86" s="31">
        <v>0.75</v>
      </c>
      <c r="G86" s="77">
        <f t="shared" si="20"/>
        <v>6.3471856726203812E-3</v>
      </c>
      <c r="H86" s="77">
        <f t="shared" si="20"/>
        <v>-3.4914039919675677E-3</v>
      </c>
      <c r="I86" s="77">
        <f t="shared" si="20"/>
        <v>-3.1886214100675936E-3</v>
      </c>
      <c r="J86" s="77">
        <f t="shared" si="20"/>
        <v>1.4295381167466648E-2</v>
      </c>
      <c r="K86" s="77">
        <f t="shared" si="20"/>
        <v>-1.3973979466391784E-2</v>
      </c>
      <c r="L86" s="78">
        <f t="shared" si="21"/>
        <v>-2.2876056679832501E-6</v>
      </c>
      <c r="M86" s="4"/>
      <c r="T86" s="121"/>
      <c r="U86" s="122"/>
      <c r="V86" s="71">
        <v>0.75</v>
      </c>
      <c r="W86" s="77">
        <f t="shared" ref="W86:AA86" si="24">1-(W46/W6)</f>
        <v>2.1437055791196813E-2</v>
      </c>
      <c r="X86" s="77">
        <f t="shared" si="24"/>
        <v>1.399804655975001E-2</v>
      </c>
      <c r="Y86" s="77">
        <f t="shared" si="24"/>
        <v>1.1564925698142825E-2</v>
      </c>
      <c r="Z86" s="77">
        <f t="shared" si="24"/>
        <v>-1.1519687937554091E-2</v>
      </c>
      <c r="AA86" s="77">
        <f t="shared" si="24"/>
        <v>1.9521021119824344E-2</v>
      </c>
      <c r="AB86" s="78">
        <f t="shared" si="23"/>
        <v>1.100027224627198E-2</v>
      </c>
    </row>
    <row r="87" spans="1:28" x14ac:dyDescent="0.25">
      <c r="A87" s="113"/>
      <c r="B87" s="113"/>
      <c r="D87" s="121"/>
      <c r="E87" s="122">
        <v>100</v>
      </c>
      <c r="F87" s="31">
        <v>0.1</v>
      </c>
      <c r="G87" s="77">
        <f t="shared" si="20"/>
        <v>-1.9268410035810479E-2</v>
      </c>
      <c r="H87" s="77">
        <f t="shared" si="20"/>
        <v>-1.0649659633708008E-3</v>
      </c>
      <c r="I87" s="77">
        <f t="shared" si="20"/>
        <v>-1.2770649973774528E-3</v>
      </c>
      <c r="J87" s="77">
        <f t="shared" si="20"/>
        <v>1.088305207703999E-2</v>
      </c>
      <c r="K87" s="77">
        <f t="shared" si="20"/>
        <v>-2.3686320622831047E-3</v>
      </c>
      <c r="L87" s="78">
        <f t="shared" si="21"/>
        <v>-2.6192041963603698E-3</v>
      </c>
      <c r="M87" s="4"/>
      <c r="T87" s="121"/>
      <c r="U87" s="122">
        <v>100</v>
      </c>
      <c r="V87" s="71">
        <v>0.1</v>
      </c>
      <c r="W87" s="77">
        <f t="shared" ref="W87:AA87" si="25">1-(W47/W7)</f>
        <v>6.6180200897338892E-3</v>
      </c>
      <c r="X87" s="77">
        <f t="shared" si="25"/>
        <v>2.3117929343813293E-3</v>
      </c>
      <c r="Y87" s="77">
        <f t="shared" si="25"/>
        <v>4.8774979791114115E-3</v>
      </c>
      <c r="Z87" s="77">
        <f t="shared" si="25"/>
        <v>-4.8838459460405215E-3</v>
      </c>
      <c r="AA87" s="77">
        <f t="shared" si="25"/>
        <v>1.8862173962539419E-3</v>
      </c>
      <c r="AB87" s="78">
        <f t="shared" si="23"/>
        <v>2.1619364906880099E-3</v>
      </c>
    </row>
    <row r="88" spans="1:28" x14ac:dyDescent="0.25">
      <c r="A88" t="s">
        <v>56</v>
      </c>
      <c r="D88" s="121"/>
      <c r="E88" s="122"/>
      <c r="F88" s="31">
        <v>0.5</v>
      </c>
      <c r="G88" s="77">
        <f t="shared" si="20"/>
        <v>-1.2355597051738387E-2</v>
      </c>
      <c r="H88" s="77">
        <f t="shared" si="20"/>
        <v>-1.0724868637315144E-3</v>
      </c>
      <c r="I88" s="77">
        <f t="shared" si="20"/>
        <v>-3.0394101606234791E-3</v>
      </c>
      <c r="J88" s="77">
        <f t="shared" si="20"/>
        <v>5.6171324968612435E-4</v>
      </c>
      <c r="K88" s="77">
        <f t="shared" si="20"/>
        <v>1.2723601770370463E-2</v>
      </c>
      <c r="L88" s="78">
        <f t="shared" si="21"/>
        <v>-6.3643581120735875E-4</v>
      </c>
      <c r="M88" s="4"/>
      <c r="T88" s="121"/>
      <c r="U88" s="122"/>
      <c r="V88" s="71">
        <v>0.5</v>
      </c>
      <c r="W88" s="77">
        <f t="shared" ref="W88:AA88" si="26">1-(W48/W8)</f>
        <v>1.998176526258888E-4</v>
      </c>
      <c r="X88" s="77">
        <f t="shared" si="26"/>
        <v>-1.4050188810288411E-3</v>
      </c>
      <c r="Y88" s="77">
        <f t="shared" si="26"/>
        <v>9.2204807339550943E-3</v>
      </c>
      <c r="Z88" s="77">
        <f t="shared" si="26"/>
        <v>5.2442097539950883E-3</v>
      </c>
      <c r="AA88" s="77">
        <f t="shared" si="26"/>
        <v>-2.2707163434047883E-2</v>
      </c>
      <c r="AB88" s="78">
        <f t="shared" si="23"/>
        <v>-1.8895348349001306E-3</v>
      </c>
    </row>
    <row r="89" spans="1:28" x14ac:dyDescent="0.25">
      <c r="A89" t="s">
        <v>55</v>
      </c>
      <c r="D89" s="121"/>
      <c r="E89" s="122"/>
      <c r="F89" s="31">
        <v>0.75</v>
      </c>
      <c r="G89" s="77">
        <f t="shared" si="20"/>
        <v>5.149740720645779E-3</v>
      </c>
      <c r="H89" s="77">
        <f t="shared" si="20"/>
        <v>-5.2492756707931409E-3</v>
      </c>
      <c r="I89" s="77">
        <f t="shared" si="20"/>
        <v>8.3507620776855918E-3</v>
      </c>
      <c r="J89" s="77">
        <f t="shared" si="20"/>
        <v>8.1652187296311629E-3</v>
      </c>
      <c r="K89" s="77">
        <f t="shared" si="20"/>
        <v>-1.3700725722367357E-2</v>
      </c>
      <c r="L89" s="78">
        <f t="shared" si="21"/>
        <v>5.4314402696040707E-4</v>
      </c>
      <c r="M89" s="4"/>
      <c r="T89" s="121"/>
      <c r="U89" s="122"/>
      <c r="V89" s="71">
        <v>0.75</v>
      </c>
      <c r="W89" s="77">
        <f t="shared" ref="W89:AA89" si="27">1-(W49/W9)</f>
        <v>-2.877210284056253E-2</v>
      </c>
      <c r="X89" s="77">
        <f t="shared" si="27"/>
        <v>1.0507367781778854E-2</v>
      </c>
      <c r="Y89" s="77">
        <f t="shared" si="27"/>
        <v>-1.1078824829731104E-2</v>
      </c>
      <c r="Z89" s="77">
        <f t="shared" si="27"/>
        <v>-1.2971784932756192E-2</v>
      </c>
      <c r="AA89" s="77">
        <f t="shared" si="27"/>
        <v>1.8421329467223968E-2</v>
      </c>
      <c r="AB89" s="78">
        <f t="shared" si="23"/>
        <v>-4.7788030708094007E-3</v>
      </c>
    </row>
    <row r="90" spans="1:28" x14ac:dyDescent="0.25">
      <c r="D90" s="121" t="s">
        <v>14</v>
      </c>
      <c r="E90" s="122">
        <v>10</v>
      </c>
      <c r="F90" s="31">
        <v>0.1</v>
      </c>
      <c r="G90" s="77">
        <f t="shared" si="20"/>
        <v>-7.555016091521205E-3</v>
      </c>
      <c r="H90" s="77">
        <f t="shared" si="20"/>
        <v>-8.6671153677753132E-4</v>
      </c>
      <c r="I90" s="77">
        <f t="shared" si="20"/>
        <v>1.9401453443845806E-4</v>
      </c>
      <c r="J90" s="77">
        <f t="shared" si="20"/>
        <v>1.550254294895026E-2</v>
      </c>
      <c r="K90" s="77">
        <f t="shared" si="20"/>
        <v>-3.332608128937542E-3</v>
      </c>
      <c r="L90" s="78">
        <f t="shared" si="21"/>
        <v>7.8844434523048788E-4</v>
      </c>
      <c r="M90" s="4"/>
      <c r="T90" s="121" t="s">
        <v>14</v>
      </c>
      <c r="U90" s="122">
        <v>10</v>
      </c>
      <c r="V90" s="71">
        <v>0.1</v>
      </c>
      <c r="W90" s="77">
        <f t="shared" ref="W90:AA90" si="28">1-(W50/W10)</f>
        <v>-6.5570893234787597E-3</v>
      </c>
      <c r="X90" s="77">
        <f t="shared" si="28"/>
        <v>-1.188063380284099E-4</v>
      </c>
      <c r="Y90" s="77">
        <f t="shared" si="28"/>
        <v>2.6527948363621601E-3</v>
      </c>
      <c r="Z90" s="77">
        <f t="shared" si="28"/>
        <v>-8.8752841598291887E-3</v>
      </c>
      <c r="AA90" s="77">
        <f t="shared" si="28"/>
        <v>-1.5936037175385831E-3</v>
      </c>
      <c r="AB90" s="78">
        <f t="shared" si="23"/>
        <v>-2.8983977405025564E-3</v>
      </c>
    </row>
    <row r="91" spans="1:28" x14ac:dyDescent="0.25">
      <c r="D91" s="121"/>
      <c r="E91" s="122"/>
      <c r="F91" s="31">
        <v>0.5</v>
      </c>
      <c r="G91" s="77">
        <f t="shared" si="20"/>
        <v>1.4114234289019589E-2</v>
      </c>
      <c r="H91" s="77">
        <f t="shared" si="20"/>
        <v>5.9686466412921524E-3</v>
      </c>
      <c r="I91" s="77">
        <f t="shared" si="20"/>
        <v>-4.5060180873646161E-4</v>
      </c>
      <c r="J91" s="77">
        <f t="shared" si="20"/>
        <v>-1.5181295394728345E-4</v>
      </c>
      <c r="K91" s="77">
        <f t="shared" si="20"/>
        <v>5.2222717796632789E-3</v>
      </c>
      <c r="L91" s="78">
        <f t="shared" si="21"/>
        <v>4.9405475894582548E-3</v>
      </c>
      <c r="M91" s="4"/>
      <c r="T91" s="121"/>
      <c r="U91" s="122"/>
      <c r="V91" s="71">
        <v>0.5</v>
      </c>
      <c r="W91" s="77">
        <f t="shared" ref="W91:AA91" si="29">1-(W51/W11)</f>
        <v>-1.3341582443454625E-2</v>
      </c>
      <c r="X91" s="77">
        <f t="shared" si="29"/>
        <v>7.8654208723737407E-3</v>
      </c>
      <c r="Y91" s="77">
        <f t="shared" si="29"/>
        <v>1.1252394399860921E-2</v>
      </c>
      <c r="Z91" s="77">
        <f t="shared" si="29"/>
        <v>-2.7940977095797237E-5</v>
      </c>
      <c r="AA91" s="77">
        <f t="shared" si="29"/>
        <v>7.0406581686972558E-3</v>
      </c>
      <c r="AB91" s="78">
        <f t="shared" si="23"/>
        <v>2.5577900040762991E-3</v>
      </c>
    </row>
    <row r="92" spans="1:28" x14ac:dyDescent="0.25">
      <c r="D92" s="121"/>
      <c r="E92" s="122"/>
      <c r="F92" s="31">
        <v>0.75</v>
      </c>
      <c r="G92" s="77">
        <f t="shared" si="20"/>
        <v>1.6405537688878202E-2</v>
      </c>
      <c r="H92" s="77">
        <f t="shared" si="20"/>
        <v>1.0330169488651952E-2</v>
      </c>
      <c r="I92" s="77">
        <f t="shared" si="20"/>
        <v>3.5122810638479107E-2</v>
      </c>
      <c r="J92" s="77">
        <f t="shared" si="20"/>
        <v>-1.8216762697571554E-3</v>
      </c>
      <c r="K92" s="77">
        <f t="shared" si="20"/>
        <v>-1.3214617677170359E-2</v>
      </c>
      <c r="L92" s="78">
        <f t="shared" si="21"/>
        <v>9.3644447738163491E-3</v>
      </c>
      <c r="M92" s="4"/>
      <c r="T92" s="121"/>
      <c r="U92" s="122"/>
      <c r="V92" s="71">
        <v>0.75</v>
      </c>
      <c r="W92" s="77">
        <f t="shared" ref="W92:AA92" si="30">1-(W52/W12)</f>
        <v>2.275337240200348E-3</v>
      </c>
      <c r="X92" s="77">
        <f t="shared" si="30"/>
        <v>-1.3621886464104227E-2</v>
      </c>
      <c r="Y92" s="77">
        <f t="shared" si="30"/>
        <v>-4.7543238664101262E-2</v>
      </c>
      <c r="Z92" s="77">
        <f t="shared" si="30"/>
        <v>4.4450327305668447E-3</v>
      </c>
      <c r="AA92" s="77">
        <f t="shared" si="30"/>
        <v>1.3266193750221089E-2</v>
      </c>
      <c r="AB92" s="78">
        <f t="shared" si="23"/>
        <v>-8.2357122814434407E-3</v>
      </c>
    </row>
    <row r="93" spans="1:28" x14ac:dyDescent="0.25">
      <c r="D93" s="121"/>
      <c r="E93" s="122">
        <v>100</v>
      </c>
      <c r="F93" s="31">
        <v>0.1</v>
      </c>
      <c r="G93" s="77">
        <f t="shared" si="20"/>
        <v>-2.5152148859184376E-2</v>
      </c>
      <c r="H93" s="77">
        <f t="shared" si="20"/>
        <v>-8.4736306360344571E-4</v>
      </c>
      <c r="I93" s="77">
        <f t="shared" si="20"/>
        <v>-1.5515389718023798E-4</v>
      </c>
      <c r="J93" s="77">
        <f t="shared" si="20"/>
        <v>2.2391709922795933E-2</v>
      </c>
      <c r="K93" s="77">
        <f t="shared" si="20"/>
        <v>-4.4960756517853362E-3</v>
      </c>
      <c r="L93" s="78">
        <f t="shared" si="21"/>
        <v>-1.6518063097914926E-3</v>
      </c>
      <c r="M93" s="4"/>
      <c r="T93" s="121"/>
      <c r="U93" s="122">
        <v>100</v>
      </c>
      <c r="V93" s="71">
        <v>0.1</v>
      </c>
      <c r="W93" s="77">
        <f t="shared" ref="W93:AA93" si="31">1-(W53/W13)</f>
        <v>5.5323040980574945E-3</v>
      </c>
      <c r="X93" s="77">
        <f t="shared" si="31"/>
        <v>3.6863971347410596E-3</v>
      </c>
      <c r="Y93" s="77">
        <f t="shared" si="31"/>
        <v>-5.1781485744362143E-5</v>
      </c>
      <c r="Z93" s="77">
        <f t="shared" si="31"/>
        <v>-1.3986600795537374E-2</v>
      </c>
      <c r="AA93" s="77">
        <f t="shared" si="31"/>
        <v>6.9700227163854711E-3</v>
      </c>
      <c r="AB93" s="78">
        <f t="shared" si="23"/>
        <v>4.3006833358045783E-4</v>
      </c>
    </row>
    <row r="94" spans="1:28" x14ac:dyDescent="0.25">
      <c r="D94" s="121"/>
      <c r="E94" s="122"/>
      <c r="F94" s="31">
        <v>0.5</v>
      </c>
      <c r="G94" s="77">
        <f t="shared" si="20"/>
        <v>-1.4256046498189567E-2</v>
      </c>
      <c r="H94" s="77">
        <f t="shared" si="20"/>
        <v>-6.8300891139849718E-4</v>
      </c>
      <c r="I94" s="77">
        <f t="shared" si="20"/>
        <v>2.3507368977675469E-3</v>
      </c>
      <c r="J94" s="77">
        <f t="shared" si="20"/>
        <v>2.9577381915638634E-3</v>
      </c>
      <c r="K94" s="77">
        <f t="shared" si="20"/>
        <v>-5.0641940540339103E-3</v>
      </c>
      <c r="L94" s="78">
        <f t="shared" si="21"/>
        <v>-2.9389548748581127E-3</v>
      </c>
      <c r="M94" s="4"/>
      <c r="T94" s="121"/>
      <c r="U94" s="122"/>
      <c r="V94" s="71">
        <v>0.5</v>
      </c>
      <c r="W94" s="77">
        <f t="shared" ref="W94:AA94" si="32">1-(W54/W14)</f>
        <v>1.2718427187062842E-3</v>
      </c>
      <c r="X94" s="77">
        <f t="shared" si="32"/>
        <v>-3.2841714345830386E-3</v>
      </c>
      <c r="Y94" s="77">
        <f t="shared" si="32"/>
        <v>5.7741058942097911E-3</v>
      </c>
      <c r="Z94" s="77">
        <f t="shared" si="32"/>
        <v>1.9168857206356971E-2</v>
      </c>
      <c r="AA94" s="77">
        <f t="shared" si="32"/>
        <v>1.0445054457029923E-2</v>
      </c>
      <c r="AB94" s="78">
        <f t="shared" si="23"/>
        <v>6.6751377683439859E-3</v>
      </c>
    </row>
    <row r="95" spans="1:28" x14ac:dyDescent="0.25">
      <c r="D95" s="121"/>
      <c r="E95" s="122"/>
      <c r="F95" s="31">
        <v>0.75</v>
      </c>
      <c r="G95" s="77">
        <f t="shared" si="20"/>
        <v>3.4379047810262353E-4</v>
      </c>
      <c r="H95" s="77">
        <f t="shared" si="20"/>
        <v>-3.1947228280104767E-4</v>
      </c>
      <c r="I95" s="77">
        <f t="shared" si="20"/>
        <v>7.6485049294150453E-4</v>
      </c>
      <c r="J95" s="77">
        <f t="shared" si="20"/>
        <v>8.8182615914819129E-3</v>
      </c>
      <c r="K95" s="77">
        <f t="shared" si="20"/>
        <v>-2.3447232201523338E-3</v>
      </c>
      <c r="L95" s="78">
        <f t="shared" si="21"/>
        <v>1.4525414119145319E-3</v>
      </c>
      <c r="M95" s="4"/>
      <c r="T95" s="121"/>
      <c r="U95" s="122"/>
      <c r="V95" s="71">
        <v>0.75</v>
      </c>
      <c r="W95" s="77">
        <f t="shared" ref="W95:AA95" si="33">1-(W55/W15)</f>
        <v>-2.754687591643612E-2</v>
      </c>
      <c r="X95" s="77">
        <f t="shared" si="33"/>
        <v>-1.6486318785660092E-3</v>
      </c>
      <c r="Y95" s="77">
        <f t="shared" si="33"/>
        <v>1.1257762962634255E-3</v>
      </c>
      <c r="Z95" s="77">
        <f t="shared" si="33"/>
        <v>2.9755673990006226E-4</v>
      </c>
      <c r="AA95" s="77">
        <f t="shared" si="33"/>
        <v>-2.2106397964025692E-3</v>
      </c>
      <c r="AB95" s="78">
        <f t="shared" si="23"/>
        <v>-5.9965629110482425E-3</v>
      </c>
    </row>
    <row r="96" spans="1:28" x14ac:dyDescent="0.25">
      <c r="D96" s="121" t="s">
        <v>15</v>
      </c>
      <c r="E96" s="122">
        <v>10</v>
      </c>
      <c r="F96" s="31">
        <v>0.1</v>
      </c>
      <c r="G96" s="77">
        <f t="shared" si="20"/>
        <v>-1.4850748165642136E-2</v>
      </c>
      <c r="H96" s="77">
        <f t="shared" si="20"/>
        <v>-1.5119090236985766E-3</v>
      </c>
      <c r="I96" s="77">
        <f t="shared" si="20"/>
        <v>5.8456636301651432E-4</v>
      </c>
      <c r="J96" s="77">
        <f t="shared" si="20"/>
        <v>9.5452210340708499E-3</v>
      </c>
      <c r="K96" s="77">
        <f t="shared" si="20"/>
        <v>-2.4026495027582584E-3</v>
      </c>
      <c r="L96" s="78">
        <f t="shared" si="21"/>
        <v>-1.7271038590023213E-3</v>
      </c>
      <c r="M96" s="4"/>
      <c r="T96" s="121" t="s">
        <v>15</v>
      </c>
      <c r="U96" s="122">
        <v>10</v>
      </c>
      <c r="V96" s="71">
        <v>0.1</v>
      </c>
      <c r="W96" s="77">
        <f t="shared" ref="W96:AA96" si="34">1-(W56/W16)</f>
        <v>6.8578539618650014E-3</v>
      </c>
      <c r="X96" s="77">
        <f t="shared" si="34"/>
        <v>-8.1063197265685005E-4</v>
      </c>
      <c r="Y96" s="77">
        <f t="shared" si="34"/>
        <v>-3.6956629612836522E-3</v>
      </c>
      <c r="Z96" s="77">
        <f t="shared" si="34"/>
        <v>-2.6149148959710988E-3</v>
      </c>
      <c r="AA96" s="77">
        <f t="shared" si="34"/>
        <v>1.3601178871109898E-3</v>
      </c>
      <c r="AB96" s="78">
        <f t="shared" si="23"/>
        <v>2.1935240381287802E-4</v>
      </c>
    </row>
    <row r="97" spans="4:28" x14ac:dyDescent="0.25">
      <c r="D97" s="121"/>
      <c r="E97" s="122"/>
      <c r="F97" s="31">
        <v>0.5</v>
      </c>
      <c r="G97" s="77">
        <f t="shared" si="20"/>
        <v>3.4824121831565469E-2</v>
      </c>
      <c r="H97" s="77">
        <f t="shared" si="20"/>
        <v>2.7546749031326367E-3</v>
      </c>
      <c r="I97" s="77">
        <f t="shared" si="20"/>
        <v>1.1700685986697934E-2</v>
      </c>
      <c r="J97" s="77">
        <f t="shared" si="20"/>
        <v>4.1349792473089897E-3</v>
      </c>
      <c r="K97" s="77">
        <f t="shared" si="20"/>
        <v>-3.0965394603730267E-3</v>
      </c>
      <c r="L97" s="78">
        <f t="shared" si="21"/>
        <v>1.00635845016664E-2</v>
      </c>
      <c r="M97" s="4"/>
      <c r="T97" s="121"/>
      <c r="U97" s="122"/>
      <c r="V97" s="71">
        <v>0.5</v>
      </c>
      <c r="W97" s="77">
        <f t="shared" ref="W97:AA97" si="35">1-(W57/W17)</f>
        <v>-4.6905829822446732E-2</v>
      </c>
      <c r="X97" s="77">
        <f t="shared" si="35"/>
        <v>-2.2988786309408038E-3</v>
      </c>
      <c r="Y97" s="77">
        <f t="shared" si="35"/>
        <v>-6.5865618022322714E-3</v>
      </c>
      <c r="Z97" s="77">
        <f t="shared" si="35"/>
        <v>-1.3356872771348893E-2</v>
      </c>
      <c r="AA97" s="77">
        <f t="shared" si="35"/>
        <v>-3.1538816774183687E-3</v>
      </c>
      <c r="AB97" s="78">
        <f t="shared" si="23"/>
        <v>-1.4460404940877414E-2</v>
      </c>
    </row>
    <row r="98" spans="4:28" x14ac:dyDescent="0.25">
      <c r="D98" s="121"/>
      <c r="E98" s="122"/>
      <c r="F98" s="31">
        <v>0.75</v>
      </c>
      <c r="G98" s="77">
        <f t="shared" si="20"/>
        <v>3.6083034063018382E-2</v>
      </c>
      <c r="H98" s="77">
        <f t="shared" si="20"/>
        <v>-1.243431957021035E-2</v>
      </c>
      <c r="I98" s="77">
        <f t="shared" si="20"/>
        <v>1.4483750418557984E-3</v>
      </c>
      <c r="J98" s="77">
        <f t="shared" si="20"/>
        <v>-8.1029847574052294E-3</v>
      </c>
      <c r="K98" s="77">
        <f t="shared" si="20"/>
        <v>-8.4841865237939018E-3</v>
      </c>
      <c r="L98" s="78">
        <f t="shared" si="21"/>
        <v>1.7019836506929399E-3</v>
      </c>
      <c r="M98" s="4"/>
      <c r="T98" s="121"/>
      <c r="U98" s="122"/>
      <c r="V98" s="71">
        <v>0.75</v>
      </c>
      <c r="W98" s="77">
        <f t="shared" ref="W98:AA98" si="36">1-(W58/W18)</f>
        <v>-6.4058724174344439E-2</v>
      </c>
      <c r="X98" s="77">
        <f t="shared" si="36"/>
        <v>1.885004617052366E-2</v>
      </c>
      <c r="Y98" s="77">
        <f t="shared" si="36"/>
        <v>1.5087764221604294E-2</v>
      </c>
      <c r="Z98" s="77">
        <f t="shared" si="36"/>
        <v>3.0268486929916349E-3</v>
      </c>
      <c r="AA98" s="77">
        <f t="shared" si="36"/>
        <v>1.6512862785457938E-2</v>
      </c>
      <c r="AB98" s="78">
        <f t="shared" si="23"/>
        <v>-2.1162404607533826E-3</v>
      </c>
    </row>
    <row r="99" spans="4:28" x14ac:dyDescent="0.25">
      <c r="D99" s="121"/>
      <c r="E99" s="122">
        <v>100</v>
      </c>
      <c r="F99" s="31">
        <v>0.1</v>
      </c>
      <c r="G99" s="77">
        <f t="shared" si="20"/>
        <v>-2.0124569862209007E-2</v>
      </c>
      <c r="H99" s="77">
        <f t="shared" si="20"/>
        <v>5.3693726034587108E-3</v>
      </c>
      <c r="I99" s="77">
        <f t="shared" si="20"/>
        <v>5.1909600345245721E-4</v>
      </c>
      <c r="J99" s="77">
        <f t="shared" si="20"/>
        <v>9.7028315667864184E-3</v>
      </c>
      <c r="K99" s="77">
        <f t="shared" si="20"/>
        <v>2.1048498038787056E-3</v>
      </c>
      <c r="L99" s="78">
        <f t="shared" si="21"/>
        <v>-4.8568397692654307E-4</v>
      </c>
      <c r="M99" s="4"/>
      <c r="T99" s="121"/>
      <c r="U99" s="122">
        <v>100</v>
      </c>
      <c r="V99" s="71">
        <v>0.1</v>
      </c>
      <c r="W99" s="77">
        <f t="shared" ref="W99:AA99" si="37">1-(W59/W19)</f>
        <v>7.2916913794289773E-3</v>
      </c>
      <c r="X99" s="77">
        <f t="shared" si="37"/>
        <v>-4.9141627823225953E-3</v>
      </c>
      <c r="Y99" s="77">
        <f t="shared" si="37"/>
        <v>-1.0185761239054347E-3</v>
      </c>
      <c r="Z99" s="77">
        <f t="shared" si="37"/>
        <v>6.1480177998574081E-4</v>
      </c>
      <c r="AA99" s="77">
        <f t="shared" si="37"/>
        <v>-4.4237778704854236E-3</v>
      </c>
      <c r="AB99" s="78">
        <f t="shared" si="23"/>
        <v>-4.9000472345974713E-4</v>
      </c>
    </row>
    <row r="100" spans="4:28" x14ac:dyDescent="0.25">
      <c r="D100" s="121"/>
      <c r="E100" s="122"/>
      <c r="F100" s="31">
        <v>0.5</v>
      </c>
      <c r="G100" s="77">
        <f t="shared" si="20"/>
        <v>-8.5619819785878182E-3</v>
      </c>
      <c r="H100" s="77">
        <f t="shared" si="20"/>
        <v>-3.5087116825605058E-4</v>
      </c>
      <c r="I100" s="77">
        <f t="shared" si="20"/>
        <v>2.9016575790768995E-3</v>
      </c>
      <c r="J100" s="77">
        <f t="shared" si="20"/>
        <v>2.0728296990777384E-3</v>
      </c>
      <c r="K100" s="77">
        <f t="shared" si="20"/>
        <v>-7.448095520278919E-3</v>
      </c>
      <c r="L100" s="78">
        <f t="shared" si="21"/>
        <v>-2.2772922777936299E-3</v>
      </c>
      <c r="M100" s="4"/>
      <c r="T100" s="121"/>
      <c r="U100" s="122"/>
      <c r="V100" s="71">
        <v>0.5</v>
      </c>
      <c r="W100" s="77">
        <f t="shared" ref="W100:AA100" si="38">1-(W60/W20)</f>
        <v>-6.3088330884955024E-3</v>
      </c>
      <c r="X100" s="77">
        <f t="shared" si="38"/>
        <v>1.6544311667939793E-3</v>
      </c>
      <c r="Y100" s="77">
        <f t="shared" si="38"/>
        <v>7.5400833386146671E-3</v>
      </c>
      <c r="Z100" s="77">
        <f t="shared" si="38"/>
        <v>2.256815049094707E-2</v>
      </c>
      <c r="AA100" s="77">
        <f t="shared" si="38"/>
        <v>1.0747018523864726E-2</v>
      </c>
      <c r="AB100" s="78">
        <f t="shared" si="23"/>
        <v>7.2401700863449882E-3</v>
      </c>
    </row>
    <row r="101" spans="4:28" x14ac:dyDescent="0.25">
      <c r="D101" s="121"/>
      <c r="E101" s="122"/>
      <c r="F101" s="31">
        <v>0.75</v>
      </c>
      <c r="G101" s="77">
        <f t="shared" ref="G101:K101" si="39">1-(G21/G61)</f>
        <v>-8.204345837863336E-3</v>
      </c>
      <c r="H101" s="77">
        <f t="shared" si="39"/>
        <v>-1.5915560467884671E-2</v>
      </c>
      <c r="I101" s="77">
        <f t="shared" si="39"/>
        <v>5.8200682153008998E-4</v>
      </c>
      <c r="J101" s="77">
        <f t="shared" si="39"/>
        <v>-8.0118342261337183E-4</v>
      </c>
      <c r="K101" s="77">
        <f t="shared" si="39"/>
        <v>-2.0937091533426155E-3</v>
      </c>
      <c r="L101" s="78">
        <f t="shared" si="21"/>
        <v>-5.2865584120347807E-3</v>
      </c>
      <c r="M101" s="4"/>
      <c r="T101" s="121"/>
      <c r="U101" s="122"/>
      <c r="V101" s="71">
        <v>0.75</v>
      </c>
      <c r="W101" s="77">
        <f t="shared" ref="W101:AA101" si="40">1-(W61/W21)</f>
        <v>3.8967649421806083E-4</v>
      </c>
      <c r="X101" s="77">
        <f t="shared" si="40"/>
        <v>2.5504831115077287E-2</v>
      </c>
      <c r="Y101" s="77">
        <f t="shared" si="40"/>
        <v>2.6441616904647747E-3</v>
      </c>
      <c r="Z101" s="77">
        <f t="shared" si="40"/>
        <v>2.0747461551655633E-2</v>
      </c>
      <c r="AA101" s="77">
        <f t="shared" si="40"/>
        <v>5.1299999218080705E-3</v>
      </c>
      <c r="AB101" s="78">
        <f t="shared" si="23"/>
        <v>1.0883226154644765E-2</v>
      </c>
    </row>
    <row r="102" spans="4:28" ht="15.75" thickBot="1" x14ac:dyDescent="0.3">
      <c r="D102" s="136" t="s">
        <v>52</v>
      </c>
      <c r="E102" s="137"/>
      <c r="F102" s="137"/>
      <c r="G102" s="79">
        <f>AVERAGE(G84:G101)</f>
        <v>-7.8514977536455388E-4</v>
      </c>
      <c r="H102" s="79">
        <f t="shared" ref="H102:K102" si="41">AVERAGE(H84:H101)</f>
        <v>-4.9334474561503938E-4</v>
      </c>
      <c r="I102" s="79">
        <f t="shared" si="41"/>
        <v>2.7321072143408499E-3</v>
      </c>
      <c r="J102" s="79">
        <f t="shared" si="41"/>
        <v>5.0975082165836249E-3</v>
      </c>
      <c r="K102" s="79">
        <f t="shared" si="41"/>
        <v>-4.0104620391763586E-3</v>
      </c>
      <c r="L102" s="80">
        <f>AVERAGE(L84:L101)</f>
        <v>5.0813177415370446E-4</v>
      </c>
      <c r="T102" s="136" t="s">
        <v>52</v>
      </c>
      <c r="U102" s="137"/>
      <c r="V102" s="137"/>
      <c r="W102" s="79">
        <f>AVERAGE(W84:W101)</f>
        <v>-8.5604229877050894E-3</v>
      </c>
      <c r="X102" s="79">
        <f t="shared" ref="X102:AA102" si="42">AVERAGE(X84:X101)</f>
        <v>3.0273849383246807E-3</v>
      </c>
      <c r="Y102" s="79">
        <f t="shared" si="42"/>
        <v>1.3666792776350818E-3</v>
      </c>
      <c r="Z102" s="79">
        <f t="shared" si="42"/>
        <v>2.4305434479987933E-3</v>
      </c>
      <c r="AA102" s="79">
        <f t="shared" si="42"/>
        <v>4.9553500579837418E-3</v>
      </c>
      <c r="AB102" s="80">
        <f>AVERAGE(AB84:AB101)</f>
        <v>6.4390694684744157E-4</v>
      </c>
    </row>
    <row r="103" spans="4:28" x14ac:dyDescent="0.25">
      <c r="L103" s="81" t="s">
        <v>61</v>
      </c>
      <c r="AB103" t="s">
        <v>61</v>
      </c>
    </row>
  </sheetData>
  <mergeCells count="171">
    <mergeCell ref="AB16:AB21"/>
    <mergeCell ref="AC16:AC18"/>
    <mergeCell ref="AC19:AC21"/>
    <mergeCell ref="AB22:AD22"/>
    <mergeCell ref="AB1:AI1"/>
    <mergeCell ref="AB2:AD2"/>
    <mergeCell ref="AE2:AI2"/>
    <mergeCell ref="AB4:AB9"/>
    <mergeCell ref="AC4:AC6"/>
    <mergeCell ref="AC7:AC9"/>
    <mergeCell ref="AB10:AB15"/>
    <mergeCell ref="AC10:AC12"/>
    <mergeCell ref="AC13:AC15"/>
    <mergeCell ref="D96:D101"/>
    <mergeCell ref="E96:E98"/>
    <mergeCell ref="E99:E101"/>
    <mergeCell ref="D102:F102"/>
    <mergeCell ref="D81:K81"/>
    <mergeCell ref="L81:L82"/>
    <mergeCell ref="A83:B87"/>
    <mergeCell ref="D82:F82"/>
    <mergeCell ref="G82:K82"/>
    <mergeCell ref="D84:D89"/>
    <mergeCell ref="E84:E86"/>
    <mergeCell ref="E87:E89"/>
    <mergeCell ref="D90:D95"/>
    <mergeCell ref="E90:E92"/>
    <mergeCell ref="E93:E95"/>
    <mergeCell ref="D78:G78"/>
    <mergeCell ref="D72:G72"/>
    <mergeCell ref="D73:G73"/>
    <mergeCell ref="D74:G74"/>
    <mergeCell ref="D75:G75"/>
    <mergeCell ref="D76:G76"/>
    <mergeCell ref="D77:G77"/>
    <mergeCell ref="W66:Y66"/>
    <mergeCell ref="D67:G67"/>
    <mergeCell ref="D68:G68"/>
    <mergeCell ref="D69:G69"/>
    <mergeCell ref="D70:G70"/>
    <mergeCell ref="D71:G71"/>
    <mergeCell ref="D66:G66"/>
    <mergeCell ref="H66:J66"/>
    <mergeCell ref="K66:M66"/>
    <mergeCell ref="N66:P66"/>
    <mergeCell ref="Q66:S66"/>
    <mergeCell ref="T66:V66"/>
    <mergeCell ref="D64:Y64"/>
    <mergeCell ref="D65:G65"/>
    <mergeCell ref="H65:M65"/>
    <mergeCell ref="N65:S65"/>
    <mergeCell ref="T65:Y65"/>
    <mergeCell ref="D37:G37"/>
    <mergeCell ref="D38:G38"/>
    <mergeCell ref="D32:G32"/>
    <mergeCell ref="D33:G33"/>
    <mergeCell ref="D34:G34"/>
    <mergeCell ref="D35:G35"/>
    <mergeCell ref="D36:G36"/>
    <mergeCell ref="D56:D61"/>
    <mergeCell ref="E56:E58"/>
    <mergeCell ref="E59:E61"/>
    <mergeCell ref="D62:F62"/>
    <mergeCell ref="O42:S42"/>
    <mergeCell ref="L44:L49"/>
    <mergeCell ref="M44:M46"/>
    <mergeCell ref="M47:M49"/>
    <mergeCell ref="D44:D49"/>
    <mergeCell ref="L62:N62"/>
    <mergeCell ref="T41:AA41"/>
    <mergeCell ref="T44:T49"/>
    <mergeCell ref="U56:U58"/>
    <mergeCell ref="U59:U61"/>
    <mergeCell ref="T62:V62"/>
    <mergeCell ref="T50:T55"/>
    <mergeCell ref="U50:U52"/>
    <mergeCell ref="U53:U55"/>
    <mergeCell ref="D27:G27"/>
    <mergeCell ref="T26:V26"/>
    <mergeCell ref="W26:Y26"/>
    <mergeCell ref="U44:U46"/>
    <mergeCell ref="U47:U49"/>
    <mergeCell ref="M50:M52"/>
    <mergeCell ref="M53:M55"/>
    <mergeCell ref="L56:L61"/>
    <mergeCell ref="M56:M58"/>
    <mergeCell ref="M59:M61"/>
    <mergeCell ref="L41:S41"/>
    <mergeCell ref="L42:N42"/>
    <mergeCell ref="E47:E49"/>
    <mergeCell ref="T56:T61"/>
    <mergeCell ref="T25:Y25"/>
    <mergeCell ref="D31:G31"/>
    <mergeCell ref="D25:G25"/>
    <mergeCell ref="D26:G26"/>
    <mergeCell ref="D24:Y24"/>
    <mergeCell ref="H25:M25"/>
    <mergeCell ref="H26:J26"/>
    <mergeCell ref="D50:D55"/>
    <mergeCell ref="E50:E52"/>
    <mergeCell ref="E53:E55"/>
    <mergeCell ref="E44:E46"/>
    <mergeCell ref="D41:K41"/>
    <mergeCell ref="D42:F42"/>
    <mergeCell ref="G42:K42"/>
    <mergeCell ref="D28:G28"/>
    <mergeCell ref="D29:G29"/>
    <mergeCell ref="D30:G30"/>
    <mergeCell ref="T42:V42"/>
    <mergeCell ref="W42:AA42"/>
    <mergeCell ref="K26:M26"/>
    <mergeCell ref="N25:S25"/>
    <mergeCell ref="N26:P26"/>
    <mergeCell ref="Q26:S26"/>
    <mergeCell ref="L50:L55"/>
    <mergeCell ref="A1:C1"/>
    <mergeCell ref="U4:U6"/>
    <mergeCell ref="U7:U9"/>
    <mergeCell ref="L16:L21"/>
    <mergeCell ref="M16:M18"/>
    <mergeCell ref="M19:M21"/>
    <mergeCell ref="L22:N22"/>
    <mergeCell ref="E16:E18"/>
    <mergeCell ref="E19:E21"/>
    <mergeCell ref="D22:F22"/>
    <mergeCell ref="D16:D21"/>
    <mergeCell ref="T10:T15"/>
    <mergeCell ref="U10:U12"/>
    <mergeCell ref="U13:U15"/>
    <mergeCell ref="T16:T21"/>
    <mergeCell ref="U16:U18"/>
    <mergeCell ref="U19:U21"/>
    <mergeCell ref="T1:AA1"/>
    <mergeCell ref="T2:V2"/>
    <mergeCell ref="W2:AA2"/>
    <mergeCell ref="T4:T9"/>
    <mergeCell ref="T22:V22"/>
    <mergeCell ref="T96:T101"/>
    <mergeCell ref="U96:U98"/>
    <mergeCell ref="U99:U101"/>
    <mergeCell ref="T102:V102"/>
    <mergeCell ref="A41:C41"/>
    <mergeCell ref="A81:C81"/>
    <mergeCell ref="L1:S1"/>
    <mergeCell ref="L2:N2"/>
    <mergeCell ref="O2:S2"/>
    <mergeCell ref="L4:L9"/>
    <mergeCell ref="M4:M6"/>
    <mergeCell ref="M7:M9"/>
    <mergeCell ref="L10:L15"/>
    <mergeCell ref="D1:K1"/>
    <mergeCell ref="D2:F2"/>
    <mergeCell ref="G2:K2"/>
    <mergeCell ref="D4:D9"/>
    <mergeCell ref="D10:D15"/>
    <mergeCell ref="E4:E6"/>
    <mergeCell ref="E7:E9"/>
    <mergeCell ref="E10:E12"/>
    <mergeCell ref="E13:E15"/>
    <mergeCell ref="M10:M12"/>
    <mergeCell ref="M13:M15"/>
    <mergeCell ref="T81:AA81"/>
    <mergeCell ref="AB81:AB82"/>
    <mergeCell ref="T82:V82"/>
    <mergeCell ref="W82:AA82"/>
    <mergeCell ref="T84:T89"/>
    <mergeCell ref="U84:U86"/>
    <mergeCell ref="U87:U89"/>
    <mergeCell ref="T90:T95"/>
    <mergeCell ref="U90:U92"/>
    <mergeCell ref="U93:U95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PARAM_TUNNING</vt:lpstr>
      <vt:lpstr>ADTSP</vt:lpstr>
      <vt:lpstr>ADTSPMV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2019-02-17T15:37:55Z</dcterms:created>
  <dcterms:modified xsi:type="dcterms:W3CDTF">2019-02-18T22:22:37Z</dcterms:modified>
</cp:coreProperties>
</file>