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GitHub\g5-pcb\"/>
    </mc:Choice>
  </mc:AlternateContent>
  <bookViews>
    <workbookView xWindow="0" yWindow="0" windowWidth="28800" windowHeight="122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4" i="1" l="1"/>
  <c r="J152" i="1"/>
  <c r="G136" i="1"/>
  <c r="J136" i="1"/>
  <c r="G137" i="1"/>
  <c r="J137" i="1"/>
  <c r="G138" i="1"/>
  <c r="J138" i="1"/>
  <c r="G139" i="1"/>
  <c r="J139" i="1"/>
  <c r="G104" i="1"/>
  <c r="J104" i="1"/>
  <c r="G78" i="1"/>
  <c r="J78" i="1"/>
  <c r="G79" i="1"/>
  <c r="J79" i="1"/>
  <c r="G3" i="1"/>
  <c r="J3" i="1"/>
  <c r="G4" i="1"/>
  <c r="J4" i="1"/>
  <c r="G5" i="1"/>
  <c r="J5" i="1"/>
  <c r="G6" i="1"/>
  <c r="J6" i="1"/>
  <c r="G7" i="1"/>
  <c r="J7" i="1"/>
  <c r="G8" i="1"/>
  <c r="J8" i="1"/>
  <c r="G9" i="1"/>
  <c r="J9" i="1"/>
  <c r="G10" i="1"/>
  <c r="J10" i="1"/>
  <c r="G11" i="1"/>
  <c r="J11" i="1"/>
  <c r="G12" i="1"/>
  <c r="J12" i="1"/>
  <c r="G13" i="1"/>
  <c r="J13" i="1"/>
  <c r="G14" i="1"/>
  <c r="J14" i="1"/>
  <c r="G15" i="1"/>
  <c r="J15" i="1"/>
  <c r="G16" i="1"/>
  <c r="J16" i="1"/>
  <c r="G17" i="1"/>
  <c r="J17" i="1"/>
  <c r="G18" i="1"/>
  <c r="J18" i="1"/>
  <c r="G19" i="1"/>
  <c r="J19" i="1"/>
  <c r="G20" i="1"/>
  <c r="J20" i="1"/>
  <c r="G21" i="1"/>
  <c r="J21" i="1"/>
  <c r="G22" i="1"/>
  <c r="J22" i="1"/>
  <c r="G23" i="1"/>
  <c r="J23" i="1"/>
  <c r="G24" i="1"/>
  <c r="J24" i="1"/>
  <c r="G25" i="1"/>
  <c r="J25" i="1"/>
  <c r="G26" i="1"/>
  <c r="J26" i="1"/>
  <c r="G27" i="1"/>
  <c r="J27" i="1"/>
  <c r="G28" i="1"/>
  <c r="J28" i="1"/>
  <c r="G29" i="1"/>
  <c r="J29" i="1"/>
  <c r="G30" i="1"/>
  <c r="J30" i="1"/>
  <c r="G31" i="1"/>
  <c r="J31" i="1"/>
  <c r="G32" i="1"/>
  <c r="J32" i="1"/>
  <c r="G33" i="1"/>
  <c r="J33" i="1"/>
  <c r="G34" i="1"/>
  <c r="J34" i="1"/>
  <c r="G35" i="1"/>
  <c r="J35" i="1"/>
  <c r="G36" i="1"/>
  <c r="J36" i="1"/>
  <c r="G37" i="1"/>
  <c r="J37" i="1"/>
  <c r="G38" i="1"/>
  <c r="J38" i="1"/>
  <c r="G39" i="1"/>
  <c r="J39" i="1"/>
  <c r="G40" i="1"/>
  <c r="J40" i="1"/>
  <c r="G41" i="1"/>
  <c r="J41" i="1"/>
  <c r="G42" i="1"/>
  <c r="J42" i="1"/>
  <c r="G43" i="1"/>
  <c r="J43" i="1"/>
  <c r="G44" i="1"/>
  <c r="J44" i="1"/>
  <c r="G45" i="1"/>
  <c r="J45" i="1"/>
  <c r="G46" i="1"/>
  <c r="J46" i="1"/>
  <c r="G47" i="1"/>
  <c r="J47" i="1"/>
  <c r="G48" i="1"/>
  <c r="J48" i="1"/>
  <c r="G49" i="1"/>
  <c r="J49" i="1"/>
  <c r="G50" i="1"/>
  <c r="J50" i="1"/>
  <c r="G51" i="1"/>
  <c r="J51" i="1"/>
  <c r="G52" i="1"/>
  <c r="J52" i="1"/>
  <c r="G53" i="1"/>
  <c r="J53" i="1"/>
  <c r="G54" i="1"/>
  <c r="J54" i="1"/>
  <c r="G55" i="1"/>
  <c r="J55" i="1"/>
  <c r="G56" i="1"/>
  <c r="J56" i="1"/>
  <c r="G57" i="1"/>
  <c r="J57" i="1"/>
  <c r="G58" i="1"/>
  <c r="J58" i="1"/>
  <c r="G59" i="1"/>
  <c r="J59" i="1"/>
  <c r="G60" i="1"/>
  <c r="J60" i="1"/>
  <c r="G101" i="1"/>
  <c r="J101" i="1"/>
  <c r="G102" i="1"/>
  <c r="J102" i="1"/>
  <c r="G103" i="1"/>
  <c r="J103" i="1"/>
  <c r="G98" i="1"/>
  <c r="J98" i="1"/>
  <c r="G99" i="1"/>
  <c r="J99" i="1"/>
  <c r="G100" i="1"/>
  <c r="J100" i="1"/>
  <c r="A2" i="1"/>
  <c r="G131" i="1"/>
  <c r="J131" i="1"/>
  <c r="G132" i="1"/>
  <c r="J132" i="1"/>
  <c r="G133" i="1"/>
  <c r="J133" i="1"/>
  <c r="G134" i="1"/>
  <c r="J134" i="1"/>
  <c r="G135" i="1"/>
  <c r="J135" i="1"/>
  <c r="G97" i="1"/>
  <c r="J97" i="1"/>
  <c r="G129" i="1"/>
  <c r="J129" i="1"/>
  <c r="G130" i="1"/>
  <c r="J130" i="1"/>
  <c r="G151" i="1"/>
  <c r="J151" i="1"/>
  <c r="G122" i="1"/>
  <c r="J122" i="1"/>
  <c r="G123" i="1"/>
  <c r="J123" i="1"/>
  <c r="G124" i="1"/>
  <c r="J124" i="1"/>
  <c r="G125" i="1"/>
  <c r="J125" i="1"/>
  <c r="G126" i="1"/>
  <c r="J126" i="1"/>
  <c r="G127" i="1"/>
  <c r="J127" i="1"/>
  <c r="G128" i="1"/>
  <c r="J128" i="1"/>
  <c r="G150" i="1"/>
  <c r="J150" i="1"/>
  <c r="G121" i="1"/>
  <c r="J121" i="1"/>
  <c r="G95" i="1"/>
  <c r="J95" i="1"/>
  <c r="G96" i="1"/>
  <c r="J96" i="1"/>
  <c r="G77" i="1"/>
  <c r="J77" i="1"/>
  <c r="G76" i="1"/>
  <c r="J76" i="1"/>
  <c r="G87" i="1"/>
  <c r="J87" i="1"/>
  <c r="G88" i="1"/>
  <c r="J88" i="1"/>
  <c r="G89" i="1"/>
  <c r="J89" i="1"/>
  <c r="G90" i="1"/>
  <c r="J90" i="1"/>
  <c r="G91" i="1"/>
  <c r="J91" i="1"/>
  <c r="G92" i="1"/>
  <c r="J92" i="1"/>
  <c r="G93" i="1"/>
  <c r="J93" i="1"/>
  <c r="G94" i="1"/>
  <c r="J94" i="1"/>
  <c r="G120" i="1"/>
  <c r="J120" i="1"/>
  <c r="G147" i="1"/>
  <c r="J147" i="1"/>
  <c r="G148" i="1"/>
  <c r="J148" i="1"/>
  <c r="G149" i="1"/>
  <c r="J149" i="1"/>
  <c r="G117" i="1"/>
  <c r="J117" i="1"/>
  <c r="G118" i="1"/>
  <c r="J118" i="1"/>
  <c r="G119" i="1"/>
  <c r="J119" i="1"/>
  <c r="G75" i="1"/>
  <c r="G73" i="1"/>
  <c r="J73" i="1"/>
  <c r="G74" i="1"/>
  <c r="J74" i="1"/>
  <c r="J75" i="1"/>
  <c r="G114" i="1"/>
  <c r="J114" i="1"/>
  <c r="G115" i="1"/>
  <c r="J115" i="1"/>
  <c r="G116" i="1"/>
  <c r="J116" i="1"/>
  <c r="G70" i="1"/>
  <c r="J70" i="1"/>
  <c r="G71" i="1"/>
  <c r="J71" i="1"/>
  <c r="G72" i="1"/>
  <c r="J72" i="1"/>
  <c r="J146" i="1" l="1"/>
  <c r="G146" i="1"/>
  <c r="J69" i="1"/>
  <c r="G69" i="1"/>
  <c r="J144" i="1"/>
  <c r="J145" i="1"/>
  <c r="G144" i="1"/>
  <c r="G145" i="1"/>
  <c r="J143" i="1"/>
  <c r="G143" i="1"/>
  <c r="J109" i="1"/>
  <c r="J110" i="1"/>
  <c r="J111" i="1"/>
  <c r="J112" i="1"/>
  <c r="J113" i="1"/>
  <c r="G109" i="1"/>
  <c r="G110" i="1"/>
  <c r="G111" i="1"/>
  <c r="G112" i="1"/>
  <c r="G113" i="1"/>
  <c r="J108" i="1"/>
  <c r="J83" i="1" s="1"/>
  <c r="G108" i="1"/>
  <c r="J84" i="1"/>
  <c r="J85" i="1"/>
  <c r="J86" i="1"/>
  <c r="J64" i="1"/>
  <c r="G84" i="1"/>
  <c r="G85" i="1"/>
  <c r="G86" i="1"/>
  <c r="G83" i="1"/>
  <c r="G64" i="1"/>
  <c r="J65" i="1"/>
  <c r="J66" i="1"/>
  <c r="J67" i="1"/>
  <c r="J68" i="1"/>
  <c r="J2" i="1"/>
  <c r="G65" i="1"/>
  <c r="G66" i="1"/>
  <c r="G67" i="1"/>
  <c r="G68" i="1"/>
  <c r="G2" i="1"/>
  <c r="J61" i="1" l="1"/>
  <c r="J140" i="1"/>
  <c r="J105" i="1"/>
  <c r="J80" i="1"/>
</calcChain>
</file>

<file path=xl/sharedStrings.xml><?xml version="1.0" encoding="utf-8"?>
<sst xmlns="http://schemas.openxmlformats.org/spreadsheetml/2006/main" count="434" uniqueCount="246">
  <si>
    <t>Pass</t>
  </si>
  <si>
    <t>Size</t>
  </si>
  <si>
    <t>Device</t>
  </si>
  <si>
    <t>Package</t>
  </si>
  <si>
    <t>Link</t>
  </si>
  <si>
    <t>Unit Price</t>
  </si>
  <si>
    <t>Units</t>
  </si>
  <si>
    <t>Total Price</t>
  </si>
  <si>
    <t>100n</t>
  </si>
  <si>
    <t>_0603</t>
  </si>
  <si>
    <t>1n</t>
  </si>
  <si>
    <t>1n8</t>
  </si>
  <si>
    <t>1u</t>
  </si>
  <si>
    <t>47p</t>
  </si>
  <si>
    <t>_0805</t>
  </si>
  <si>
    <t>10u</t>
  </si>
  <si>
    <t>22u</t>
  </si>
  <si>
    <t>100u</t>
  </si>
  <si>
    <t>MH2029</t>
  </si>
  <si>
    <t>FDVE0630-H-1R0M</t>
  </si>
  <si>
    <t>INDUCTORTDK_SLF6045</t>
  </si>
  <si>
    <t>INDUCTOR_6X6MM_TDK_SLF6045</t>
  </si>
  <si>
    <t>PTC1206</t>
  </si>
  <si>
    <t>10k</t>
  </si>
  <si>
    <t>11k</t>
  </si>
  <si>
    <t>17k4</t>
  </si>
  <si>
    <t>1k</t>
  </si>
  <si>
    <t>1m</t>
  </si>
  <si>
    <t>2k</t>
  </si>
  <si>
    <t>34k8</t>
  </si>
  <si>
    <t>CG0603MLC-05E</t>
  </si>
  <si>
    <t>VARISTOR-0603</t>
  </si>
  <si>
    <t>Total:</t>
  </si>
  <si>
    <t>Disc</t>
  </si>
  <si>
    <t>CD1206-S01575</t>
  </si>
  <si>
    <t>DIODE-MINIMELF</t>
  </si>
  <si>
    <t>MINIMELF</t>
  </si>
  <si>
    <t>DIODESMA</t>
  </si>
  <si>
    <t>SMADIODE</t>
  </si>
  <si>
    <t>SI3460DDV-T1-GE3</t>
  </si>
  <si>
    <t>SI3457CDV-T1-GE3</t>
  </si>
  <si>
    <t>SOT95P285X110-6N</t>
  </si>
  <si>
    <t>TRANSISTOR_NPNWIDE</t>
  </si>
  <si>
    <t>SOT23-WIDE</t>
  </si>
  <si>
    <t>PBSS4120T</t>
  </si>
  <si>
    <t>IC</t>
  </si>
  <si>
    <t>ATMEGA32U4-AU</t>
  </si>
  <si>
    <t>TQFP44</t>
  </si>
  <si>
    <t>LTC3872ETS8TRMPBF</t>
  </si>
  <si>
    <t>SOT65P280X100-8N</t>
  </si>
  <si>
    <t>MCP73831/OT</t>
  </si>
  <si>
    <t>SOT23-5L</t>
  </si>
  <si>
    <t>REG1117</t>
  </si>
  <si>
    <t>SOT223</t>
  </si>
  <si>
    <t>Mech</t>
  </si>
  <si>
    <t>TACTILE-SWITCH-1101NE</t>
  </si>
  <si>
    <t>mini-usb</t>
  </si>
  <si>
    <t>32005-301</t>
  </si>
  <si>
    <t>TL36WO</t>
  </si>
  <si>
    <t>TL3XWO</t>
  </si>
  <si>
    <t>Other</t>
  </si>
  <si>
    <t>CRYSTALHC49S</t>
  </si>
  <si>
    <t>HC49/S</t>
  </si>
  <si>
    <t>XBEE-PRO</t>
  </si>
  <si>
    <t>Units in stock</t>
  </si>
  <si>
    <t>22p</t>
  </si>
  <si>
    <t>CAP_CERAMIC_0603</t>
  </si>
  <si>
    <t>CAP_CERAMIC_0805</t>
  </si>
  <si>
    <t>RESISTOR_0603</t>
  </si>
  <si>
    <t>Units needed</t>
  </si>
  <si>
    <t>0603-RES</t>
  </si>
  <si>
    <t>FERRITE_0805</t>
  </si>
  <si>
    <t>BI-LEVEL-LED-INDICATOR</t>
  </si>
  <si>
    <t>B320</t>
  </si>
  <si>
    <t>BATTERY_18650-HOLDER</t>
  </si>
  <si>
    <t>BATTERY18650</t>
  </si>
  <si>
    <t>AVRISP-BOX</t>
  </si>
  <si>
    <t>MINI-USB-SCHIELD-32005-301</t>
  </si>
  <si>
    <t>1X03</t>
  </si>
  <si>
    <t>PINHD-1X3</t>
  </si>
  <si>
    <t>SWITCH-MOMENTARY-2SMD-1101NE</t>
  </si>
  <si>
    <t>UNICORN_V2_GAMMA-868-SO</t>
  </si>
  <si>
    <t>GAMMA-868-SO</t>
  </si>
  <si>
    <t>8mhz</t>
  </si>
  <si>
    <t>DIODE-ZENER</t>
  </si>
  <si>
    <t>3V</t>
  </si>
  <si>
    <t>LM358</t>
  </si>
  <si>
    <t>SOIC8_150MIL</t>
  </si>
  <si>
    <t>0.8MM PITCH, 52 CIRCUIT</t>
  </si>
  <si>
    <t>MINI PCI EXPRESS CONNECTOR</t>
  </si>
  <si>
    <t>DO201-15</t>
  </si>
  <si>
    <t>1N5400</t>
  </si>
  <si>
    <t>1n5824</t>
  </si>
  <si>
    <t>SO08-EIAJ</t>
  </si>
  <si>
    <t>AT45DB161D</t>
  </si>
  <si>
    <t>33p</t>
  </si>
  <si>
    <t>CAP_CERAMIC_1206</t>
  </si>
  <si>
    <t>4n7</t>
  </si>
  <si>
    <t>220uf</t>
  </si>
  <si>
    <t>CPOL-EUE3.5-8</t>
  </si>
  <si>
    <t>E3,5-8</t>
  </si>
  <si>
    <t>680u</t>
  </si>
  <si>
    <t>CPOL-EUE5-10.5</t>
  </si>
  <si>
    <t>E5-10,5</t>
  </si>
  <si>
    <t>12MHz</t>
  </si>
  <si>
    <t>EM406</t>
  </si>
  <si>
    <t>BM06B-SRSS-TB</t>
  </si>
  <si>
    <t>MSS1278-224KLD</t>
  </si>
  <si>
    <t>INDUCTORPWR</t>
  </si>
  <si>
    <t>CDRH125</t>
  </si>
  <si>
    <t>LED1206</t>
  </si>
  <si>
    <t>CHIPLED_1206</t>
  </si>
  <si>
    <t>LEDCHIPLED_0805</t>
  </si>
  <si>
    <t>CHIPLED_0805</t>
  </si>
  <si>
    <t>lm2575</t>
  </si>
  <si>
    <t>LM2596S</t>
  </si>
  <si>
    <t>TO263-5</t>
  </si>
  <si>
    <t>MAX13052ESA+</t>
  </si>
  <si>
    <t>SOIC127P600X175-8N</t>
  </si>
  <si>
    <t>MAX232AEWE+</t>
  </si>
  <si>
    <t>SOIC127P1032X265-16N</t>
  </si>
  <si>
    <t>MCP2200</t>
  </si>
  <si>
    <t>SO20L</t>
  </si>
  <si>
    <t>PTC1812</t>
  </si>
  <si>
    <t>REG1117-5</t>
  </si>
  <si>
    <t>REG1117-33</t>
  </si>
  <si>
    <t>XXXXX</t>
  </si>
  <si>
    <t>47k</t>
  </si>
  <si>
    <t>20K</t>
  </si>
  <si>
    <t>1k69</t>
  </si>
  <si>
    <t>SDBMF</t>
  </si>
  <si>
    <t>SDBMF-009XXBXX2</t>
  </si>
  <si>
    <t>SIMHOLDERSIM</t>
  </si>
  <si>
    <t>SIMHOLDER</t>
  </si>
  <si>
    <t>SMS05</t>
  </si>
  <si>
    <t>SOT95P280X145-6N</t>
  </si>
  <si>
    <t>SUPERCAP</t>
  </si>
  <si>
    <t>SUPERSEAL-26</t>
  </si>
  <si>
    <t>10-XX</t>
  </si>
  <si>
    <t>B3F-10XX</t>
  </si>
  <si>
    <t>Microswitch</t>
  </si>
  <si>
    <t>RGBLED_PLCC6</t>
  </si>
  <si>
    <t>LED_RGB_PLCC6CREE-CLV6A</t>
  </si>
  <si>
    <t>SMC</t>
  </si>
  <si>
    <t>SCHOTTKY-DIODESMC</t>
  </si>
  <si>
    <t>W237-102</t>
  </si>
  <si>
    <t>Screw terminal</t>
  </si>
  <si>
    <t>22-05-7028-02</t>
  </si>
  <si>
    <t>7395-02</t>
  </si>
  <si>
    <t>Molex con right angle</t>
  </si>
  <si>
    <t>SO14</t>
  </si>
  <si>
    <t>74HC14D</t>
  </si>
  <si>
    <t>153CLV-1012</t>
  </si>
  <si>
    <t>CPOL-EU153CLV-1012</t>
  </si>
  <si>
    <t>470u</t>
  </si>
  <si>
    <t>220u</t>
  </si>
  <si>
    <t>2u</t>
  </si>
  <si>
    <t>220n</t>
  </si>
  <si>
    <t>EA-DOGXL160W-7</t>
  </si>
  <si>
    <t>EA-DOGXL160W-7 backlight</t>
  </si>
  <si>
    <t>SOT23-5</t>
  </si>
  <si>
    <t>FAN5331</t>
  </si>
  <si>
    <t>CAT4238TD-GT3</t>
  </si>
  <si>
    <t>MSS1583-683MED</t>
  </si>
  <si>
    <t>SOD123</t>
  </si>
  <si>
    <t>MBR0520LT</t>
  </si>
  <si>
    <t>43045-0600</t>
  </si>
  <si>
    <t>MICROFIT6</t>
  </si>
  <si>
    <t>10m</t>
  </si>
  <si>
    <t>RESISTOR_0805</t>
  </si>
  <si>
    <t>TSSOP28</t>
  </si>
  <si>
    <t>TLC59116</t>
  </si>
  <si>
    <t>S</t>
  </si>
  <si>
    <t>WE-PD4-7445501_S</t>
  </si>
  <si>
    <t>WE-PD4S</t>
  </si>
  <si>
    <t>057-010-1</t>
  </si>
  <si>
    <t>CR1220</t>
  </si>
  <si>
    <t>BATTERY12PTH</t>
  </si>
  <si>
    <t>BATTCON_12MM_PTH</t>
  </si>
  <si>
    <t>EDC header</t>
  </si>
  <si>
    <t>2u2</t>
  </si>
  <si>
    <t>CAP_CERAMIC_0603MP</t>
  </si>
  <si>
    <t>_0603MP</t>
  </si>
  <si>
    <t>4u7</t>
  </si>
  <si>
    <t>6p8</t>
  </si>
  <si>
    <t>25 MHz</t>
  </si>
  <si>
    <t>CRYSTAL2.5X2.0MM</t>
  </si>
  <si>
    <t>CRYSTAL_2.5X2</t>
  </si>
  <si>
    <t>32.768KHz</t>
  </si>
  <si>
    <t>CRYSTAL32.768</t>
  </si>
  <si>
    <t>CRYSTAL_CYL_2X6MM_SMT</t>
  </si>
  <si>
    <t>43045-0400</t>
  </si>
  <si>
    <t>MICROFIT4</t>
  </si>
  <si>
    <t>2X09</t>
  </si>
  <si>
    <t>PINHD-2X9</t>
  </si>
  <si>
    <t>2X08</t>
  </si>
  <si>
    <t>PINHD-2X8</t>
  </si>
  <si>
    <t>2X11</t>
  </si>
  <si>
    <t>PINHD-2X11</t>
  </si>
  <si>
    <t>1X01</t>
  </si>
  <si>
    <t>PINHD-1X1</t>
  </si>
  <si>
    <t>RESISTOR_0603MP</t>
  </si>
  <si>
    <t>SQFP-S-14X14-100</t>
  </si>
  <si>
    <t>STM32F4-100</t>
  </si>
  <si>
    <t>KPS-1290</t>
  </si>
  <si>
    <t>SWITCH_SPDT</t>
  </si>
  <si>
    <t>TP1</t>
  </si>
  <si>
    <t>TESTPOINT0.1";1X01_ROUND"</t>
  </si>
  <si>
    <t>5566-6</t>
  </si>
  <si>
    <t>22-23-2031</t>
  </si>
  <si>
    <t>22-23-2021</t>
  </si>
  <si>
    <t>LITTE_FUSE_PAC</t>
  </si>
  <si>
    <t>LITTE_FUSE</t>
  </si>
  <si>
    <t>RELAY_SOCKET</t>
  </si>
  <si>
    <t>RELAY_SOCKET_12V_30A</t>
  </si>
  <si>
    <t>Molex con</t>
  </si>
  <si>
    <t>22-23-2071</t>
  </si>
  <si>
    <t>EB22,5D</t>
  </si>
  <si>
    <t>CPOL-EUE10-22.5</t>
  </si>
  <si>
    <t>2000u</t>
  </si>
  <si>
    <t>MSTBV2</t>
  </si>
  <si>
    <t>MST2V</t>
  </si>
  <si>
    <t>VNH2SP30</t>
  </si>
  <si>
    <t>DIL06</t>
  </si>
  <si>
    <t>4N35</t>
  </si>
  <si>
    <t>SOP65P640X120-16N</t>
  </si>
  <si>
    <t>AD5024BRUZ</t>
  </si>
  <si>
    <t>AUTOCONNECTOR</t>
  </si>
  <si>
    <t>CON1</t>
  </si>
  <si>
    <t>10n</t>
  </si>
  <si>
    <t>SOD-323F</t>
  </si>
  <si>
    <t>DIODESOD-323F</t>
  </si>
  <si>
    <t>SOIC127P600X175-16N</t>
  </si>
  <si>
    <t>HEF4049BT</t>
  </si>
  <si>
    <t>SOT95P270X145-5N</t>
  </si>
  <si>
    <t>MCP6001T-E/OT</t>
  </si>
  <si>
    <t>SOP65P640X120-14N</t>
  </si>
  <si>
    <t>MCP3004-I/ST</t>
  </si>
  <si>
    <t>SOP63P600X175-16N</t>
  </si>
  <si>
    <t>MAX9927AEE+</t>
  </si>
  <si>
    <t>MAX9926</t>
  </si>
  <si>
    <t>SPI</t>
  </si>
  <si>
    <t>10k 0W5</t>
  </si>
  <si>
    <t>TSSOP20</t>
  </si>
  <si>
    <t>TXB0108PWR</t>
  </si>
  <si>
    <t>I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</si>
</sst>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4545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Alignment="1">
      <alignment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4"/>
  <sheetViews>
    <sheetView tabSelected="1" zoomScaleNormal="100" workbookViewId="0">
      <selection activeCell="D11" sqref="D11"/>
    </sheetView>
  </sheetViews>
  <sheetFormatPr defaultRowHeight="15" x14ac:dyDescent="0.25"/>
  <cols>
    <col min="1" max="1" width="8.7109375" style="4" bestFit="1" customWidth="1"/>
    <col min="2" max="3" width="34" style="4" bestFit="1" customWidth="1"/>
    <col min="4" max="4" width="30.85546875" style="4" bestFit="1" customWidth="1"/>
    <col min="5" max="5" width="6.7109375" style="4" bestFit="1" customWidth="1"/>
    <col min="6" max="6" width="18.85546875" style="4" customWidth="1"/>
    <col min="7" max="7" width="18.5703125" bestFit="1" customWidth="1"/>
    <col min="8" max="8" width="8" style="4" customWidth="1"/>
    <col min="9" max="9" width="13.85546875" style="4" customWidth="1"/>
    <col min="10" max="10" width="15" style="4" customWidth="1"/>
  </cols>
  <sheetData>
    <row r="1" spans="1:10" s="2" customFormat="1" ht="2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64</v>
      </c>
      <c r="G1" s="2" t="s">
        <v>69</v>
      </c>
      <c r="H1" s="3" t="s">
        <v>6</v>
      </c>
      <c r="I1" s="3" t="s">
        <v>5</v>
      </c>
      <c r="J1" s="3" t="s">
        <v>7</v>
      </c>
    </row>
    <row r="2" spans="1:10" x14ac:dyDescent="0.25">
      <c r="A2">
        <f>49+27</f>
        <v>76</v>
      </c>
      <c r="B2" t="s">
        <v>8</v>
      </c>
      <c r="C2" t="s">
        <v>66</v>
      </c>
      <c r="D2" t="s">
        <v>9</v>
      </c>
      <c r="G2">
        <f>A2-F2</f>
        <v>76</v>
      </c>
      <c r="J2" s="4">
        <f>H2*I2</f>
        <v>0</v>
      </c>
    </row>
    <row r="3" spans="1:10" x14ac:dyDescent="0.25">
      <c r="A3">
        <v>6</v>
      </c>
      <c r="B3" t="s">
        <v>10</v>
      </c>
      <c r="C3" t="s">
        <v>66</v>
      </c>
      <c r="D3" t="s">
        <v>9</v>
      </c>
      <c r="G3">
        <f t="shared" ref="G3:G60" si="0">A3-F3</f>
        <v>6</v>
      </c>
      <c r="J3" s="4">
        <f t="shared" ref="J3:J60" si="1">H3*I3</f>
        <v>0</v>
      </c>
    </row>
    <row r="4" spans="1:10" x14ac:dyDescent="0.25">
      <c r="A4">
        <v>2</v>
      </c>
      <c r="B4" t="s">
        <v>11</v>
      </c>
      <c r="C4" t="s">
        <v>66</v>
      </c>
      <c r="D4" t="s">
        <v>9</v>
      </c>
      <c r="G4">
        <f t="shared" si="0"/>
        <v>2</v>
      </c>
      <c r="J4" s="4">
        <f t="shared" si="1"/>
        <v>0</v>
      </c>
    </row>
    <row r="5" spans="1:10" x14ac:dyDescent="0.25">
      <c r="A5">
        <v>8</v>
      </c>
      <c r="B5" t="s">
        <v>65</v>
      </c>
      <c r="C5" t="s">
        <v>66</v>
      </c>
      <c r="D5" t="s">
        <v>9</v>
      </c>
      <c r="G5">
        <f t="shared" si="0"/>
        <v>8</v>
      </c>
      <c r="J5" s="4">
        <f t="shared" si="1"/>
        <v>0</v>
      </c>
    </row>
    <row r="6" spans="1:10" x14ac:dyDescent="0.25">
      <c r="A6">
        <v>2</v>
      </c>
      <c r="B6" t="s">
        <v>13</v>
      </c>
      <c r="C6" t="s">
        <v>66</v>
      </c>
      <c r="D6" t="s">
        <v>9</v>
      </c>
      <c r="G6">
        <f t="shared" si="0"/>
        <v>2</v>
      </c>
      <c r="J6" s="4">
        <f t="shared" si="1"/>
        <v>0</v>
      </c>
    </row>
    <row r="7" spans="1:10" x14ac:dyDescent="0.25">
      <c r="A7">
        <v>4</v>
      </c>
      <c r="B7" t="s">
        <v>95</v>
      </c>
      <c r="C7" t="s">
        <v>66</v>
      </c>
      <c r="D7" t="s">
        <v>9</v>
      </c>
      <c r="G7">
        <f t="shared" si="0"/>
        <v>4</v>
      </c>
      <c r="J7" s="4">
        <f t="shared" si="1"/>
        <v>0</v>
      </c>
    </row>
    <row r="8" spans="1:10" x14ac:dyDescent="0.25">
      <c r="A8">
        <v>3</v>
      </c>
      <c r="B8" t="s">
        <v>97</v>
      </c>
      <c r="C8" t="s">
        <v>66</v>
      </c>
      <c r="D8" t="s">
        <v>9</v>
      </c>
      <c r="G8">
        <f t="shared" si="0"/>
        <v>3</v>
      </c>
      <c r="J8" s="4">
        <f t="shared" si="1"/>
        <v>0</v>
      </c>
    </row>
    <row r="9" spans="1:10" x14ac:dyDescent="0.25">
      <c r="A9">
        <v>2</v>
      </c>
      <c r="B9" t="s">
        <v>180</v>
      </c>
      <c r="C9" t="s">
        <v>181</v>
      </c>
      <c r="D9" t="s">
        <v>182</v>
      </c>
      <c r="G9">
        <f t="shared" si="0"/>
        <v>2</v>
      </c>
      <c r="J9" s="4">
        <f t="shared" si="1"/>
        <v>0</v>
      </c>
    </row>
    <row r="10" spans="1:10" x14ac:dyDescent="0.25">
      <c r="A10">
        <v>2</v>
      </c>
      <c r="B10" t="s">
        <v>183</v>
      </c>
      <c r="C10" t="s">
        <v>181</v>
      </c>
      <c r="D10" t="s">
        <v>182</v>
      </c>
      <c r="G10">
        <f t="shared" si="0"/>
        <v>2</v>
      </c>
      <c r="J10" s="4">
        <f t="shared" si="1"/>
        <v>0</v>
      </c>
    </row>
    <row r="11" spans="1:10" x14ac:dyDescent="0.25">
      <c r="A11">
        <v>2</v>
      </c>
      <c r="B11" t="s">
        <v>184</v>
      </c>
      <c r="C11" t="s">
        <v>181</v>
      </c>
      <c r="D11" t="s">
        <v>182</v>
      </c>
      <c r="G11">
        <f t="shared" si="0"/>
        <v>2</v>
      </c>
      <c r="J11" s="4">
        <f t="shared" si="1"/>
        <v>0</v>
      </c>
    </row>
    <row r="12" spans="1:10" x14ac:dyDescent="0.25">
      <c r="A12">
        <v>2</v>
      </c>
      <c r="B12" t="s">
        <v>229</v>
      </c>
      <c r="C12" t="s">
        <v>66</v>
      </c>
      <c r="D12" t="s">
        <v>9</v>
      </c>
      <c r="G12">
        <f t="shared" si="0"/>
        <v>2</v>
      </c>
      <c r="J12" s="4">
        <f t="shared" si="1"/>
        <v>0</v>
      </c>
    </row>
    <row r="13" spans="1:10" x14ac:dyDescent="0.25">
      <c r="A13">
        <v>12</v>
      </c>
      <c r="B13" t="s">
        <v>15</v>
      </c>
      <c r="C13" t="s">
        <v>67</v>
      </c>
      <c r="D13" t="s">
        <v>14</v>
      </c>
      <c r="G13">
        <f t="shared" si="0"/>
        <v>12</v>
      </c>
      <c r="J13" s="4">
        <f t="shared" si="1"/>
        <v>0</v>
      </c>
    </row>
    <row r="14" spans="1:10" x14ac:dyDescent="0.25">
      <c r="A14">
        <v>6</v>
      </c>
      <c r="B14" t="s">
        <v>12</v>
      </c>
      <c r="C14" t="s">
        <v>67</v>
      </c>
      <c r="D14" t="s">
        <v>14</v>
      </c>
      <c r="G14">
        <f t="shared" si="0"/>
        <v>6</v>
      </c>
      <c r="J14" s="4">
        <f t="shared" si="1"/>
        <v>0</v>
      </c>
    </row>
    <row r="15" spans="1:10" x14ac:dyDescent="0.25">
      <c r="A15">
        <v>8</v>
      </c>
      <c r="B15" t="s">
        <v>16</v>
      </c>
      <c r="C15" t="s">
        <v>67</v>
      </c>
      <c r="D15" t="s">
        <v>14</v>
      </c>
      <c r="G15">
        <f t="shared" si="0"/>
        <v>8</v>
      </c>
      <c r="J15" s="4">
        <f t="shared" si="1"/>
        <v>0</v>
      </c>
    </row>
    <row r="16" spans="1:10" x14ac:dyDescent="0.25">
      <c r="A16">
        <v>1</v>
      </c>
      <c r="B16" t="s">
        <v>157</v>
      </c>
      <c r="C16" t="s">
        <v>67</v>
      </c>
      <c r="D16" t="s">
        <v>14</v>
      </c>
      <c r="G16">
        <f t="shared" si="0"/>
        <v>1</v>
      </c>
      <c r="J16" s="4">
        <f t="shared" si="1"/>
        <v>0</v>
      </c>
    </row>
    <row r="17" spans="1:10" x14ac:dyDescent="0.25">
      <c r="A17">
        <v>2</v>
      </c>
      <c r="B17" t="s">
        <v>156</v>
      </c>
      <c r="C17" t="s">
        <v>67</v>
      </c>
      <c r="D17" t="s">
        <v>14</v>
      </c>
      <c r="G17">
        <f t="shared" si="0"/>
        <v>2</v>
      </c>
      <c r="J17" s="4">
        <f t="shared" si="1"/>
        <v>0</v>
      </c>
    </row>
    <row r="18" spans="1:10" x14ac:dyDescent="0.25">
      <c r="A18">
        <v>4</v>
      </c>
      <c r="B18" t="s">
        <v>17</v>
      </c>
      <c r="C18" t="s">
        <v>96</v>
      </c>
      <c r="D18">
        <v>1206</v>
      </c>
      <c r="G18">
        <f t="shared" si="0"/>
        <v>4</v>
      </c>
      <c r="J18" s="4">
        <f t="shared" si="1"/>
        <v>0</v>
      </c>
    </row>
    <row r="19" spans="1:10" x14ac:dyDescent="0.25">
      <c r="A19">
        <v>2</v>
      </c>
      <c r="B19" t="s">
        <v>98</v>
      </c>
      <c r="C19" t="s">
        <v>99</v>
      </c>
      <c r="D19" t="s">
        <v>100</v>
      </c>
      <c r="G19">
        <f t="shared" si="0"/>
        <v>2</v>
      </c>
      <c r="J19" s="4">
        <f t="shared" si="1"/>
        <v>0</v>
      </c>
    </row>
    <row r="20" spans="1:10" x14ac:dyDescent="0.25">
      <c r="A20">
        <v>2</v>
      </c>
      <c r="B20" t="s">
        <v>101</v>
      </c>
      <c r="C20" t="s">
        <v>102</v>
      </c>
      <c r="D20" t="s">
        <v>103</v>
      </c>
      <c r="G20">
        <f t="shared" si="0"/>
        <v>2</v>
      </c>
      <c r="J20" s="4">
        <f t="shared" si="1"/>
        <v>0</v>
      </c>
    </row>
    <row r="21" spans="1:10" x14ac:dyDescent="0.25">
      <c r="A21">
        <v>2</v>
      </c>
      <c r="B21" t="s">
        <v>219</v>
      </c>
      <c r="C21" t="s">
        <v>218</v>
      </c>
      <c r="D21" t="s">
        <v>217</v>
      </c>
      <c r="G21">
        <f t="shared" si="0"/>
        <v>2</v>
      </c>
      <c r="J21" s="4">
        <f t="shared" si="1"/>
        <v>0</v>
      </c>
    </row>
    <row r="22" spans="1:10" x14ac:dyDescent="0.25">
      <c r="A22">
        <v>1</v>
      </c>
      <c r="B22" t="s">
        <v>155</v>
      </c>
      <c r="C22" t="s">
        <v>153</v>
      </c>
      <c r="D22" t="s">
        <v>152</v>
      </c>
      <c r="G22">
        <f t="shared" si="0"/>
        <v>1</v>
      </c>
      <c r="J22" s="4">
        <f t="shared" si="1"/>
        <v>0</v>
      </c>
    </row>
    <row r="23" spans="1:10" x14ac:dyDescent="0.25">
      <c r="A23">
        <v>1</v>
      </c>
      <c r="B23" t="s">
        <v>154</v>
      </c>
      <c r="C23" t="s">
        <v>153</v>
      </c>
      <c r="D23" t="s">
        <v>152</v>
      </c>
      <c r="G23">
        <f t="shared" si="0"/>
        <v>1</v>
      </c>
      <c r="J23" s="4">
        <f t="shared" si="1"/>
        <v>0</v>
      </c>
    </row>
    <row r="24" spans="1:10" x14ac:dyDescent="0.25">
      <c r="A24">
        <v>19</v>
      </c>
      <c r="B24" t="s">
        <v>23</v>
      </c>
      <c r="C24" t="s">
        <v>68</v>
      </c>
      <c r="D24" t="s">
        <v>9</v>
      </c>
      <c r="G24">
        <f t="shared" si="0"/>
        <v>19</v>
      </c>
      <c r="J24" s="4">
        <f t="shared" si="1"/>
        <v>0</v>
      </c>
    </row>
    <row r="25" spans="1:10" x14ac:dyDescent="0.25">
      <c r="A25">
        <v>2</v>
      </c>
      <c r="B25" t="s">
        <v>24</v>
      </c>
      <c r="C25" t="s">
        <v>68</v>
      </c>
      <c r="D25" t="s">
        <v>9</v>
      </c>
      <c r="G25">
        <f t="shared" si="0"/>
        <v>2</v>
      </c>
      <c r="J25" s="4">
        <f t="shared" si="1"/>
        <v>0</v>
      </c>
    </row>
    <row r="26" spans="1:10" x14ac:dyDescent="0.25">
      <c r="A26">
        <v>2</v>
      </c>
      <c r="B26" t="s">
        <v>25</v>
      </c>
      <c r="C26" t="s">
        <v>68</v>
      </c>
      <c r="D26" t="s">
        <v>9</v>
      </c>
      <c r="G26">
        <f t="shared" si="0"/>
        <v>2</v>
      </c>
      <c r="J26" s="4">
        <f t="shared" si="1"/>
        <v>0</v>
      </c>
    </row>
    <row r="27" spans="1:10" x14ac:dyDescent="0.25">
      <c r="A27">
        <v>17</v>
      </c>
      <c r="B27" t="s">
        <v>26</v>
      </c>
      <c r="C27" t="s">
        <v>68</v>
      </c>
      <c r="D27" t="s">
        <v>9</v>
      </c>
      <c r="G27">
        <f t="shared" si="0"/>
        <v>17</v>
      </c>
      <c r="J27" s="4">
        <f t="shared" si="1"/>
        <v>0</v>
      </c>
    </row>
    <row r="28" spans="1:10" x14ac:dyDescent="0.25">
      <c r="A28">
        <v>2</v>
      </c>
      <c r="B28" t="s">
        <v>27</v>
      </c>
      <c r="C28" t="s">
        <v>68</v>
      </c>
      <c r="D28" t="s">
        <v>9</v>
      </c>
      <c r="G28">
        <f t="shared" si="0"/>
        <v>2</v>
      </c>
      <c r="J28" s="4">
        <f t="shared" si="1"/>
        <v>0</v>
      </c>
    </row>
    <row r="29" spans="1:10" x14ac:dyDescent="0.25">
      <c r="A29">
        <v>5</v>
      </c>
      <c r="B29">
        <v>22</v>
      </c>
      <c r="C29" t="s">
        <v>68</v>
      </c>
      <c r="D29" t="s">
        <v>9</v>
      </c>
      <c r="G29">
        <f t="shared" si="0"/>
        <v>5</v>
      </c>
      <c r="J29" s="4">
        <f t="shared" si="1"/>
        <v>0</v>
      </c>
    </row>
    <row r="30" spans="1:10" x14ac:dyDescent="0.25">
      <c r="A30">
        <v>8</v>
      </c>
      <c r="B30">
        <v>220</v>
      </c>
      <c r="C30" t="s">
        <v>68</v>
      </c>
      <c r="D30" t="s">
        <v>9</v>
      </c>
      <c r="G30">
        <f t="shared" si="0"/>
        <v>8</v>
      </c>
      <c r="J30" s="4">
        <f t="shared" si="1"/>
        <v>0</v>
      </c>
    </row>
    <row r="31" spans="1:10" x14ac:dyDescent="0.25">
      <c r="A31">
        <v>3</v>
      </c>
      <c r="B31" t="s">
        <v>28</v>
      </c>
      <c r="C31" t="s">
        <v>68</v>
      </c>
      <c r="D31" t="s">
        <v>9</v>
      </c>
      <c r="G31">
        <f t="shared" si="0"/>
        <v>3</v>
      </c>
      <c r="J31" s="4">
        <f t="shared" si="1"/>
        <v>0</v>
      </c>
    </row>
    <row r="32" spans="1:10" x14ac:dyDescent="0.25">
      <c r="A32">
        <v>2</v>
      </c>
      <c r="B32" t="s">
        <v>29</v>
      </c>
      <c r="C32" t="s">
        <v>68</v>
      </c>
      <c r="D32" t="s">
        <v>9</v>
      </c>
      <c r="G32">
        <f t="shared" si="0"/>
        <v>2</v>
      </c>
      <c r="J32" s="4">
        <f t="shared" si="1"/>
        <v>0</v>
      </c>
    </row>
    <row r="33" spans="1:10" x14ac:dyDescent="0.25">
      <c r="A33">
        <v>10</v>
      </c>
      <c r="B33">
        <v>470</v>
      </c>
      <c r="C33" t="s">
        <v>68</v>
      </c>
      <c r="D33" t="s">
        <v>9</v>
      </c>
      <c r="G33">
        <f t="shared" si="0"/>
        <v>10</v>
      </c>
      <c r="J33" s="4">
        <f t="shared" si="1"/>
        <v>0</v>
      </c>
    </row>
    <row r="34" spans="1:10" x14ac:dyDescent="0.25">
      <c r="A34">
        <v>1</v>
      </c>
      <c r="B34">
        <v>475</v>
      </c>
      <c r="C34" t="s">
        <v>68</v>
      </c>
      <c r="D34" t="s">
        <v>9</v>
      </c>
      <c r="G34">
        <f t="shared" si="0"/>
        <v>1</v>
      </c>
      <c r="J34" s="4">
        <f t="shared" si="1"/>
        <v>0</v>
      </c>
    </row>
    <row r="35" spans="1:10" x14ac:dyDescent="0.25">
      <c r="A35">
        <v>5</v>
      </c>
      <c r="B35">
        <v>931</v>
      </c>
      <c r="C35" t="s">
        <v>68</v>
      </c>
      <c r="D35" t="s">
        <v>9</v>
      </c>
      <c r="G35">
        <f t="shared" si="0"/>
        <v>5</v>
      </c>
      <c r="J35" s="4">
        <f t="shared" si="1"/>
        <v>0</v>
      </c>
    </row>
    <row r="36" spans="1:10" x14ac:dyDescent="0.25">
      <c r="A36">
        <v>3</v>
      </c>
      <c r="B36" t="s">
        <v>129</v>
      </c>
      <c r="C36" t="s">
        <v>68</v>
      </c>
      <c r="D36" t="s">
        <v>9</v>
      </c>
      <c r="G36">
        <f t="shared" si="0"/>
        <v>3</v>
      </c>
      <c r="J36" s="4">
        <f t="shared" si="1"/>
        <v>0</v>
      </c>
    </row>
    <row r="37" spans="1:10" x14ac:dyDescent="0.25">
      <c r="A37">
        <v>1</v>
      </c>
      <c r="B37" t="s">
        <v>128</v>
      </c>
      <c r="C37" t="s">
        <v>68</v>
      </c>
      <c r="D37" t="s">
        <v>9</v>
      </c>
      <c r="G37">
        <f t="shared" si="0"/>
        <v>1</v>
      </c>
      <c r="J37" s="4">
        <f t="shared" si="1"/>
        <v>0</v>
      </c>
    </row>
    <row r="38" spans="1:10" x14ac:dyDescent="0.25">
      <c r="A38">
        <v>4</v>
      </c>
      <c r="B38">
        <v>270</v>
      </c>
      <c r="C38" t="s">
        <v>68</v>
      </c>
      <c r="D38" t="s">
        <v>9</v>
      </c>
      <c r="G38">
        <f t="shared" si="0"/>
        <v>4</v>
      </c>
      <c r="J38" s="4">
        <f t="shared" si="1"/>
        <v>0</v>
      </c>
    </row>
    <row r="39" spans="1:10" x14ac:dyDescent="0.25">
      <c r="A39">
        <v>5</v>
      </c>
      <c r="B39" t="s">
        <v>127</v>
      </c>
      <c r="C39" t="s">
        <v>68</v>
      </c>
      <c r="D39" t="s">
        <v>9</v>
      </c>
      <c r="G39">
        <f t="shared" si="0"/>
        <v>5</v>
      </c>
      <c r="J39" s="4">
        <f t="shared" si="1"/>
        <v>0</v>
      </c>
    </row>
    <row r="40" spans="1:10" x14ac:dyDescent="0.25">
      <c r="A40">
        <v>7</v>
      </c>
      <c r="B40">
        <v>499</v>
      </c>
      <c r="C40" t="s">
        <v>68</v>
      </c>
      <c r="D40" t="s">
        <v>9</v>
      </c>
      <c r="G40">
        <f t="shared" si="0"/>
        <v>7</v>
      </c>
      <c r="J40" s="4">
        <f t="shared" si="1"/>
        <v>0</v>
      </c>
    </row>
    <row r="41" spans="1:10" x14ac:dyDescent="0.25">
      <c r="A41">
        <v>21</v>
      </c>
      <c r="B41">
        <v>500</v>
      </c>
      <c r="C41" t="s">
        <v>68</v>
      </c>
      <c r="D41" t="s">
        <v>9</v>
      </c>
      <c r="G41">
        <f t="shared" si="0"/>
        <v>21</v>
      </c>
      <c r="J41" s="4">
        <f t="shared" si="1"/>
        <v>0</v>
      </c>
    </row>
    <row r="42" spans="1:10" x14ac:dyDescent="0.25">
      <c r="A42">
        <v>8</v>
      </c>
      <c r="B42">
        <v>60</v>
      </c>
      <c r="C42" t="s">
        <v>68</v>
      </c>
      <c r="D42" t="s">
        <v>9</v>
      </c>
      <c r="G42">
        <f t="shared" si="0"/>
        <v>8</v>
      </c>
      <c r="J42" s="4">
        <f t="shared" si="1"/>
        <v>0</v>
      </c>
    </row>
    <row r="43" spans="1:10" x14ac:dyDescent="0.25">
      <c r="A43">
        <v>1</v>
      </c>
      <c r="B43">
        <v>850</v>
      </c>
      <c r="C43" t="s">
        <v>68</v>
      </c>
      <c r="D43" t="s">
        <v>9</v>
      </c>
      <c r="G43">
        <f t="shared" si="0"/>
        <v>1</v>
      </c>
      <c r="J43" s="4">
        <f t="shared" si="1"/>
        <v>0</v>
      </c>
    </row>
    <row r="44" spans="1:10" x14ac:dyDescent="0.25">
      <c r="A44">
        <v>7</v>
      </c>
      <c r="B44">
        <v>976</v>
      </c>
      <c r="C44" t="s">
        <v>68</v>
      </c>
      <c r="D44" t="s">
        <v>9</v>
      </c>
      <c r="G44">
        <f t="shared" si="0"/>
        <v>7</v>
      </c>
      <c r="J44" s="4">
        <f t="shared" si="1"/>
        <v>0</v>
      </c>
    </row>
    <row r="45" spans="1:10" x14ac:dyDescent="0.25">
      <c r="A45">
        <v>1</v>
      </c>
      <c r="B45" t="s">
        <v>126</v>
      </c>
      <c r="C45" t="s">
        <v>68</v>
      </c>
      <c r="D45" t="s">
        <v>9</v>
      </c>
      <c r="G45">
        <f t="shared" si="0"/>
        <v>1</v>
      </c>
      <c r="J45" s="4">
        <f t="shared" si="1"/>
        <v>0</v>
      </c>
    </row>
    <row r="46" spans="1:10" x14ac:dyDescent="0.25">
      <c r="A46">
        <v>1</v>
      </c>
      <c r="B46">
        <v>15</v>
      </c>
      <c r="C46" t="s">
        <v>68</v>
      </c>
      <c r="D46" t="s">
        <v>9</v>
      </c>
      <c r="G46">
        <f t="shared" si="0"/>
        <v>1</v>
      </c>
      <c r="J46" s="4">
        <f t="shared" si="1"/>
        <v>0</v>
      </c>
    </row>
    <row r="47" spans="1:10" x14ac:dyDescent="0.25">
      <c r="A47">
        <v>1</v>
      </c>
      <c r="B47">
        <v>100</v>
      </c>
      <c r="C47" t="s">
        <v>201</v>
      </c>
      <c r="D47" t="s">
        <v>182</v>
      </c>
      <c r="G47">
        <f t="shared" si="0"/>
        <v>1</v>
      </c>
      <c r="J47" s="4">
        <f t="shared" si="1"/>
        <v>0</v>
      </c>
    </row>
    <row r="48" spans="1:10" x14ac:dyDescent="0.25">
      <c r="A48">
        <v>6</v>
      </c>
      <c r="B48">
        <v>120</v>
      </c>
      <c r="C48" t="s">
        <v>68</v>
      </c>
      <c r="D48" t="s">
        <v>9</v>
      </c>
      <c r="G48">
        <f t="shared" si="0"/>
        <v>6</v>
      </c>
      <c r="J48" s="4">
        <f t="shared" si="1"/>
        <v>0</v>
      </c>
    </row>
    <row r="49" spans="1:10" x14ac:dyDescent="0.25">
      <c r="A49">
        <v>4</v>
      </c>
      <c r="B49"/>
      <c r="C49" t="s">
        <v>169</v>
      </c>
      <c r="D49" t="s">
        <v>14</v>
      </c>
      <c r="G49">
        <f t="shared" si="0"/>
        <v>4</v>
      </c>
      <c r="J49" s="4">
        <f t="shared" si="1"/>
        <v>0</v>
      </c>
    </row>
    <row r="50" spans="1:10" x14ac:dyDescent="0.25">
      <c r="A50">
        <v>8</v>
      </c>
      <c r="B50" t="s">
        <v>242</v>
      </c>
      <c r="C50" t="s">
        <v>169</v>
      </c>
      <c r="D50" t="s">
        <v>14</v>
      </c>
      <c r="G50">
        <f t="shared" si="0"/>
        <v>8</v>
      </c>
      <c r="J50" s="4">
        <f t="shared" si="1"/>
        <v>0</v>
      </c>
    </row>
    <row r="51" spans="1:10" x14ac:dyDescent="0.25">
      <c r="A51">
        <v>1</v>
      </c>
      <c r="B51" t="s">
        <v>168</v>
      </c>
      <c r="C51" t="s">
        <v>169</v>
      </c>
      <c r="D51" t="s">
        <v>14</v>
      </c>
      <c r="G51">
        <f t="shared" si="0"/>
        <v>1</v>
      </c>
      <c r="J51" s="4">
        <f t="shared" si="1"/>
        <v>0</v>
      </c>
    </row>
    <row r="52" spans="1:10" x14ac:dyDescent="0.25">
      <c r="A52">
        <v>2</v>
      </c>
      <c r="B52" t="s">
        <v>30</v>
      </c>
      <c r="C52" t="s">
        <v>31</v>
      </c>
      <c r="D52" t="s">
        <v>70</v>
      </c>
      <c r="G52">
        <f t="shared" si="0"/>
        <v>2</v>
      </c>
      <c r="J52" s="4">
        <f t="shared" si="1"/>
        <v>0</v>
      </c>
    </row>
    <row r="53" spans="1:10" x14ac:dyDescent="0.25">
      <c r="A53">
        <v>1</v>
      </c>
      <c r="B53" t="s">
        <v>18</v>
      </c>
      <c r="C53" t="s">
        <v>71</v>
      </c>
      <c r="D53" t="s">
        <v>14</v>
      </c>
      <c r="G53">
        <f t="shared" si="0"/>
        <v>1</v>
      </c>
      <c r="J53" s="4">
        <f t="shared" si="1"/>
        <v>0</v>
      </c>
    </row>
    <row r="54" spans="1:10" x14ac:dyDescent="0.25">
      <c r="A54">
        <v>2</v>
      </c>
      <c r="B54" t="s">
        <v>19</v>
      </c>
      <c r="C54" t="s">
        <v>20</v>
      </c>
      <c r="D54" t="s">
        <v>21</v>
      </c>
      <c r="G54">
        <f t="shared" si="0"/>
        <v>2</v>
      </c>
      <c r="J54" s="4">
        <f t="shared" si="1"/>
        <v>0</v>
      </c>
    </row>
    <row r="55" spans="1:10" x14ac:dyDescent="0.25">
      <c r="A55">
        <v>3</v>
      </c>
      <c r="B55"/>
      <c r="C55" t="s">
        <v>22</v>
      </c>
      <c r="D55">
        <v>1206</v>
      </c>
      <c r="G55">
        <f t="shared" si="0"/>
        <v>3</v>
      </c>
      <c r="J55" s="4">
        <f t="shared" si="1"/>
        <v>0</v>
      </c>
    </row>
    <row r="56" spans="1:10" x14ac:dyDescent="0.25">
      <c r="A56">
        <v>3</v>
      </c>
      <c r="B56"/>
      <c r="C56" t="s">
        <v>123</v>
      </c>
      <c r="D56" t="s">
        <v>123</v>
      </c>
      <c r="G56">
        <f t="shared" si="0"/>
        <v>3</v>
      </c>
      <c r="J56" s="4">
        <f t="shared" si="1"/>
        <v>0</v>
      </c>
    </row>
    <row r="57" spans="1:10" x14ac:dyDescent="0.25">
      <c r="A57">
        <v>2</v>
      </c>
      <c r="B57" t="s">
        <v>107</v>
      </c>
      <c r="C57" t="s">
        <v>108</v>
      </c>
      <c r="D57" t="s">
        <v>109</v>
      </c>
      <c r="G57">
        <f t="shared" si="0"/>
        <v>2</v>
      </c>
      <c r="J57" s="4">
        <f t="shared" si="1"/>
        <v>0</v>
      </c>
    </row>
    <row r="58" spans="1:10" x14ac:dyDescent="0.25">
      <c r="A58">
        <v>1</v>
      </c>
      <c r="B58" t="s">
        <v>163</v>
      </c>
      <c r="C58" t="s">
        <v>108</v>
      </c>
      <c r="D58" t="s">
        <v>109</v>
      </c>
      <c r="G58">
        <f t="shared" si="0"/>
        <v>1</v>
      </c>
      <c r="J58" s="4">
        <f t="shared" si="1"/>
        <v>0</v>
      </c>
    </row>
    <row r="59" spans="1:10" x14ac:dyDescent="0.25">
      <c r="A59">
        <v>1</v>
      </c>
      <c r="B59" t="s">
        <v>136</v>
      </c>
      <c r="C59" t="s">
        <v>136</v>
      </c>
      <c r="D59" t="s">
        <v>136</v>
      </c>
      <c r="G59">
        <f t="shared" si="0"/>
        <v>1</v>
      </c>
      <c r="J59" s="4">
        <f t="shared" si="1"/>
        <v>0</v>
      </c>
    </row>
    <row r="60" spans="1:10" x14ac:dyDescent="0.25">
      <c r="A60">
        <v>1</v>
      </c>
      <c r="B60" t="s">
        <v>174</v>
      </c>
      <c r="C60" t="s">
        <v>173</v>
      </c>
      <c r="D60" t="s">
        <v>172</v>
      </c>
      <c r="G60">
        <f t="shared" si="0"/>
        <v>1</v>
      </c>
      <c r="J60" s="4">
        <f t="shared" si="1"/>
        <v>0</v>
      </c>
    </row>
    <row r="61" spans="1:10" ht="15.75" thickBot="1" x14ac:dyDescent="0.3">
      <c r="I61" s="4" t="s">
        <v>32</v>
      </c>
      <c r="J61" s="6">
        <f>SUM(J2:J52)</f>
        <v>0</v>
      </c>
    </row>
    <row r="62" spans="1:10" ht="15.75" thickTop="1" x14ac:dyDescent="0.25"/>
    <row r="63" spans="1:10" s="1" customFormat="1" ht="21" x14ac:dyDescent="0.35">
      <c r="A63" s="3" t="s">
        <v>33</v>
      </c>
      <c r="B63" s="3" t="s">
        <v>1</v>
      </c>
      <c r="C63" s="3" t="s">
        <v>2</v>
      </c>
      <c r="D63" s="3" t="s">
        <v>3</v>
      </c>
      <c r="E63" s="3" t="s">
        <v>4</v>
      </c>
      <c r="F63" s="3" t="s">
        <v>64</v>
      </c>
      <c r="G63" s="2" t="s">
        <v>69</v>
      </c>
      <c r="H63" s="3" t="s">
        <v>6</v>
      </c>
      <c r="I63" s="3" t="s">
        <v>5</v>
      </c>
      <c r="J63" s="3" t="s">
        <v>7</v>
      </c>
    </row>
    <row r="64" spans="1:10" x14ac:dyDescent="0.25">
      <c r="A64">
        <v>6</v>
      </c>
      <c r="B64" t="s">
        <v>72</v>
      </c>
      <c r="C64" t="s">
        <v>72</v>
      </c>
      <c r="D64" t="s">
        <v>72</v>
      </c>
      <c r="G64">
        <f>A64-F64</f>
        <v>6</v>
      </c>
      <c r="J64" s="4">
        <f>H64*I64</f>
        <v>0</v>
      </c>
    </row>
    <row r="65" spans="1:10" x14ac:dyDescent="0.25">
      <c r="A65">
        <v>1</v>
      </c>
      <c r="B65" t="s">
        <v>34</v>
      </c>
      <c r="C65" t="s">
        <v>35</v>
      </c>
      <c r="D65" t="s">
        <v>36</v>
      </c>
      <c r="G65">
        <f t="shared" ref="G65:G69" si="2">A65-F65</f>
        <v>1</v>
      </c>
      <c r="J65" s="4">
        <f t="shared" ref="J65:J69" si="3">H65*I65</f>
        <v>0</v>
      </c>
    </row>
    <row r="66" spans="1:10" x14ac:dyDescent="0.25">
      <c r="A66">
        <v>7</v>
      </c>
      <c r="B66" t="s">
        <v>73</v>
      </c>
      <c r="C66" t="s">
        <v>37</v>
      </c>
      <c r="D66" t="s">
        <v>38</v>
      </c>
      <c r="G66">
        <f t="shared" si="2"/>
        <v>7</v>
      </c>
      <c r="J66" s="4">
        <f t="shared" si="3"/>
        <v>0</v>
      </c>
    </row>
    <row r="67" spans="1:10" x14ac:dyDescent="0.25">
      <c r="A67">
        <v>2</v>
      </c>
      <c r="B67" t="s">
        <v>39</v>
      </c>
      <c r="C67" t="s">
        <v>40</v>
      </c>
      <c r="D67" t="s">
        <v>41</v>
      </c>
      <c r="G67">
        <f t="shared" si="2"/>
        <v>2</v>
      </c>
      <c r="J67" s="4">
        <f t="shared" si="3"/>
        <v>0</v>
      </c>
    </row>
    <row r="68" spans="1:10" x14ac:dyDescent="0.25">
      <c r="A68">
        <v>2</v>
      </c>
      <c r="B68" t="s">
        <v>44</v>
      </c>
      <c r="C68" t="s">
        <v>42</v>
      </c>
      <c r="D68" t="s">
        <v>43</v>
      </c>
      <c r="G68">
        <f t="shared" si="2"/>
        <v>2</v>
      </c>
      <c r="J68" s="4">
        <f t="shared" si="3"/>
        <v>0</v>
      </c>
    </row>
    <row r="69" spans="1:10" x14ac:dyDescent="0.25">
      <c r="A69">
        <v>1</v>
      </c>
      <c r="B69" t="s">
        <v>85</v>
      </c>
      <c r="C69" t="s">
        <v>84</v>
      </c>
      <c r="D69" t="s">
        <v>38</v>
      </c>
      <c r="G69">
        <f t="shared" si="2"/>
        <v>1</v>
      </c>
      <c r="J69" s="4">
        <f t="shared" si="3"/>
        <v>0</v>
      </c>
    </row>
    <row r="70" spans="1:10" x14ac:dyDescent="0.25">
      <c r="A70">
        <v>1</v>
      </c>
      <c r="B70" t="s">
        <v>92</v>
      </c>
      <c r="C70" t="s">
        <v>91</v>
      </c>
      <c r="D70" t="s">
        <v>90</v>
      </c>
      <c r="G70">
        <f t="shared" ref="G70:G72" si="4">A70-F70</f>
        <v>1</v>
      </c>
      <c r="J70" s="4">
        <f t="shared" ref="J70:J72" si="5">H70*I70</f>
        <v>0</v>
      </c>
    </row>
    <row r="71" spans="1:10" x14ac:dyDescent="0.25">
      <c r="A71">
        <v>12</v>
      </c>
      <c r="B71"/>
      <c r="C71" t="s">
        <v>110</v>
      </c>
      <c r="D71" t="s">
        <v>111</v>
      </c>
      <c r="G71">
        <f t="shared" si="4"/>
        <v>12</v>
      </c>
      <c r="J71" s="4">
        <f t="shared" si="5"/>
        <v>0</v>
      </c>
    </row>
    <row r="72" spans="1:10" x14ac:dyDescent="0.25">
      <c r="A72">
        <v>4</v>
      </c>
      <c r="B72"/>
      <c r="C72" t="s">
        <v>112</v>
      </c>
      <c r="D72" t="s">
        <v>113</v>
      </c>
      <c r="G72">
        <f t="shared" si="4"/>
        <v>4</v>
      </c>
      <c r="J72" s="4">
        <f t="shared" si="5"/>
        <v>0</v>
      </c>
    </row>
    <row r="73" spans="1:10" x14ac:dyDescent="0.25">
      <c r="A73">
        <v>1</v>
      </c>
      <c r="B73" t="s">
        <v>134</v>
      </c>
      <c r="C73" t="s">
        <v>134</v>
      </c>
      <c r="D73" t="s">
        <v>135</v>
      </c>
      <c r="G73">
        <f t="shared" ref="G73:G75" si="6">A73-F73</f>
        <v>1</v>
      </c>
      <c r="J73" s="4">
        <f t="shared" ref="J73:J75" si="7">H73*I73</f>
        <v>0</v>
      </c>
    </row>
    <row r="74" spans="1:10" x14ac:dyDescent="0.25">
      <c r="A74">
        <v>6</v>
      </c>
      <c r="B74"/>
      <c r="C74" t="s">
        <v>42</v>
      </c>
      <c r="D74" t="s">
        <v>43</v>
      </c>
      <c r="G74">
        <f t="shared" si="6"/>
        <v>6</v>
      </c>
      <c r="J74" s="4">
        <f t="shared" si="7"/>
        <v>0</v>
      </c>
    </row>
    <row r="75" spans="1:10" x14ac:dyDescent="0.25">
      <c r="A75">
        <v>20</v>
      </c>
      <c r="B75"/>
      <c r="C75" t="s">
        <v>142</v>
      </c>
      <c r="D75" t="s">
        <v>141</v>
      </c>
      <c r="G75">
        <f t="shared" si="6"/>
        <v>20</v>
      </c>
      <c r="J75" s="4">
        <f t="shared" si="7"/>
        <v>0</v>
      </c>
    </row>
    <row r="76" spans="1:10" x14ac:dyDescent="0.25">
      <c r="A76">
        <v>2</v>
      </c>
      <c r="B76"/>
      <c r="C76" t="s">
        <v>144</v>
      </c>
      <c r="D76" t="s">
        <v>143</v>
      </c>
      <c r="G76">
        <f t="shared" ref="G76" si="8">A76-F76</f>
        <v>2</v>
      </c>
      <c r="J76" s="4">
        <f t="shared" ref="J76" si="9">H76*I76</f>
        <v>0</v>
      </c>
    </row>
    <row r="77" spans="1:10" x14ac:dyDescent="0.25">
      <c r="A77">
        <v>1</v>
      </c>
      <c r="B77" t="s">
        <v>165</v>
      </c>
      <c r="C77" t="s">
        <v>165</v>
      </c>
      <c r="D77" t="s">
        <v>164</v>
      </c>
      <c r="G77">
        <f t="shared" ref="G77" si="10">A77-F77</f>
        <v>1</v>
      </c>
      <c r="J77" s="4">
        <f t="shared" ref="J77" si="11">H77*I77</f>
        <v>0</v>
      </c>
    </row>
    <row r="78" spans="1:10" x14ac:dyDescent="0.25">
      <c r="A78">
        <v>6</v>
      </c>
      <c r="B78" t="s">
        <v>224</v>
      </c>
      <c r="C78" t="s">
        <v>224</v>
      </c>
      <c r="D78" t="s">
        <v>223</v>
      </c>
      <c r="G78">
        <f t="shared" ref="G78:G79" si="12">A78-F78</f>
        <v>6</v>
      </c>
      <c r="J78" s="4">
        <f t="shared" ref="J78:J79" si="13">H78*I78</f>
        <v>0</v>
      </c>
    </row>
    <row r="79" spans="1:10" x14ac:dyDescent="0.25">
      <c r="A79">
        <v>6</v>
      </c>
      <c r="B79"/>
      <c r="C79" t="s">
        <v>231</v>
      </c>
      <c r="D79" t="s">
        <v>230</v>
      </c>
      <c r="G79">
        <f t="shared" si="12"/>
        <v>6</v>
      </c>
      <c r="J79" s="4">
        <f t="shared" si="13"/>
        <v>0</v>
      </c>
    </row>
    <row r="80" spans="1:10" ht="15.75" thickBot="1" x14ac:dyDescent="0.3">
      <c r="I80" s="4" t="s">
        <v>32</v>
      </c>
      <c r="J80" s="6">
        <f>SUM(J64:J68)</f>
        <v>0</v>
      </c>
    </row>
    <row r="81" spans="1:10" ht="15.75" thickTop="1" x14ac:dyDescent="0.25"/>
    <row r="82" spans="1:10" s="1" customFormat="1" ht="21" x14ac:dyDescent="0.35">
      <c r="A82" s="3" t="s">
        <v>45</v>
      </c>
      <c r="B82" s="3" t="s">
        <v>1</v>
      </c>
      <c r="C82" s="3" t="s">
        <v>2</v>
      </c>
      <c r="D82" s="3" t="s">
        <v>3</v>
      </c>
      <c r="E82" s="3" t="s">
        <v>4</v>
      </c>
      <c r="F82" s="3" t="s">
        <v>64</v>
      </c>
      <c r="G82" s="2" t="s">
        <v>69</v>
      </c>
      <c r="H82" s="3" t="s">
        <v>6</v>
      </c>
      <c r="I82" s="3" t="s">
        <v>5</v>
      </c>
      <c r="J82" s="3" t="s">
        <v>7</v>
      </c>
    </row>
    <row r="83" spans="1:10" x14ac:dyDescent="0.25">
      <c r="A83">
        <v>1</v>
      </c>
      <c r="B83" t="s">
        <v>46</v>
      </c>
      <c r="C83" t="s">
        <v>46</v>
      </c>
      <c r="D83" t="s">
        <v>47</v>
      </c>
      <c r="G83">
        <f>A83-F83</f>
        <v>1</v>
      </c>
      <c r="J83" s="4">
        <f>J108</f>
        <v>0</v>
      </c>
    </row>
    <row r="84" spans="1:10" x14ac:dyDescent="0.25">
      <c r="A84">
        <v>2</v>
      </c>
      <c r="B84" t="s">
        <v>48</v>
      </c>
      <c r="C84" t="s">
        <v>48</v>
      </c>
      <c r="D84" t="s">
        <v>49</v>
      </c>
      <c r="G84">
        <f t="shared" ref="G84:G86" si="14">A84-F84</f>
        <v>2</v>
      </c>
      <c r="J84" s="4">
        <f t="shared" ref="J84:J86" si="15">H84*I84</f>
        <v>0</v>
      </c>
    </row>
    <row r="85" spans="1:10" x14ac:dyDescent="0.25">
      <c r="A85">
        <v>2</v>
      </c>
      <c r="B85" t="s">
        <v>50</v>
      </c>
      <c r="C85" t="s">
        <v>50</v>
      </c>
      <c r="D85" t="s">
        <v>51</v>
      </c>
      <c r="G85">
        <f t="shared" si="14"/>
        <v>2</v>
      </c>
      <c r="J85" s="4">
        <f t="shared" si="15"/>
        <v>0</v>
      </c>
    </row>
    <row r="86" spans="1:10" x14ac:dyDescent="0.25">
      <c r="A86">
        <v>3</v>
      </c>
      <c r="B86" t="s">
        <v>52</v>
      </c>
      <c r="C86" t="s">
        <v>125</v>
      </c>
      <c r="D86" t="s">
        <v>53</v>
      </c>
      <c r="G86">
        <f t="shared" si="14"/>
        <v>3</v>
      </c>
      <c r="J86" s="4">
        <f t="shared" si="15"/>
        <v>0</v>
      </c>
    </row>
    <row r="87" spans="1:10" x14ac:dyDescent="0.25">
      <c r="A87">
        <v>3</v>
      </c>
      <c r="B87" t="s">
        <v>52</v>
      </c>
      <c r="C87" t="s">
        <v>124</v>
      </c>
      <c r="D87" t="s">
        <v>53</v>
      </c>
      <c r="G87">
        <f t="shared" ref="G87:G94" si="16">A87-F87</f>
        <v>3</v>
      </c>
      <c r="J87" s="4">
        <f t="shared" ref="J87:J94" si="17">H87*I87</f>
        <v>0</v>
      </c>
    </row>
    <row r="88" spans="1:10" x14ac:dyDescent="0.25">
      <c r="A88">
        <v>1</v>
      </c>
      <c r="B88"/>
      <c r="C88" t="s">
        <v>86</v>
      </c>
      <c r="D88" t="s">
        <v>87</v>
      </c>
      <c r="G88">
        <f t="shared" si="16"/>
        <v>1</v>
      </c>
      <c r="J88" s="4">
        <f t="shared" si="17"/>
        <v>0</v>
      </c>
    </row>
    <row r="89" spans="1:10" x14ac:dyDescent="0.25">
      <c r="A89">
        <v>4</v>
      </c>
      <c r="B89" t="s">
        <v>94</v>
      </c>
      <c r="C89" t="s">
        <v>94</v>
      </c>
      <c r="D89" t="s">
        <v>93</v>
      </c>
      <c r="G89">
        <f t="shared" si="16"/>
        <v>4</v>
      </c>
      <c r="J89" s="4">
        <f t="shared" si="17"/>
        <v>0</v>
      </c>
    </row>
    <row r="90" spans="1:10" x14ac:dyDescent="0.25">
      <c r="A90">
        <v>3</v>
      </c>
      <c r="B90" t="s">
        <v>114</v>
      </c>
      <c r="C90" t="s">
        <v>115</v>
      </c>
      <c r="D90" t="s">
        <v>116</v>
      </c>
      <c r="G90">
        <f t="shared" si="16"/>
        <v>3</v>
      </c>
      <c r="J90" s="4">
        <f t="shared" si="17"/>
        <v>0</v>
      </c>
    </row>
    <row r="91" spans="1:10" x14ac:dyDescent="0.25">
      <c r="A91">
        <v>4</v>
      </c>
      <c r="B91" t="s">
        <v>117</v>
      </c>
      <c r="C91" t="s">
        <v>117</v>
      </c>
      <c r="D91" t="s">
        <v>118</v>
      </c>
      <c r="G91">
        <f t="shared" si="16"/>
        <v>4</v>
      </c>
      <c r="J91" s="4">
        <f t="shared" si="17"/>
        <v>0</v>
      </c>
    </row>
    <row r="92" spans="1:10" x14ac:dyDescent="0.25">
      <c r="A92">
        <v>2</v>
      </c>
      <c r="B92" t="s">
        <v>119</v>
      </c>
      <c r="C92" t="s">
        <v>119</v>
      </c>
      <c r="D92" t="s">
        <v>120</v>
      </c>
      <c r="G92">
        <f t="shared" si="16"/>
        <v>2</v>
      </c>
      <c r="J92" s="4">
        <f t="shared" si="17"/>
        <v>0</v>
      </c>
    </row>
    <row r="93" spans="1:10" x14ac:dyDescent="0.25">
      <c r="A93">
        <v>2</v>
      </c>
      <c r="B93" t="s">
        <v>121</v>
      </c>
      <c r="C93" t="s">
        <v>121</v>
      </c>
      <c r="D93" t="s">
        <v>122</v>
      </c>
      <c r="G93">
        <f t="shared" si="16"/>
        <v>2</v>
      </c>
      <c r="J93" s="4">
        <f t="shared" si="17"/>
        <v>0</v>
      </c>
    </row>
    <row r="94" spans="1:10" x14ac:dyDescent="0.25">
      <c r="A94">
        <v>2</v>
      </c>
      <c r="B94" t="s">
        <v>151</v>
      </c>
      <c r="C94" t="s">
        <v>151</v>
      </c>
      <c r="D94" t="s">
        <v>150</v>
      </c>
      <c r="G94">
        <f t="shared" si="16"/>
        <v>2</v>
      </c>
      <c r="J94" s="4">
        <f t="shared" si="17"/>
        <v>0</v>
      </c>
    </row>
    <row r="95" spans="1:10" x14ac:dyDescent="0.25">
      <c r="A95">
        <v>1</v>
      </c>
      <c r="B95" t="s">
        <v>162</v>
      </c>
      <c r="C95" t="s">
        <v>161</v>
      </c>
      <c r="D95" t="s">
        <v>160</v>
      </c>
      <c r="G95">
        <f t="shared" ref="G95:G96" si="18">A95-F95</f>
        <v>1</v>
      </c>
      <c r="J95" s="4">
        <f t="shared" ref="J95:J96" si="19">H95*I95</f>
        <v>0</v>
      </c>
    </row>
    <row r="96" spans="1:10" x14ac:dyDescent="0.25">
      <c r="A96">
        <v>4</v>
      </c>
      <c r="B96" t="s">
        <v>171</v>
      </c>
      <c r="C96" t="s">
        <v>171</v>
      </c>
      <c r="D96" t="s">
        <v>170</v>
      </c>
      <c r="G96">
        <f t="shared" si="18"/>
        <v>4</v>
      </c>
      <c r="J96" s="4">
        <f t="shared" si="19"/>
        <v>0</v>
      </c>
    </row>
    <row r="97" spans="1:10" x14ac:dyDescent="0.25">
      <c r="A97">
        <v>1</v>
      </c>
      <c r="B97"/>
      <c r="C97" t="s">
        <v>203</v>
      </c>
      <c r="D97" t="s">
        <v>202</v>
      </c>
      <c r="G97">
        <f t="shared" ref="G97" si="20">A97-F97</f>
        <v>1</v>
      </c>
      <c r="J97" s="4">
        <f t="shared" ref="J97" si="21">H97*I97</f>
        <v>0</v>
      </c>
    </row>
    <row r="98" spans="1:10" x14ac:dyDescent="0.25">
      <c r="A98">
        <v>2</v>
      </c>
      <c r="B98" t="s">
        <v>222</v>
      </c>
      <c r="C98" t="s">
        <v>222</v>
      </c>
      <c r="D98" t="s">
        <v>222</v>
      </c>
      <c r="G98">
        <f t="shared" ref="G98:G100" si="22">A98-F98</f>
        <v>2</v>
      </c>
      <c r="J98" s="4">
        <f t="shared" ref="J98:J100" si="23">H98*I98</f>
        <v>0</v>
      </c>
    </row>
    <row r="99" spans="1:10" x14ac:dyDescent="0.25">
      <c r="A99">
        <v>1</v>
      </c>
      <c r="B99" t="s">
        <v>226</v>
      </c>
      <c r="C99" t="s">
        <v>226</v>
      </c>
      <c r="D99" t="s">
        <v>225</v>
      </c>
      <c r="G99">
        <f t="shared" si="22"/>
        <v>1</v>
      </c>
      <c r="J99" s="4">
        <f t="shared" si="23"/>
        <v>0</v>
      </c>
    </row>
    <row r="100" spans="1:10" x14ac:dyDescent="0.25">
      <c r="A100">
        <v>1</v>
      </c>
      <c r="B100" t="s">
        <v>233</v>
      </c>
      <c r="C100" t="s">
        <v>233</v>
      </c>
      <c r="D100" t="s">
        <v>232</v>
      </c>
      <c r="G100">
        <f t="shared" si="22"/>
        <v>1</v>
      </c>
      <c r="J100" s="4">
        <f t="shared" si="23"/>
        <v>0</v>
      </c>
    </row>
    <row r="101" spans="1:10" x14ac:dyDescent="0.25">
      <c r="A101">
        <v>2</v>
      </c>
      <c r="B101" t="s">
        <v>240</v>
      </c>
      <c r="C101" t="s">
        <v>239</v>
      </c>
      <c r="D101" t="s">
        <v>238</v>
      </c>
      <c r="G101">
        <f t="shared" ref="G101:G103" si="24">A101-F101</f>
        <v>2</v>
      </c>
      <c r="J101" s="4">
        <f t="shared" ref="J101:J103" si="25">H101*I101</f>
        <v>0</v>
      </c>
    </row>
    <row r="102" spans="1:10" x14ac:dyDescent="0.25">
      <c r="A102">
        <v>1</v>
      </c>
      <c r="B102" t="s">
        <v>237</v>
      </c>
      <c r="C102" t="s">
        <v>237</v>
      </c>
      <c r="D102" t="s">
        <v>236</v>
      </c>
      <c r="G102">
        <f t="shared" si="24"/>
        <v>1</v>
      </c>
      <c r="J102" s="4">
        <f t="shared" si="25"/>
        <v>0</v>
      </c>
    </row>
    <row r="103" spans="1:10" x14ac:dyDescent="0.25">
      <c r="A103">
        <v>15</v>
      </c>
      <c r="B103" t="s">
        <v>235</v>
      </c>
      <c r="C103" t="s">
        <v>235</v>
      </c>
      <c r="D103" t="s">
        <v>234</v>
      </c>
      <c r="G103">
        <f t="shared" si="24"/>
        <v>15</v>
      </c>
      <c r="J103" s="4">
        <f t="shared" si="25"/>
        <v>0</v>
      </c>
    </row>
    <row r="104" spans="1:10" x14ac:dyDescent="0.25">
      <c r="A104">
        <v>1</v>
      </c>
      <c r="B104"/>
      <c r="C104" t="s">
        <v>244</v>
      </c>
      <c r="D104" t="s">
        <v>243</v>
      </c>
      <c r="G104">
        <f t="shared" ref="G104" si="26">A104-F104</f>
        <v>1</v>
      </c>
      <c r="J104" s="4">
        <f t="shared" ref="J104" si="27">H104*I104</f>
        <v>0</v>
      </c>
    </row>
    <row r="105" spans="1:10" ht="15.75" thickBot="1" x14ac:dyDescent="0.3">
      <c r="I105" s="4" t="s">
        <v>32</v>
      </c>
      <c r="J105" s="6">
        <f>SUM(J83:J86)</f>
        <v>0</v>
      </c>
    </row>
    <row r="106" spans="1:10" ht="15.75" thickTop="1" x14ac:dyDescent="0.25"/>
    <row r="107" spans="1:10" s="1" customFormat="1" ht="21" x14ac:dyDescent="0.35">
      <c r="A107" s="3" t="s">
        <v>54</v>
      </c>
      <c r="B107" s="3" t="s">
        <v>1</v>
      </c>
      <c r="C107" s="3" t="s">
        <v>2</v>
      </c>
      <c r="D107" s="3" t="s">
        <v>3</v>
      </c>
      <c r="E107" s="3" t="s">
        <v>4</v>
      </c>
      <c r="F107" s="3" t="s">
        <v>64</v>
      </c>
      <c r="G107" s="2" t="s">
        <v>69</v>
      </c>
      <c r="H107" s="3" t="s">
        <v>6</v>
      </c>
      <c r="I107" s="3" t="s">
        <v>5</v>
      </c>
      <c r="J107" s="3" t="s">
        <v>7</v>
      </c>
    </row>
    <row r="108" spans="1:10" x14ac:dyDescent="0.25">
      <c r="A108">
        <v>1</v>
      </c>
      <c r="B108" t="s">
        <v>76</v>
      </c>
      <c r="C108" t="s">
        <v>76</v>
      </c>
      <c r="D108" t="s">
        <v>76</v>
      </c>
      <c r="G108">
        <f>A108-F108</f>
        <v>1</v>
      </c>
      <c r="J108" s="4">
        <f>H108*I108</f>
        <v>0</v>
      </c>
    </row>
    <row r="109" spans="1:10" x14ac:dyDescent="0.25">
      <c r="A109">
        <v>2</v>
      </c>
      <c r="B109"/>
      <c r="C109" t="s">
        <v>75</v>
      </c>
      <c r="D109" t="s">
        <v>74</v>
      </c>
      <c r="G109">
        <f t="shared" ref="G109:G113" si="28">A109-F109</f>
        <v>2</v>
      </c>
      <c r="J109" s="4">
        <f t="shared" ref="J109:J113" si="29">H109*I109</f>
        <v>0</v>
      </c>
    </row>
    <row r="110" spans="1:10" x14ac:dyDescent="0.25">
      <c r="A110">
        <v>3</v>
      </c>
      <c r="B110" t="s">
        <v>56</v>
      </c>
      <c r="C110" t="s">
        <v>77</v>
      </c>
      <c r="D110" t="s">
        <v>57</v>
      </c>
      <c r="G110">
        <f t="shared" si="28"/>
        <v>3</v>
      </c>
      <c r="J110" s="4">
        <f t="shared" si="29"/>
        <v>0</v>
      </c>
    </row>
    <row r="111" spans="1:10" x14ac:dyDescent="0.25">
      <c r="A111">
        <v>2</v>
      </c>
      <c r="B111"/>
      <c r="C111" t="s">
        <v>79</v>
      </c>
      <c r="D111" t="s">
        <v>78</v>
      </c>
      <c r="G111">
        <f t="shared" si="28"/>
        <v>2</v>
      </c>
      <c r="J111" s="4">
        <f t="shared" si="29"/>
        <v>0</v>
      </c>
    </row>
    <row r="112" spans="1:10" x14ac:dyDescent="0.25">
      <c r="A112">
        <v>2</v>
      </c>
      <c r="B112" t="s">
        <v>80</v>
      </c>
      <c r="C112" t="s">
        <v>80</v>
      </c>
      <c r="D112" t="s">
        <v>55</v>
      </c>
      <c r="G112">
        <f t="shared" si="28"/>
        <v>2</v>
      </c>
      <c r="J112" s="4">
        <f t="shared" si="29"/>
        <v>0</v>
      </c>
    </row>
    <row r="113" spans="1:10" x14ac:dyDescent="0.25">
      <c r="A113">
        <v>2</v>
      </c>
      <c r="B113" t="s">
        <v>58</v>
      </c>
      <c r="C113" t="s">
        <v>58</v>
      </c>
      <c r="D113" t="s">
        <v>59</v>
      </c>
      <c r="G113">
        <f t="shared" si="28"/>
        <v>2</v>
      </c>
      <c r="J113" s="4">
        <f t="shared" si="29"/>
        <v>0</v>
      </c>
    </row>
    <row r="114" spans="1:10" x14ac:dyDescent="0.25">
      <c r="A114">
        <v>1</v>
      </c>
      <c r="B114" t="s">
        <v>105</v>
      </c>
      <c r="C114" s="5" t="s">
        <v>106</v>
      </c>
      <c r="D114" t="s">
        <v>105</v>
      </c>
      <c r="G114">
        <f t="shared" ref="G114:G116" si="30">A114-F114</f>
        <v>1</v>
      </c>
      <c r="J114" s="4">
        <f t="shared" ref="J114:J116" si="31">H114*I114</f>
        <v>0</v>
      </c>
    </row>
    <row r="115" spans="1:10" x14ac:dyDescent="0.25">
      <c r="A115">
        <v>1</v>
      </c>
      <c r="B115" t="s">
        <v>130</v>
      </c>
      <c r="C115" t="s">
        <v>130</v>
      </c>
      <c r="D115" t="s">
        <v>131</v>
      </c>
      <c r="G115">
        <f t="shared" si="30"/>
        <v>1</v>
      </c>
      <c r="J115" s="4">
        <f t="shared" si="31"/>
        <v>0</v>
      </c>
    </row>
    <row r="116" spans="1:10" x14ac:dyDescent="0.25">
      <c r="A116">
        <v>1</v>
      </c>
      <c r="B116"/>
      <c r="C116" t="s">
        <v>132</v>
      </c>
      <c r="D116" t="s">
        <v>133</v>
      </c>
      <c r="G116">
        <f t="shared" si="30"/>
        <v>1</v>
      </c>
      <c r="J116" s="4">
        <f t="shared" si="31"/>
        <v>0</v>
      </c>
    </row>
    <row r="117" spans="1:10" x14ac:dyDescent="0.25">
      <c r="A117">
        <v>1</v>
      </c>
      <c r="B117" t="s">
        <v>137</v>
      </c>
      <c r="C117" t="s">
        <v>137</v>
      </c>
      <c r="D117" t="s">
        <v>137</v>
      </c>
      <c r="G117">
        <f t="shared" ref="G117:G119" si="32">A117-F117</f>
        <v>1</v>
      </c>
      <c r="J117" s="4">
        <f t="shared" ref="J117:J119" si="33">H117*I117</f>
        <v>0</v>
      </c>
    </row>
    <row r="118" spans="1:10" x14ac:dyDescent="0.25">
      <c r="A118">
        <v>6</v>
      </c>
      <c r="B118" t="s">
        <v>140</v>
      </c>
      <c r="C118" t="s">
        <v>138</v>
      </c>
      <c r="D118" t="s">
        <v>139</v>
      </c>
      <c r="G118">
        <f t="shared" si="32"/>
        <v>6</v>
      </c>
      <c r="J118" s="4">
        <f t="shared" si="33"/>
        <v>0</v>
      </c>
    </row>
    <row r="119" spans="1:10" x14ac:dyDescent="0.25">
      <c r="A119">
        <v>1</v>
      </c>
      <c r="B119" t="s">
        <v>146</v>
      </c>
      <c r="C119" t="s">
        <v>145</v>
      </c>
      <c r="D119" t="s">
        <v>145</v>
      </c>
      <c r="G119">
        <f t="shared" si="32"/>
        <v>1</v>
      </c>
      <c r="J119" s="4">
        <f t="shared" si="33"/>
        <v>0</v>
      </c>
    </row>
    <row r="120" spans="1:10" x14ac:dyDescent="0.25">
      <c r="A120">
        <v>1</v>
      </c>
      <c r="B120" t="s">
        <v>149</v>
      </c>
      <c r="C120" t="s">
        <v>147</v>
      </c>
      <c r="D120" t="s">
        <v>148</v>
      </c>
      <c r="G120">
        <f>A120-F120</f>
        <v>1</v>
      </c>
      <c r="J120" s="4">
        <f t="shared" ref="J120" si="34">H120*I120</f>
        <v>0</v>
      </c>
    </row>
    <row r="121" spans="1:10" x14ac:dyDescent="0.25">
      <c r="A121">
        <v>1</v>
      </c>
      <c r="B121" t="s">
        <v>167</v>
      </c>
      <c r="C121" t="s">
        <v>167</v>
      </c>
      <c r="D121" t="s">
        <v>166</v>
      </c>
      <c r="G121">
        <f>A121-F121</f>
        <v>1</v>
      </c>
      <c r="J121" s="4">
        <f t="shared" ref="J121" si="35">H121*I121</f>
        <v>0</v>
      </c>
    </row>
    <row r="122" spans="1:10" x14ac:dyDescent="0.25">
      <c r="A122">
        <v>1</v>
      </c>
      <c r="B122" t="s">
        <v>179</v>
      </c>
      <c r="C122" t="s">
        <v>175</v>
      </c>
      <c r="D122" t="s">
        <v>175</v>
      </c>
      <c r="G122">
        <f t="shared" ref="G122:G128" si="36">A122-F122</f>
        <v>1</v>
      </c>
      <c r="J122" s="4">
        <f t="shared" ref="J122:J128" si="37">H122*I122</f>
        <v>0</v>
      </c>
    </row>
    <row r="123" spans="1:10" x14ac:dyDescent="0.25">
      <c r="A123">
        <v>1</v>
      </c>
      <c r="B123" t="s">
        <v>176</v>
      </c>
      <c r="C123" t="s">
        <v>177</v>
      </c>
      <c r="D123" t="s">
        <v>178</v>
      </c>
      <c r="G123">
        <f t="shared" si="36"/>
        <v>1</v>
      </c>
      <c r="J123" s="4">
        <f t="shared" si="37"/>
        <v>0</v>
      </c>
    </row>
    <row r="124" spans="1:10" x14ac:dyDescent="0.25">
      <c r="A124">
        <v>1</v>
      </c>
      <c r="B124" t="s">
        <v>192</v>
      </c>
      <c r="C124" t="s">
        <v>192</v>
      </c>
      <c r="D124" t="s">
        <v>191</v>
      </c>
      <c r="G124">
        <f t="shared" si="36"/>
        <v>1</v>
      </c>
      <c r="J124" s="4">
        <f t="shared" si="37"/>
        <v>0</v>
      </c>
    </row>
    <row r="125" spans="1:10" x14ac:dyDescent="0.25">
      <c r="A125">
        <v>1</v>
      </c>
      <c r="B125"/>
      <c r="C125" t="s">
        <v>200</v>
      </c>
      <c r="D125" t="s">
        <v>199</v>
      </c>
      <c r="G125">
        <f t="shared" si="36"/>
        <v>1</v>
      </c>
      <c r="J125" s="4">
        <f t="shared" si="37"/>
        <v>0</v>
      </c>
    </row>
    <row r="126" spans="1:10" x14ac:dyDescent="0.25">
      <c r="A126">
        <v>2</v>
      </c>
      <c r="B126"/>
      <c r="C126" t="s">
        <v>198</v>
      </c>
      <c r="D126" t="s">
        <v>197</v>
      </c>
      <c r="G126">
        <f t="shared" si="36"/>
        <v>2</v>
      </c>
      <c r="J126" s="4">
        <f t="shared" si="37"/>
        <v>0</v>
      </c>
    </row>
    <row r="127" spans="1:10" x14ac:dyDescent="0.25">
      <c r="A127">
        <v>1</v>
      </c>
      <c r="B127"/>
      <c r="C127" t="s">
        <v>196</v>
      </c>
      <c r="D127" t="s">
        <v>195</v>
      </c>
      <c r="G127">
        <f t="shared" si="36"/>
        <v>1</v>
      </c>
      <c r="J127" s="4">
        <f t="shared" si="37"/>
        <v>0</v>
      </c>
    </row>
    <row r="128" spans="1:10" x14ac:dyDescent="0.25">
      <c r="A128">
        <v>1</v>
      </c>
      <c r="B128"/>
      <c r="C128" t="s">
        <v>194</v>
      </c>
      <c r="D128" t="s">
        <v>193</v>
      </c>
      <c r="G128">
        <f t="shared" si="36"/>
        <v>1</v>
      </c>
      <c r="J128" s="4">
        <f t="shared" si="37"/>
        <v>0</v>
      </c>
    </row>
    <row r="129" spans="1:10" x14ac:dyDescent="0.25">
      <c r="A129">
        <v>5</v>
      </c>
      <c r="B129" t="s">
        <v>205</v>
      </c>
      <c r="C129" t="s">
        <v>205</v>
      </c>
      <c r="D129" t="s">
        <v>204</v>
      </c>
      <c r="G129">
        <f t="shared" ref="G129:G130" si="38">A129-F129</f>
        <v>5</v>
      </c>
      <c r="J129" s="4">
        <f t="shared" ref="J129:J130" si="39">H129*I129</f>
        <v>0</v>
      </c>
    </row>
    <row r="130" spans="1:10" x14ac:dyDescent="0.25">
      <c r="A130">
        <v>1</v>
      </c>
      <c r="B130"/>
      <c r="C130" t="s">
        <v>207</v>
      </c>
      <c r="D130" t="s">
        <v>206</v>
      </c>
      <c r="G130">
        <f t="shared" si="38"/>
        <v>1</v>
      </c>
      <c r="J130" s="4">
        <f t="shared" si="39"/>
        <v>0</v>
      </c>
    </row>
    <row r="131" spans="1:10" x14ac:dyDescent="0.25">
      <c r="A131">
        <v>3</v>
      </c>
      <c r="B131" t="s">
        <v>215</v>
      </c>
      <c r="C131" t="s">
        <v>210</v>
      </c>
      <c r="D131" t="s">
        <v>210</v>
      </c>
      <c r="G131">
        <f t="shared" ref="G131:G135" si="40">A131-F131</f>
        <v>3</v>
      </c>
      <c r="J131" s="4">
        <f t="shared" ref="J131:J135" si="41">H131*I131</f>
        <v>0</v>
      </c>
    </row>
    <row r="132" spans="1:10" x14ac:dyDescent="0.25">
      <c r="A132">
        <v>1</v>
      </c>
      <c r="B132" t="s">
        <v>215</v>
      </c>
      <c r="C132" t="s">
        <v>209</v>
      </c>
      <c r="D132" t="s">
        <v>209</v>
      </c>
      <c r="G132">
        <f t="shared" si="40"/>
        <v>1</v>
      </c>
      <c r="J132" s="4">
        <f t="shared" si="41"/>
        <v>0</v>
      </c>
    </row>
    <row r="133" spans="1:10" x14ac:dyDescent="0.25">
      <c r="A133">
        <v>1</v>
      </c>
      <c r="B133" t="s">
        <v>208</v>
      </c>
      <c r="C133" t="s">
        <v>208</v>
      </c>
      <c r="D133" t="s">
        <v>208</v>
      </c>
      <c r="G133">
        <f t="shared" si="40"/>
        <v>1</v>
      </c>
      <c r="J133" s="4">
        <f t="shared" si="41"/>
        <v>0</v>
      </c>
    </row>
    <row r="134" spans="1:10" x14ac:dyDescent="0.25">
      <c r="A134">
        <v>4</v>
      </c>
      <c r="B134" t="s">
        <v>213</v>
      </c>
      <c r="C134" t="s">
        <v>213</v>
      </c>
      <c r="D134" t="s">
        <v>214</v>
      </c>
      <c r="G134">
        <f t="shared" si="40"/>
        <v>4</v>
      </c>
      <c r="J134" s="4">
        <f t="shared" si="41"/>
        <v>0</v>
      </c>
    </row>
    <row r="135" spans="1:10" x14ac:dyDescent="0.25">
      <c r="A135">
        <v>4</v>
      </c>
      <c r="B135" t="s">
        <v>212</v>
      </c>
      <c r="C135" t="s">
        <v>212</v>
      </c>
      <c r="D135" t="s">
        <v>211</v>
      </c>
      <c r="G135">
        <f t="shared" si="40"/>
        <v>4</v>
      </c>
      <c r="J135" s="4">
        <f t="shared" si="41"/>
        <v>0</v>
      </c>
    </row>
    <row r="136" spans="1:10" x14ac:dyDescent="0.25">
      <c r="A136">
        <v>1</v>
      </c>
      <c r="B136" t="s">
        <v>216</v>
      </c>
      <c r="C136" t="s">
        <v>216</v>
      </c>
      <c r="D136" t="s">
        <v>216</v>
      </c>
      <c r="G136">
        <f t="shared" ref="G136:G139" si="42">A136-F136</f>
        <v>1</v>
      </c>
      <c r="J136" s="4">
        <f t="shared" ref="J136:J139" si="43">H136*I136</f>
        <v>0</v>
      </c>
    </row>
    <row r="137" spans="1:10" x14ac:dyDescent="0.25">
      <c r="A137">
        <v>4</v>
      </c>
      <c r="B137" t="s">
        <v>221</v>
      </c>
      <c r="C137" t="s">
        <v>221</v>
      </c>
      <c r="D137" t="s">
        <v>220</v>
      </c>
      <c r="G137">
        <f t="shared" si="42"/>
        <v>4</v>
      </c>
      <c r="J137" s="4">
        <f t="shared" si="43"/>
        <v>0</v>
      </c>
    </row>
    <row r="138" spans="1:10" x14ac:dyDescent="0.25">
      <c r="A138">
        <v>2</v>
      </c>
      <c r="B138" t="s">
        <v>228</v>
      </c>
      <c r="C138" t="s">
        <v>227</v>
      </c>
      <c r="D138" t="s">
        <v>227</v>
      </c>
      <c r="G138">
        <f t="shared" si="42"/>
        <v>2</v>
      </c>
      <c r="J138" s="4">
        <f t="shared" si="43"/>
        <v>0</v>
      </c>
    </row>
    <row r="139" spans="1:10" x14ac:dyDescent="0.25">
      <c r="A139">
        <v>1</v>
      </c>
      <c r="B139" t="s">
        <v>241</v>
      </c>
      <c r="C139" t="s">
        <v>79</v>
      </c>
      <c r="D139" t="s">
        <v>78</v>
      </c>
      <c r="G139">
        <f t="shared" si="42"/>
        <v>1</v>
      </c>
      <c r="J139" s="4">
        <f t="shared" si="43"/>
        <v>0</v>
      </c>
    </row>
    <row r="140" spans="1:10" ht="15.75" thickBot="1" x14ac:dyDescent="0.3">
      <c r="I140" s="4" t="s">
        <v>32</v>
      </c>
      <c r="J140" s="6">
        <f>SUM(J108:J113)</f>
        <v>0</v>
      </c>
    </row>
    <row r="141" spans="1:10" ht="15.75" thickTop="1" x14ac:dyDescent="0.25"/>
    <row r="142" spans="1:10" s="1" customFormat="1" ht="21" x14ac:dyDescent="0.35">
      <c r="A142" s="3" t="s">
        <v>60</v>
      </c>
      <c r="B142" s="3" t="s">
        <v>1</v>
      </c>
      <c r="C142" s="3" t="s">
        <v>2</v>
      </c>
      <c r="D142" s="3" t="s">
        <v>3</v>
      </c>
      <c r="E142" s="3" t="s">
        <v>4</v>
      </c>
      <c r="F142" s="3" t="s">
        <v>64</v>
      </c>
      <c r="G142" s="2" t="s">
        <v>69</v>
      </c>
      <c r="H142" s="3" t="s">
        <v>6</v>
      </c>
      <c r="I142" s="3" t="s">
        <v>5</v>
      </c>
      <c r="J142" s="3" t="s">
        <v>7</v>
      </c>
    </row>
    <row r="143" spans="1:10" x14ac:dyDescent="0.25">
      <c r="A143">
        <v>1</v>
      </c>
      <c r="B143" t="s">
        <v>83</v>
      </c>
      <c r="C143" t="s">
        <v>61</v>
      </c>
      <c r="D143" t="s">
        <v>62</v>
      </c>
      <c r="G143">
        <f>A143-F143</f>
        <v>1</v>
      </c>
      <c r="J143" s="4">
        <f>H143*I143</f>
        <v>0</v>
      </c>
    </row>
    <row r="144" spans="1:10" x14ac:dyDescent="0.25">
      <c r="A144">
        <v>3</v>
      </c>
      <c r="B144" t="s">
        <v>82</v>
      </c>
      <c r="C144" t="s">
        <v>82</v>
      </c>
      <c r="D144" t="s">
        <v>81</v>
      </c>
      <c r="G144">
        <f t="shared" ref="G144:G146" si="44">A144-F144</f>
        <v>3</v>
      </c>
      <c r="J144" s="4">
        <f t="shared" ref="J144:J146" si="45">H144*I144</f>
        <v>0</v>
      </c>
    </row>
    <row r="145" spans="1:11" x14ac:dyDescent="0.25">
      <c r="A145">
        <v>2</v>
      </c>
      <c r="B145" t="s">
        <v>63</v>
      </c>
      <c r="C145" t="s">
        <v>63</v>
      </c>
      <c r="D145" t="s">
        <v>63</v>
      </c>
      <c r="G145">
        <f t="shared" si="44"/>
        <v>2</v>
      </c>
      <c r="J145" s="4">
        <f t="shared" si="45"/>
        <v>0</v>
      </c>
    </row>
    <row r="146" spans="1:11" x14ac:dyDescent="0.25">
      <c r="A146">
        <v>1</v>
      </c>
      <c r="B146" s="4" t="s">
        <v>88</v>
      </c>
      <c r="C146" s="4" t="s">
        <v>89</v>
      </c>
      <c r="D146" s="4" t="s">
        <v>89</v>
      </c>
      <c r="G146">
        <f t="shared" si="44"/>
        <v>1</v>
      </c>
      <c r="J146" s="4">
        <f t="shared" si="45"/>
        <v>0</v>
      </c>
    </row>
    <row r="147" spans="1:11" x14ac:dyDescent="0.25">
      <c r="A147">
        <v>2</v>
      </c>
      <c r="B147" t="s">
        <v>104</v>
      </c>
      <c r="C147" t="s">
        <v>61</v>
      </c>
      <c r="D147" t="s">
        <v>62</v>
      </c>
      <c r="G147">
        <f>A147-F147</f>
        <v>2</v>
      </c>
      <c r="J147" s="4">
        <f>H147*I147</f>
        <v>0</v>
      </c>
    </row>
    <row r="148" spans="1:11" x14ac:dyDescent="0.25">
      <c r="A148">
        <v>1</v>
      </c>
      <c r="B148" t="s">
        <v>158</v>
      </c>
      <c r="C148" t="s">
        <v>158</v>
      </c>
      <c r="D148" t="s">
        <v>158</v>
      </c>
      <c r="G148">
        <f t="shared" ref="G148:G149" si="46">A148-F148</f>
        <v>1</v>
      </c>
      <c r="J148" s="4">
        <f t="shared" ref="J148:J149" si="47">H148*I148</f>
        <v>0</v>
      </c>
    </row>
    <row r="149" spans="1:11" x14ac:dyDescent="0.25">
      <c r="A149">
        <v>1</v>
      </c>
      <c r="B149" t="s">
        <v>159</v>
      </c>
      <c r="C149" t="s">
        <v>158</v>
      </c>
      <c r="D149" t="s">
        <v>158</v>
      </c>
      <c r="G149">
        <f t="shared" si="46"/>
        <v>1</v>
      </c>
      <c r="J149" s="4">
        <f t="shared" si="47"/>
        <v>0</v>
      </c>
    </row>
    <row r="150" spans="1:11" ht="14.25" customHeight="1" x14ac:dyDescent="0.25">
      <c r="A150">
        <v>1</v>
      </c>
      <c r="B150" t="s">
        <v>185</v>
      </c>
      <c r="C150" t="s">
        <v>186</v>
      </c>
      <c r="D150" t="s">
        <v>187</v>
      </c>
      <c r="E150"/>
      <c r="F150"/>
      <c r="G150">
        <f t="shared" ref="G150" si="48">A150-F150</f>
        <v>1</v>
      </c>
      <c r="J150" s="4">
        <f t="shared" ref="J150" si="49">H150*I150</f>
        <v>0</v>
      </c>
    </row>
    <row r="151" spans="1:11" x14ac:dyDescent="0.25">
      <c r="A151">
        <v>1</v>
      </c>
      <c r="B151" t="s">
        <v>188</v>
      </c>
      <c r="C151" t="s">
        <v>189</v>
      </c>
      <c r="D151" t="s">
        <v>190</v>
      </c>
      <c r="G151">
        <f t="shared" ref="G151" si="50">A151-F151</f>
        <v>1</v>
      </c>
      <c r="J151" s="4">
        <f t="shared" ref="J151" si="51">H151*I151</f>
        <v>0</v>
      </c>
    </row>
    <row r="152" spans="1:11" ht="15.75" thickBot="1" x14ac:dyDescent="0.3">
      <c r="I152" s="4" t="s">
        <v>32</v>
      </c>
      <c r="J152" s="6">
        <f>SUM(J143:J151)</f>
        <v>0</v>
      </c>
    </row>
    <row r="153" spans="1:11" ht="15.75" thickTop="1" x14ac:dyDescent="0.25"/>
    <row r="154" spans="1:11" ht="15.75" thickBot="1" x14ac:dyDescent="0.3">
      <c r="J154" s="7">
        <f>J152+J140+J105+J80+J61</f>
        <v>0</v>
      </c>
      <c r="K154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Jensen</dc:creator>
  <cp:lastModifiedBy>Henrik Jensen</cp:lastModifiedBy>
  <dcterms:created xsi:type="dcterms:W3CDTF">2017-03-21T16:56:53Z</dcterms:created>
  <dcterms:modified xsi:type="dcterms:W3CDTF">2017-03-28T19:55:49Z</dcterms:modified>
</cp:coreProperties>
</file>