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galvez\OneDrive - ine.gob.gt\Documentos\GitHub\CompendioGenero2023\Codigo\Bases\"/>
    </mc:Choice>
  </mc:AlternateContent>
  <xr:revisionPtr revIDLastSave="0" documentId="13_ncr:1_{9D33761A-4FF4-40C2-A1DF-04C00A9D25C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2022" sheetId="31" r:id="rId1"/>
    <sheet name="Cálculos" sheetId="33" r:id="rId2"/>
    <sheet name="Sheet3" sheetId="32" r:id="rId3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3" l="1"/>
  <c r="B3" i="33"/>
  <c r="B5" i="33" s="1"/>
  <c r="B2" i="33"/>
  <c r="B1" i="33"/>
  <c r="F2" i="31"/>
  <c r="B1" i="32"/>
  <c r="C1" i="32" s="1"/>
  <c r="B2" i="32"/>
  <c r="C2" i="32" s="1"/>
  <c r="B3" i="32"/>
  <c r="C3" i="32" s="1"/>
  <c r="B4" i="32"/>
  <c r="C4" i="32" s="1"/>
  <c r="B5" i="32"/>
  <c r="C5" i="32" s="1"/>
  <c r="B6" i="32"/>
  <c r="C6" i="32" s="1"/>
  <c r="B7" i="32"/>
  <c r="C7" i="32" s="1"/>
  <c r="B8" i="32"/>
  <c r="C8" i="32" s="1"/>
  <c r="B9" i="32"/>
  <c r="C9" i="32" s="1"/>
  <c r="B10" i="32"/>
  <c r="C10" i="32" s="1"/>
  <c r="B11" i="32"/>
  <c r="C11" i="32" s="1"/>
  <c r="B12" i="32"/>
  <c r="C12" i="32" s="1"/>
  <c r="B13" i="32"/>
  <c r="C13" i="32" s="1"/>
  <c r="B14" i="32"/>
  <c r="C14" i="32" s="1"/>
  <c r="B15" i="32"/>
  <c r="C15" i="32" s="1"/>
  <c r="B16" i="32"/>
  <c r="C16" i="32" s="1"/>
  <c r="B17" i="32"/>
  <c r="C17" i="32" s="1"/>
  <c r="B18" i="32"/>
  <c r="C18" i="32" s="1"/>
  <c r="B19" i="32"/>
  <c r="C19" i="32" s="1"/>
  <c r="B20" i="32"/>
  <c r="C20" i="32" s="1"/>
  <c r="B21" i="32"/>
  <c r="C21" i="32" s="1"/>
</calcChain>
</file>

<file path=xl/sharedStrings.xml><?xml version="1.0" encoding="utf-8"?>
<sst xmlns="http://schemas.openxmlformats.org/spreadsheetml/2006/main" count="114" uniqueCount="29">
  <si>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</si>
  <si>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</si>
  <si>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</si>
  <si>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</si>
  <si>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</si>
  <si>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</si>
  <si>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</si>
  <si>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</si>
  <si>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</si>
  <si>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</si>
  <si>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</si>
  <si>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</si>
  <si>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</si>
  <si>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</si>
  <si>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</si>
  <si>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</si>
  <si>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</si>
  <si>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</si>
  <si>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5-9</t>
  </si>
  <si>
    <t>10-14</t>
  </si>
  <si>
    <t>z</t>
  </si>
  <si>
    <t>x</t>
  </si>
  <si>
    <t>y</t>
  </si>
  <si>
    <t>100+</t>
  </si>
  <si>
    <t>Hombre</t>
  </si>
  <si>
    <t>Mujer</t>
  </si>
  <si>
    <t>Mujeres</t>
  </si>
  <si>
    <t>Hombres</t>
  </si>
  <si>
    <t>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</si>
</sst>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">
    <cellStyle name="Normal" xfId="0" builtinId="0"/>
    <cellStyle name="Normal 13" xfId="1" xr:uid="{00000000-0005-0000-0000-000002000000}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FCA6-07E5-4B98-B4FC-9BD6DE2EB45F}">
  <dimension ref="A1:H43"/>
  <sheetViews>
    <sheetView topLeftCell="A3" workbookViewId="0">
      <selection activeCell="E3" sqref="E3:G7"/>
    </sheetView>
  </sheetViews>
  <sheetFormatPr defaultRowHeight="15" x14ac:dyDescent="0.25"/>
  <cols>
    <col min="1" max="1" width="21" style="1" bestFit="1" customWidth="1"/>
  </cols>
  <sheetData>
    <row r="1" spans="1:7" x14ac:dyDescent="0.25">
      <c r="A1" s="1" t="s">
        <v>21</v>
      </c>
      <c r="B1" t="s">
        <v>22</v>
      </c>
      <c r="C1" t="s">
        <v>20</v>
      </c>
    </row>
    <row r="2" spans="1:7" x14ac:dyDescent="0.25">
      <c r="A2" s="1" t="s">
        <v>0</v>
      </c>
      <c r="B2">
        <v>955684</v>
      </c>
      <c r="C2" t="s">
        <v>24</v>
      </c>
      <c r="E2" t="s">
        <v>0</v>
      </c>
      <c r="F2">
        <f>B2+B23</f>
        <v>1870482</v>
      </c>
      <c r="G2">
        <v>1870482</v>
      </c>
    </row>
    <row r="3" spans="1:7" x14ac:dyDescent="0.25">
      <c r="A3" s="1" t="s">
        <v>18</v>
      </c>
      <c r="B3">
        <v>951525</v>
      </c>
      <c r="C3" t="s">
        <v>24</v>
      </c>
    </row>
    <row r="4" spans="1:7" x14ac:dyDescent="0.25">
      <c r="A4" s="1" t="s">
        <v>19</v>
      </c>
      <c r="B4">
        <v>915183</v>
      </c>
      <c r="C4" t="s">
        <v>24</v>
      </c>
    </row>
    <row r="5" spans="1:7" x14ac:dyDescent="0.25">
      <c r="A5" s="1" t="s">
        <v>1</v>
      </c>
      <c r="B5">
        <v>887077</v>
      </c>
      <c r="C5" t="s">
        <v>24</v>
      </c>
    </row>
    <row r="6" spans="1:7" x14ac:dyDescent="0.25">
      <c r="A6" s="1" t="s">
        <v>2</v>
      </c>
      <c r="B6">
        <v>881479</v>
      </c>
      <c r="C6" t="s">
        <v>24</v>
      </c>
    </row>
    <row r="7" spans="1:7" x14ac:dyDescent="0.25">
      <c r="A7" s="1" t="s">
        <v>3</v>
      </c>
      <c r="B7">
        <v>781182</v>
      </c>
      <c r="C7" t="s">
        <v>24</v>
      </c>
    </row>
    <row r="8" spans="1:7" x14ac:dyDescent="0.25">
      <c r="A8" s="1" t="s">
        <v>4</v>
      </c>
      <c r="B8">
        <v>679013</v>
      </c>
      <c r="C8" t="s">
        <v>24</v>
      </c>
    </row>
    <row r="9" spans="1:7" x14ac:dyDescent="0.25">
      <c r="A9" s="1" t="s">
        <v>5</v>
      </c>
      <c r="B9">
        <v>553392</v>
      </c>
      <c r="C9" t="s">
        <v>24</v>
      </c>
    </row>
    <row r="10" spans="1:7" x14ac:dyDescent="0.25">
      <c r="A10" s="1" t="s">
        <v>6</v>
      </c>
      <c r="B10">
        <v>447813</v>
      </c>
      <c r="C10" t="s">
        <v>24</v>
      </c>
    </row>
    <row r="11" spans="1:7" x14ac:dyDescent="0.25">
      <c r="A11" s="1" t="s">
        <v>7</v>
      </c>
      <c r="B11">
        <v>360582</v>
      </c>
      <c r="C11" t="s">
        <v>24</v>
      </c>
    </row>
    <row r="12" spans="1:7" x14ac:dyDescent="0.25">
      <c r="A12" s="1" t="s">
        <v>8</v>
      </c>
      <c r="B12">
        <v>285354</v>
      </c>
      <c r="C12" t="s">
        <v>24</v>
      </c>
    </row>
    <row r="13" spans="1:7" x14ac:dyDescent="0.25">
      <c r="A13" s="1" t="s">
        <v>9</v>
      </c>
      <c r="B13">
        <v>224704</v>
      </c>
      <c r="C13" t="s">
        <v>24</v>
      </c>
    </row>
    <row r="14" spans="1:7" x14ac:dyDescent="0.25">
      <c r="A14" s="1" t="s">
        <v>10</v>
      </c>
      <c r="B14">
        <v>180988</v>
      </c>
      <c r="C14" t="s">
        <v>24</v>
      </c>
    </row>
    <row r="15" spans="1:7" x14ac:dyDescent="0.25">
      <c r="A15" s="1" t="s">
        <v>11</v>
      </c>
      <c r="B15">
        <v>143986</v>
      </c>
      <c r="C15" t="s">
        <v>24</v>
      </c>
    </row>
    <row r="16" spans="1:7" x14ac:dyDescent="0.25">
      <c r="A16" s="1" t="s">
        <v>12</v>
      </c>
      <c r="B16">
        <v>112049</v>
      </c>
      <c r="C16" t="s">
        <v>24</v>
      </c>
    </row>
    <row r="17" spans="1:8" x14ac:dyDescent="0.25">
      <c r="A17" s="1" t="s">
        <v>13</v>
      </c>
      <c r="B17">
        <v>82191</v>
      </c>
      <c r="C17" t="s">
        <v>24</v>
      </c>
    </row>
    <row r="18" spans="1:8" x14ac:dyDescent="0.25">
      <c r="A18" s="1" t="s">
        <v>14</v>
      </c>
      <c r="B18">
        <v>52263</v>
      </c>
      <c r="C18" t="s">
        <v>24</v>
      </c>
    </row>
    <row r="19" spans="1:8" x14ac:dyDescent="0.25">
      <c r="A19" s="1" t="s">
        <v>15</v>
      </c>
      <c r="B19">
        <v>28631</v>
      </c>
      <c r="C19" t="s">
        <v>24</v>
      </c>
    </row>
    <row r="20" spans="1:8" x14ac:dyDescent="0.25">
      <c r="A20" s="1" t="s">
        <v>16</v>
      </c>
      <c r="B20">
        <v>12536</v>
      </c>
      <c r="C20" t="s">
        <v>24</v>
      </c>
    </row>
    <row r="21" spans="1:8" x14ac:dyDescent="0.25">
      <c r="A21" s="1" t="s">
        <v>17</v>
      </c>
      <c r="B21">
        <v>3872</v>
      </c>
      <c r="C21" t="s">
        <v>24</v>
      </c>
    </row>
    <row r="22" spans="1:8" x14ac:dyDescent="0.25">
      <c r="A22" s="1" t="s">
        <v>23</v>
      </c>
      <c r="B22">
        <v>962</v>
      </c>
      <c r="C22" t="s">
        <v>24</v>
      </c>
    </row>
    <row r="23" spans="1:8" x14ac:dyDescent="0.25">
      <c r="A23" s="1" t="s">
        <v>0</v>
      </c>
      <c r="B23">
        <v>914798</v>
      </c>
      <c r="C23" t="s">
        <v>25</v>
      </c>
    </row>
    <row r="24" spans="1:8" x14ac:dyDescent="0.25">
      <c r="A24" s="1" t="s">
        <v>18</v>
      </c>
      <c r="B24">
        <v>912616</v>
      </c>
      <c r="C24" t="s">
        <v>25</v>
      </c>
    </row>
    <row r="25" spans="1:8" x14ac:dyDescent="0.25">
      <c r="A25" s="1" t="s">
        <v>19</v>
      </c>
      <c r="B25">
        <v>880745</v>
      </c>
      <c r="C25" t="s">
        <v>25</v>
      </c>
    </row>
    <row r="26" spans="1:8" x14ac:dyDescent="0.25">
      <c r="A26" s="1" t="s">
        <v>2</v>
      </c>
      <c r="B26">
        <v>870450</v>
      </c>
      <c r="C26" t="s">
        <v>25</v>
      </c>
    </row>
    <row r="27" spans="1:8" x14ac:dyDescent="0.25">
      <c r="A27" s="1" t="s">
        <v>1</v>
      </c>
      <c r="B27">
        <v>860515</v>
      </c>
      <c r="C27" t="s">
        <v>25</v>
      </c>
    </row>
    <row r="28" spans="1:8" x14ac:dyDescent="0.25">
      <c r="A28" s="1" t="s">
        <v>3</v>
      </c>
      <c r="B28">
        <v>789854</v>
      </c>
      <c r="C28" t="s">
        <v>25</v>
      </c>
    </row>
    <row r="29" spans="1:8" x14ac:dyDescent="0.25">
      <c r="A29" s="1" t="s">
        <v>4</v>
      </c>
      <c r="B29">
        <v>703846</v>
      </c>
      <c r="C29" t="s">
        <v>25</v>
      </c>
    </row>
    <row r="30" spans="1:8" x14ac:dyDescent="0.25">
      <c r="A30" s="1" t="s">
        <v>5</v>
      </c>
      <c r="B30">
        <v>593889</v>
      </c>
      <c r="C30" t="s">
        <v>25</v>
      </c>
    </row>
    <row r="31" spans="1:8" x14ac:dyDescent="0.25">
      <c r="A31" s="1" t="s">
        <v>6</v>
      </c>
      <c r="B31">
        <v>501318</v>
      </c>
      <c r="C31" t="s">
        <v>25</v>
      </c>
      <c r="H31" s="2"/>
    </row>
    <row r="32" spans="1:8" x14ac:dyDescent="0.25">
      <c r="A32" s="1" t="s">
        <v>7</v>
      </c>
      <c r="B32">
        <v>424621</v>
      </c>
      <c r="C32" t="s">
        <v>25</v>
      </c>
    </row>
    <row r="33" spans="1:3" x14ac:dyDescent="0.25">
      <c r="A33" s="1" t="s">
        <v>8</v>
      </c>
      <c r="B33">
        <v>342946</v>
      </c>
      <c r="C33" t="s">
        <v>25</v>
      </c>
    </row>
    <row r="34" spans="1:3" x14ac:dyDescent="0.25">
      <c r="A34" s="1" t="s">
        <v>9</v>
      </c>
      <c r="B34">
        <v>274260</v>
      </c>
      <c r="C34" t="s">
        <v>25</v>
      </c>
    </row>
    <row r="35" spans="1:3" x14ac:dyDescent="0.25">
      <c r="A35" s="1" t="s">
        <v>10</v>
      </c>
      <c r="B35">
        <v>222167</v>
      </c>
      <c r="C35" t="s">
        <v>25</v>
      </c>
    </row>
    <row r="36" spans="1:3" x14ac:dyDescent="0.25">
      <c r="A36" s="1" t="s">
        <v>11</v>
      </c>
      <c r="B36">
        <v>175489</v>
      </c>
      <c r="C36" t="s">
        <v>25</v>
      </c>
    </row>
    <row r="37" spans="1:3" x14ac:dyDescent="0.25">
      <c r="A37" s="1" t="s">
        <v>12</v>
      </c>
      <c r="B37">
        <v>134207</v>
      </c>
      <c r="C37" t="s">
        <v>25</v>
      </c>
    </row>
    <row r="38" spans="1:3" x14ac:dyDescent="0.25">
      <c r="A38" s="1" t="s">
        <v>13</v>
      </c>
      <c r="B38">
        <v>96100</v>
      </c>
      <c r="C38" t="s">
        <v>25</v>
      </c>
    </row>
    <row r="39" spans="1:3" x14ac:dyDescent="0.25">
      <c r="A39" s="1" t="s">
        <v>14</v>
      </c>
      <c r="B39">
        <v>61571</v>
      </c>
      <c r="C39" t="s">
        <v>25</v>
      </c>
    </row>
    <row r="40" spans="1:3" x14ac:dyDescent="0.25">
      <c r="A40" s="1" t="s">
        <v>15</v>
      </c>
      <c r="B40">
        <v>34848</v>
      </c>
      <c r="C40" t="s">
        <v>25</v>
      </c>
    </row>
    <row r="41" spans="1:3" x14ac:dyDescent="0.25">
      <c r="A41" s="1" t="s">
        <v>16</v>
      </c>
      <c r="B41">
        <v>16012</v>
      </c>
      <c r="C41" t="s">
        <v>25</v>
      </c>
    </row>
    <row r="42" spans="1:3" x14ac:dyDescent="0.25">
      <c r="A42" s="1" t="s">
        <v>17</v>
      </c>
      <c r="B42">
        <v>5283</v>
      </c>
      <c r="C42" t="s">
        <v>25</v>
      </c>
    </row>
    <row r="43" spans="1:3" x14ac:dyDescent="0.25">
      <c r="A43" s="1" t="s">
        <v>23</v>
      </c>
      <c r="B43">
        <v>1885</v>
      </c>
      <c r="C43" t="s">
        <v>25</v>
      </c>
    </row>
  </sheetData>
  <sortState xmlns:xlrd2="http://schemas.microsoft.com/office/spreadsheetml/2017/richdata2" ref="A2:C44">
    <sortCondition ref="C1:C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1D8-A2BA-4732-AC22-5E1D2CDED0FE}">
  <dimension ref="A1:C5"/>
  <sheetViews>
    <sheetView tabSelected="1" workbookViewId="0">
      <selection activeCell="E8" sqref="E8"/>
    </sheetView>
  </sheetViews>
  <sheetFormatPr defaultRowHeight="15" x14ac:dyDescent="0.25"/>
  <sheetData>
    <row r="1" spans="1:3" x14ac:dyDescent="0.25">
      <c r="A1" s="1" t="s">
        <v>18</v>
      </c>
      <c r="B1">
        <f>'2022'!B3+'2022'!B24</f>
        <v>1864141</v>
      </c>
      <c r="C1">
        <v>1864141</v>
      </c>
    </row>
    <row r="2" spans="1:3" x14ac:dyDescent="0.25">
      <c r="A2" t="s">
        <v>23</v>
      </c>
      <c r="B2">
        <f>'2022'!B22+'2022'!B43</f>
        <v>2847</v>
      </c>
      <c r="C2">
        <v>2847</v>
      </c>
    </row>
    <row r="3" spans="1:3" x14ac:dyDescent="0.25">
      <c r="A3" t="s">
        <v>26</v>
      </c>
      <c r="B3">
        <f>SUM('2022'!B23:B43)</f>
        <v>8817420</v>
      </c>
    </row>
    <row r="4" spans="1:3" x14ac:dyDescent="0.25">
      <c r="A4" t="s">
        <v>27</v>
      </c>
      <c r="B4">
        <f>SUM('2022'!B2:B22)</f>
        <v>8540466</v>
      </c>
    </row>
    <row r="5" spans="1:3" x14ac:dyDescent="0.25">
      <c r="A5" t="s">
        <v>28</v>
      </c>
      <c r="B5">
        <f>B3-B4</f>
        <v>276954</v>
      </c>
      <c r="C5">
        <v>276954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9F97-7D2D-484D-86F0-D7D373BDB3E6}">
  <dimension ref="A1:C42"/>
  <sheetViews>
    <sheetView workbookViewId="0">
      <selection activeCell="D1" sqref="D1"/>
    </sheetView>
  </sheetViews>
  <sheetFormatPr defaultRowHeight="15" x14ac:dyDescent="0.25"/>
  <cols>
    <col min="3" max="3" width="9.140625" style="2"/>
  </cols>
  <sheetData>
    <row r="1" spans="1:3" x14ac:dyDescent="0.25">
      <c r="A1" s="1" t="s">
        <v>0</v>
      </c>
      <c r="B1">
        <f>'2022'!B2+'2022'!B23</f>
        <v>1870482</v>
      </c>
      <c r="C1" s="2">
        <f>B1/1000</f>
        <v>1870.482</v>
      </c>
    </row>
    <row r="2" spans="1:3" x14ac:dyDescent="0.25">
      <c r="A2" s="1" t="s">
        <v>18</v>
      </c>
      <c r="B2">
        <f>'2022'!B3+'2022'!B24</f>
        <v>1864141</v>
      </c>
      <c r="C2" s="2">
        <f t="shared" ref="C2:C21" si="0">B2/1000</f>
        <v>1864.1410000000001</v>
      </c>
    </row>
    <row r="3" spans="1:3" x14ac:dyDescent="0.25">
      <c r="A3" s="1" t="s">
        <v>19</v>
      </c>
      <c r="B3">
        <f>'2022'!B4+'2022'!B25</f>
        <v>1795928</v>
      </c>
      <c r="C3" s="2">
        <f t="shared" si="0"/>
        <v>1795.9280000000001</v>
      </c>
    </row>
    <row r="4" spans="1:3" x14ac:dyDescent="0.25">
      <c r="A4" s="1" t="s">
        <v>2</v>
      </c>
      <c r="B4">
        <f>'2022'!B6+'2022'!B27</f>
        <v>1741994</v>
      </c>
      <c r="C4" s="2">
        <f t="shared" si="0"/>
        <v>1741.9939999999999</v>
      </c>
    </row>
    <row r="5" spans="1:3" x14ac:dyDescent="0.25">
      <c r="A5" s="1" t="s">
        <v>1</v>
      </c>
      <c r="B5">
        <f>'2022'!B5+'2022'!B26</f>
        <v>1757527</v>
      </c>
      <c r="C5" s="2">
        <f t="shared" si="0"/>
        <v>1757.527</v>
      </c>
    </row>
    <row r="6" spans="1:3" x14ac:dyDescent="0.25">
      <c r="A6" s="1" t="s">
        <v>3</v>
      </c>
      <c r="B6">
        <f>'2022'!B7+'2022'!B28</f>
        <v>1571036</v>
      </c>
      <c r="C6" s="2">
        <f t="shared" si="0"/>
        <v>1571.0360000000001</v>
      </c>
    </row>
    <row r="7" spans="1:3" x14ac:dyDescent="0.25">
      <c r="A7" s="1" t="s">
        <v>4</v>
      </c>
      <c r="B7">
        <f>'2022'!B8+'2022'!B29</f>
        <v>1382859</v>
      </c>
      <c r="C7" s="2">
        <f t="shared" si="0"/>
        <v>1382.8589999999999</v>
      </c>
    </row>
    <row r="8" spans="1:3" x14ac:dyDescent="0.25">
      <c r="A8" s="1" t="s">
        <v>5</v>
      </c>
      <c r="B8">
        <f>'2022'!B9+'2022'!B30</f>
        <v>1147281</v>
      </c>
      <c r="C8" s="2">
        <f t="shared" si="0"/>
        <v>1147.2809999999999</v>
      </c>
    </row>
    <row r="9" spans="1:3" x14ac:dyDescent="0.25">
      <c r="A9" s="1" t="s">
        <v>6</v>
      </c>
      <c r="B9">
        <f>'2022'!B10+'2022'!B31</f>
        <v>949131</v>
      </c>
      <c r="C9" s="2">
        <f t="shared" si="0"/>
        <v>949.13099999999997</v>
      </c>
    </row>
    <row r="10" spans="1:3" x14ac:dyDescent="0.25">
      <c r="A10" s="1" t="s">
        <v>7</v>
      </c>
      <c r="B10">
        <f>'2022'!B11+'2022'!B32</f>
        <v>785203</v>
      </c>
      <c r="C10" s="2">
        <f t="shared" si="0"/>
        <v>785.20299999999997</v>
      </c>
    </row>
    <row r="11" spans="1:3" x14ac:dyDescent="0.25">
      <c r="A11" s="1" t="s">
        <v>8</v>
      </c>
      <c r="B11">
        <f>'2022'!B12+'2022'!B33</f>
        <v>628300</v>
      </c>
      <c r="C11" s="2">
        <f t="shared" si="0"/>
        <v>628.29999999999995</v>
      </c>
    </row>
    <row r="12" spans="1:3" x14ac:dyDescent="0.25">
      <c r="A12" s="1" t="s">
        <v>9</v>
      </c>
      <c r="B12">
        <f>'2022'!B13+'2022'!B34</f>
        <v>498964</v>
      </c>
      <c r="C12" s="2">
        <f t="shared" si="0"/>
        <v>498.964</v>
      </c>
    </row>
    <row r="13" spans="1:3" x14ac:dyDescent="0.25">
      <c r="A13" s="1" t="s">
        <v>10</v>
      </c>
      <c r="B13">
        <f>'2022'!B14+'2022'!B35</f>
        <v>403155</v>
      </c>
      <c r="C13" s="2">
        <f t="shared" si="0"/>
        <v>403.15499999999997</v>
      </c>
    </row>
    <row r="14" spans="1:3" x14ac:dyDescent="0.25">
      <c r="A14" s="1" t="s">
        <v>11</v>
      </c>
      <c r="B14">
        <f>'2022'!B15+'2022'!B36</f>
        <v>319475</v>
      </c>
      <c r="C14" s="2">
        <f t="shared" si="0"/>
        <v>319.47500000000002</v>
      </c>
    </row>
    <row r="15" spans="1:3" x14ac:dyDescent="0.25">
      <c r="A15" s="1" t="s">
        <v>12</v>
      </c>
      <c r="B15">
        <f>'2022'!B16+'2022'!B37</f>
        <v>246256</v>
      </c>
      <c r="C15" s="2">
        <f t="shared" si="0"/>
        <v>246.256</v>
      </c>
    </row>
    <row r="16" spans="1:3" x14ac:dyDescent="0.25">
      <c r="A16" s="1" t="s">
        <v>13</v>
      </c>
      <c r="B16">
        <f>'2022'!B17+'2022'!B38</f>
        <v>178291</v>
      </c>
      <c r="C16" s="2">
        <f t="shared" si="0"/>
        <v>178.291</v>
      </c>
    </row>
    <row r="17" spans="1:3" x14ac:dyDescent="0.25">
      <c r="A17" s="1" t="s">
        <v>14</v>
      </c>
      <c r="B17">
        <f>'2022'!B18+'2022'!B39</f>
        <v>113834</v>
      </c>
      <c r="C17" s="2">
        <f t="shared" si="0"/>
        <v>113.834</v>
      </c>
    </row>
    <row r="18" spans="1:3" x14ac:dyDescent="0.25">
      <c r="A18" s="1" t="s">
        <v>15</v>
      </c>
      <c r="B18">
        <f>'2022'!B19+'2022'!B40</f>
        <v>63479</v>
      </c>
      <c r="C18" s="2">
        <f t="shared" si="0"/>
        <v>63.478999999999999</v>
      </c>
    </row>
    <row r="19" spans="1:3" x14ac:dyDescent="0.25">
      <c r="A19" s="1" t="s">
        <v>16</v>
      </c>
      <c r="B19">
        <f>'2022'!B20+'2022'!B41</f>
        <v>28548</v>
      </c>
      <c r="C19" s="2">
        <f t="shared" si="0"/>
        <v>28.547999999999998</v>
      </c>
    </row>
    <row r="20" spans="1:3" x14ac:dyDescent="0.25">
      <c r="A20" s="1" t="s">
        <v>17</v>
      </c>
      <c r="B20">
        <f>'2022'!B21+'2022'!B42</f>
        <v>9155</v>
      </c>
      <c r="C20" s="2">
        <f t="shared" si="0"/>
        <v>9.1549999999999994</v>
      </c>
    </row>
    <row r="21" spans="1:3" x14ac:dyDescent="0.25">
      <c r="A21" s="1" t="s">
        <v>23</v>
      </c>
      <c r="B21">
        <f>'2022'!B22+'2022'!B43</f>
        <v>2847</v>
      </c>
      <c r="C21" s="2">
        <f t="shared" si="0"/>
        <v>2.847</v>
      </c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xmlns:xlrd2="http://schemas.microsoft.com/office/spreadsheetml/2017/richdata2" ref="A1:B43">
    <sortCondition descending="1" ref="B1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Cálculos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Paula Natalia Galvez Molina</cp:lastModifiedBy>
  <dcterms:created xsi:type="dcterms:W3CDTF">2015-11-06T18:47:32Z</dcterms:created>
  <dcterms:modified xsi:type="dcterms:W3CDTF">2023-06-02T13:44:19Z</dcterms:modified>
</cp:coreProperties>
</file>