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ub/CompendioGenero2023/Codigo/Bases/datos_administrativos/Indicadores_de_Género/ECONOMÍA_Y_TRABAJO/"/>
    </mc:Choice>
  </mc:AlternateContent>
  <xr:revisionPtr revIDLastSave="54" documentId="13_ncr:1_{E35A8450-3881-46A5-90AF-EEDF09049B89}" xr6:coauthVersionLast="47" xr6:coauthVersionMax="47" xr10:uidLastSave="{A4388E90-B361-47A5-A6C0-53B224E4F0A3}"/>
  <bookViews>
    <workbookView xWindow="-120" yWindow="-120" windowWidth="29040" windowHeight="15720" activeTab="2" xr2:uid="{D20D2A10-7D92-4AB5-9CAB-85D403B93368}"/>
  </bookViews>
  <sheets>
    <sheet name="Hoja2" sheetId="2" r:id="rId1"/>
    <sheet name="2018" sheetId="3" r:id="rId2"/>
    <sheet name="2022" sheetId="4" r:id="rId3"/>
    <sheet name="sex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L13" i="2"/>
  <c r="L12" i="2"/>
  <c r="K16" i="2"/>
  <c r="K15" i="2"/>
  <c r="K14" i="2"/>
  <c r="K13" i="2"/>
  <c r="K12" i="2"/>
  <c r="J17" i="2"/>
  <c r="I17" i="2"/>
  <c r="H17" i="2"/>
  <c r="G17" i="2"/>
  <c r="F17" i="2"/>
  <c r="E17" i="2"/>
  <c r="D17" i="2"/>
  <c r="C17" i="2"/>
  <c r="A12" i="2"/>
  <c r="A13" i="2" s="1"/>
  <c r="A14" i="2" s="1"/>
  <c r="A15" i="2" s="1"/>
  <c r="A16" i="2" s="1"/>
  <c r="L17" i="2" l="1"/>
  <c r="K17" i="2"/>
</calcChain>
</file>

<file path=xl/sharedStrings.xml><?xml version="1.0" encoding="utf-8"?>
<sst xmlns="http://schemas.openxmlformats.org/spreadsheetml/2006/main" count="48" uniqueCount="23">
  <si>
    <t>Ministerio de Economía</t>
  </si>
  <si>
    <t xml:space="preserve">Viceministerio de Desarrollo de la Microempresa, Pequeña y Mediana Empresa </t>
  </si>
  <si>
    <t>Prestamos concedidos a empresarios propietario de MIPYMES</t>
  </si>
  <si>
    <t>Por Actividad Economica Atendida</t>
  </si>
  <si>
    <t>No.</t>
  </si>
  <si>
    <t>Actividad Económica</t>
  </si>
  <si>
    <t>Femenino</t>
  </si>
  <si>
    <t>Masculino</t>
  </si>
  <si>
    <t>Total</t>
  </si>
  <si>
    <t>No. Créditos</t>
  </si>
  <si>
    <t>Valor</t>
  </si>
  <si>
    <t>Comercio</t>
  </si>
  <si>
    <t>Servicios</t>
  </si>
  <si>
    <t>Industria</t>
  </si>
  <si>
    <t>Artesanía</t>
  </si>
  <si>
    <t>Agroindustria</t>
  </si>
  <si>
    <r>
      <rPr>
        <b/>
        <sz val="10"/>
        <color theme="1"/>
        <rFont val="Century Gothic"/>
        <family val="2"/>
      </rPr>
      <t xml:space="preserve">Fuente: </t>
    </r>
    <r>
      <rPr>
        <sz val="10"/>
        <color theme="1"/>
        <rFont val="Century Gothic"/>
        <family val="2"/>
      </rPr>
      <t>Registros Unidad Financiera Programa Nacional para el Desarrollo de la MIPYME</t>
    </r>
  </si>
  <si>
    <t>Período 2018 y 2022</t>
  </si>
  <si>
    <t>Total Consolidado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</si>
  <si>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</si>
  <si>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Mujeres</t>
  </si>
  <si>
    <t>Hombres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</si>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</sst>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0"/>
      <name val="Century Gothic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 vertical="center"/>
    </xf>
    <xf numFmtId="43" fontId="4" fillId="0" borderId="9" xfId="1" applyFont="1" applyBorder="1"/>
    <xf numFmtId="165" fontId="4" fillId="0" borderId="9" xfId="1" applyNumberFormat="1" applyFont="1" applyBorder="1" applyAlignment="1">
      <alignment horizontal="center"/>
    </xf>
    <xf numFmtId="44" fontId="4" fillId="0" borderId="9" xfId="1" applyNumberFormat="1" applyFont="1" applyBorder="1"/>
    <xf numFmtId="164" fontId="4" fillId="0" borderId="10" xfId="1" applyNumberFormat="1" applyFont="1" applyBorder="1" applyAlignment="1">
      <alignment horizontal="center" vertical="center"/>
    </xf>
    <xf numFmtId="43" fontId="4" fillId="0" borderId="11" xfId="1" applyFont="1" applyBorder="1"/>
    <xf numFmtId="165" fontId="4" fillId="0" borderId="11" xfId="1" applyNumberFormat="1" applyFont="1" applyBorder="1" applyAlignment="1">
      <alignment horizontal="center"/>
    </xf>
    <xf numFmtId="44" fontId="4" fillId="0" borderId="11" xfId="1" applyNumberFormat="1" applyFont="1" applyBorder="1"/>
    <xf numFmtId="164" fontId="4" fillId="0" borderId="12" xfId="1" applyNumberFormat="1" applyFont="1" applyBorder="1" applyAlignment="1">
      <alignment horizontal="center" vertical="center"/>
    </xf>
    <xf numFmtId="43" fontId="4" fillId="0" borderId="13" xfId="1" applyFont="1" applyBorder="1"/>
    <xf numFmtId="165" fontId="4" fillId="0" borderId="0" xfId="1" applyNumberFormat="1" applyFont="1" applyFill="1" applyBorder="1" applyAlignment="1">
      <alignment horizontal="center"/>
    </xf>
    <xf numFmtId="44" fontId="4" fillId="0" borderId="13" xfId="1" applyNumberFormat="1" applyFont="1" applyBorder="1"/>
    <xf numFmtId="165" fontId="4" fillId="0" borderId="13" xfId="1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44" fontId="3" fillId="3" borderId="7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11" xfId="0" applyFont="1" applyBorder="1" applyAlignment="1">
      <alignment horizontal="center"/>
    </xf>
    <xf numFmtId="165" fontId="3" fillId="3" borderId="6" xfId="0" applyNumberFormat="1" applyFont="1" applyFill="1" applyBorder="1" applyAlignment="1">
      <alignment horizontal="center" vertical="center"/>
    </xf>
    <xf numFmtId="44" fontId="3" fillId="3" borderId="6" xfId="0" applyNumberFormat="1" applyFont="1" applyFill="1" applyBorder="1" applyAlignment="1">
      <alignment horizontal="center" vertical="center"/>
    </xf>
    <xf numFmtId="44" fontId="4" fillId="0" borderId="11" xfId="0" applyNumberFormat="1" applyFont="1" applyBorder="1" applyAlignment="1">
      <alignment horizontal="center"/>
    </xf>
    <xf numFmtId="0" fontId="4" fillId="0" borderId="0" xfId="0" applyFont="1"/>
    <xf numFmtId="43" fontId="4" fillId="0" borderId="0" xfId="0" applyNumberFormat="1" applyFont="1"/>
    <xf numFmtId="0" fontId="3" fillId="4" borderId="0" xfId="0" applyFont="1" applyFill="1" applyAlignment="1">
      <alignment horizontal="center" wrapText="1"/>
    </xf>
    <xf numFmtId="0" fontId="3" fillId="4" borderId="14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75FD-F63B-49F5-B715-2FD8942E6F62}">
  <dimension ref="A2:L18"/>
  <sheetViews>
    <sheetView showGridLines="0" workbookViewId="0">
      <selection activeCell="A18" sqref="A18"/>
    </sheetView>
  </sheetViews>
  <sheetFormatPr baseColWidth="10" defaultRowHeight="15" x14ac:dyDescent="0.25"/>
  <cols>
    <col min="1" max="1" width="6.140625" customWidth="1"/>
    <col min="2" max="2" width="21" customWidth="1"/>
    <col min="3" max="3" width="12.42578125" customWidth="1"/>
    <col min="4" max="4" width="15.7109375" bestFit="1" customWidth="1"/>
    <col min="5" max="5" width="16.7109375" bestFit="1" customWidth="1"/>
    <col min="6" max="10" width="16.28515625" customWidth="1"/>
    <col min="12" max="12" width="17.28515625" customWidth="1"/>
  </cols>
  <sheetData>
    <row r="2" spans="1:12" ht="16.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32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25">
      <c r="A4" s="32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x14ac:dyDescent="0.25">
      <c r="A5" s="32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x14ac:dyDescent="0.25">
      <c r="A6" s="32" t="s">
        <v>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ht="15" customHeight="1" x14ac:dyDescent="0.25">
      <c r="A7" s="33" t="s">
        <v>17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8.75" thickBot="1" x14ac:dyDescent="0.3">
      <c r="A9" s="26"/>
      <c r="B9" s="26"/>
      <c r="C9" s="29">
        <v>2018</v>
      </c>
      <c r="D9" s="29"/>
      <c r="E9" s="29"/>
      <c r="F9" s="29"/>
      <c r="G9" s="29">
        <v>2022</v>
      </c>
      <c r="H9" s="29"/>
      <c r="I9" s="29"/>
      <c r="J9" s="29"/>
      <c r="K9" s="27"/>
      <c r="L9" s="27"/>
    </row>
    <row r="10" spans="1:12" ht="15.75" thickBot="1" x14ac:dyDescent="0.3">
      <c r="A10" s="34" t="s">
        <v>4</v>
      </c>
      <c r="B10" s="34" t="s">
        <v>5</v>
      </c>
      <c r="C10" s="30" t="s">
        <v>6</v>
      </c>
      <c r="D10" s="31"/>
      <c r="E10" s="30" t="s">
        <v>7</v>
      </c>
      <c r="F10" s="31"/>
      <c r="G10" s="30" t="s">
        <v>6</v>
      </c>
      <c r="H10" s="31"/>
      <c r="I10" s="30" t="s">
        <v>7</v>
      </c>
      <c r="J10" s="31"/>
      <c r="K10" s="36" t="s">
        <v>18</v>
      </c>
      <c r="L10" s="37"/>
    </row>
    <row r="11" spans="1:12" ht="15.75" thickBot="1" x14ac:dyDescent="0.3">
      <c r="A11" s="35"/>
      <c r="B11" s="35"/>
      <c r="C11" s="2" t="s">
        <v>9</v>
      </c>
      <c r="D11" s="2" t="s">
        <v>19</v>
      </c>
      <c r="E11" s="2" t="s">
        <v>9</v>
      </c>
      <c r="F11" s="2" t="s">
        <v>10</v>
      </c>
      <c r="G11" s="28" t="s">
        <v>9</v>
      </c>
      <c r="H11" s="28" t="s">
        <v>10</v>
      </c>
      <c r="I11" s="28" t="s">
        <v>9</v>
      </c>
      <c r="J11" s="28" t="s">
        <v>10</v>
      </c>
      <c r="K11" s="2" t="s">
        <v>9</v>
      </c>
      <c r="L11" s="2" t="s">
        <v>10</v>
      </c>
    </row>
    <row r="12" spans="1:12" x14ac:dyDescent="0.25">
      <c r="A12" s="3">
        <f>+A11+1</f>
        <v>1</v>
      </c>
      <c r="B12" s="4" t="s">
        <v>11</v>
      </c>
      <c r="C12" s="5">
        <v>865</v>
      </c>
      <c r="D12" s="6">
        <v>36817099</v>
      </c>
      <c r="E12" s="5">
        <v>1050</v>
      </c>
      <c r="F12" s="6">
        <v>60421285</v>
      </c>
      <c r="G12" s="20">
        <v>640</v>
      </c>
      <c r="H12" s="23">
        <v>40191628.590000004</v>
      </c>
      <c r="I12" s="20">
        <v>836</v>
      </c>
      <c r="J12" s="23">
        <v>71366907.230000004</v>
      </c>
      <c r="K12" s="5">
        <f t="shared" ref="K12:L16" si="0">C12+E12+G12+I12</f>
        <v>3391</v>
      </c>
      <c r="L12" s="6">
        <f t="shared" si="0"/>
        <v>208796919.81999999</v>
      </c>
    </row>
    <row r="13" spans="1:12" x14ac:dyDescent="0.25">
      <c r="A13" s="7">
        <f>+A12+1</f>
        <v>2</v>
      </c>
      <c r="B13" s="8" t="s">
        <v>12</v>
      </c>
      <c r="C13" s="9">
        <v>87</v>
      </c>
      <c r="D13" s="10">
        <v>3802846.54</v>
      </c>
      <c r="E13" s="9">
        <v>155</v>
      </c>
      <c r="F13" s="10">
        <v>9038301.0500000007</v>
      </c>
      <c r="G13" s="20">
        <v>91</v>
      </c>
      <c r="H13" s="23">
        <v>9611770.1000000015</v>
      </c>
      <c r="I13" s="20">
        <v>159</v>
      </c>
      <c r="J13" s="23">
        <v>14821978.5</v>
      </c>
      <c r="K13" s="9">
        <f t="shared" si="0"/>
        <v>492</v>
      </c>
      <c r="L13" s="10">
        <f t="shared" si="0"/>
        <v>37274896.189999998</v>
      </c>
    </row>
    <row r="14" spans="1:12" x14ac:dyDescent="0.25">
      <c r="A14" s="7">
        <f>+A13+1</f>
        <v>3</v>
      </c>
      <c r="B14" s="8" t="s">
        <v>13</v>
      </c>
      <c r="C14" s="9">
        <v>31</v>
      </c>
      <c r="D14" s="10">
        <v>1303480</v>
      </c>
      <c r="E14" s="9">
        <v>52</v>
      </c>
      <c r="F14" s="10">
        <v>1920500</v>
      </c>
      <c r="G14" s="20">
        <v>9</v>
      </c>
      <c r="H14" s="23">
        <v>854000</v>
      </c>
      <c r="I14" s="20">
        <v>30</v>
      </c>
      <c r="J14" s="23">
        <v>1757900</v>
      </c>
      <c r="K14" s="9">
        <f t="shared" si="0"/>
        <v>122</v>
      </c>
      <c r="L14" s="10">
        <f t="shared" si="0"/>
        <v>5835880</v>
      </c>
    </row>
    <row r="15" spans="1:12" x14ac:dyDescent="0.25">
      <c r="A15" s="7">
        <f>+A14+1</f>
        <v>4</v>
      </c>
      <c r="B15" s="8" t="s">
        <v>14</v>
      </c>
      <c r="C15" s="9">
        <v>12</v>
      </c>
      <c r="D15" s="10">
        <v>606500</v>
      </c>
      <c r="E15" s="9">
        <v>26</v>
      </c>
      <c r="F15" s="10">
        <v>796700</v>
      </c>
      <c r="G15" s="20">
        <v>15</v>
      </c>
      <c r="H15" s="23">
        <v>860000</v>
      </c>
      <c r="I15" s="20">
        <v>18</v>
      </c>
      <c r="J15" s="23">
        <v>1011150</v>
      </c>
      <c r="K15" s="9">
        <f t="shared" si="0"/>
        <v>71</v>
      </c>
      <c r="L15" s="10">
        <f t="shared" si="0"/>
        <v>3274350</v>
      </c>
    </row>
    <row r="16" spans="1:12" ht="15.75" thickBot="1" x14ac:dyDescent="0.3">
      <c r="A16" s="11">
        <f>+A15+1</f>
        <v>5</v>
      </c>
      <c r="B16" s="12" t="s">
        <v>15</v>
      </c>
      <c r="C16" s="13">
        <v>5</v>
      </c>
      <c r="D16" s="14">
        <v>193000</v>
      </c>
      <c r="E16" s="15">
        <v>5</v>
      </c>
      <c r="F16" s="14">
        <v>470000</v>
      </c>
      <c r="G16" s="20">
        <v>11</v>
      </c>
      <c r="H16" s="23">
        <v>403000</v>
      </c>
      <c r="I16" s="20">
        <v>14</v>
      </c>
      <c r="J16" s="23">
        <v>1988858.96</v>
      </c>
      <c r="K16" s="15">
        <f t="shared" si="0"/>
        <v>35</v>
      </c>
      <c r="L16" s="14">
        <f t="shared" si="0"/>
        <v>3054858.96</v>
      </c>
    </row>
    <row r="17" spans="1:12" ht="15.75" thickBot="1" x14ac:dyDescent="0.3">
      <c r="A17" s="16"/>
      <c r="B17" s="16" t="s">
        <v>8</v>
      </c>
      <c r="C17" s="17">
        <f t="shared" ref="C17:L17" si="1">SUM(C12:C16)</f>
        <v>1000</v>
      </c>
      <c r="D17" s="18">
        <f t="shared" si="1"/>
        <v>42722925.539999999</v>
      </c>
      <c r="E17" s="17">
        <f t="shared" si="1"/>
        <v>1288</v>
      </c>
      <c r="F17" s="18">
        <f t="shared" si="1"/>
        <v>72646786.049999997</v>
      </c>
      <c r="G17" s="21">
        <f>SUM(G12:G16)</f>
        <v>766</v>
      </c>
      <c r="H17" s="22">
        <f>SUM(H12:H16)</f>
        <v>51920398.690000005</v>
      </c>
      <c r="I17" s="21">
        <f>SUM(I12:I16)</f>
        <v>1057</v>
      </c>
      <c r="J17" s="22">
        <f>SUM(J12:J16)</f>
        <v>90946794.689999998</v>
      </c>
      <c r="K17" s="17">
        <f t="shared" si="1"/>
        <v>4111</v>
      </c>
      <c r="L17" s="18">
        <f t="shared" si="1"/>
        <v>258236904.97</v>
      </c>
    </row>
    <row r="18" spans="1:12" x14ac:dyDescent="0.25">
      <c r="A18" s="24" t="s">
        <v>16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5"/>
    </row>
  </sheetData>
  <mergeCells count="14">
    <mergeCell ref="C9:F9"/>
    <mergeCell ref="G9:J9"/>
    <mergeCell ref="G10:H10"/>
    <mergeCell ref="I10:J10"/>
    <mergeCell ref="A3:L3"/>
    <mergeCell ref="A4:L4"/>
    <mergeCell ref="A5:L5"/>
    <mergeCell ref="A6:L6"/>
    <mergeCell ref="A7:L7"/>
    <mergeCell ref="A10:A11"/>
    <mergeCell ref="B10:B11"/>
    <mergeCell ref="C10:D10"/>
    <mergeCell ref="E10:F10"/>
    <mergeCell ref="K10:L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2C48-6677-4B7E-BF0C-F6C34D870088}">
  <dimension ref="A1:C6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t="s">
        <v>5</v>
      </c>
      <c r="B1" t="s">
        <v>20</v>
      </c>
      <c r="C1" t="s">
        <v>21</v>
      </c>
    </row>
    <row r="2" spans="1:3" x14ac:dyDescent="0.25">
      <c r="A2" t="s">
        <v>11</v>
      </c>
      <c r="B2">
        <v>865</v>
      </c>
      <c r="C2">
        <v>1050</v>
      </c>
    </row>
    <row r="3" spans="1:3" x14ac:dyDescent="0.25">
      <c r="A3" t="s">
        <v>12</v>
      </c>
      <c r="B3">
        <v>87</v>
      </c>
      <c r="C3">
        <v>155</v>
      </c>
    </row>
    <row r="4" spans="1:3" x14ac:dyDescent="0.25">
      <c r="A4" t="s">
        <v>13</v>
      </c>
      <c r="B4">
        <v>31</v>
      </c>
      <c r="C4">
        <v>52</v>
      </c>
    </row>
    <row r="5" spans="1:3" x14ac:dyDescent="0.25">
      <c r="A5" t="s">
        <v>14</v>
      </c>
      <c r="B5">
        <v>12</v>
      </c>
      <c r="C5">
        <v>26</v>
      </c>
    </row>
    <row r="6" spans="1:3" x14ac:dyDescent="0.25">
      <c r="A6" t="s">
        <v>15</v>
      </c>
      <c r="B6">
        <v>5</v>
      </c>
      <c r="C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3B4A-921E-4CF9-9746-7C7DAF14D7A8}">
  <dimension ref="A1:C6"/>
  <sheetViews>
    <sheetView tabSelected="1" workbookViewId="0">
      <selection activeCell="G8" sqref="G8"/>
    </sheetView>
  </sheetViews>
  <sheetFormatPr baseColWidth="10" defaultRowHeight="15" x14ac:dyDescent="0.25"/>
  <sheetData>
    <row r="1" spans="1:3" x14ac:dyDescent="0.25">
      <c r="A1" t="s">
        <v>5</v>
      </c>
      <c r="B1" t="s">
        <v>20</v>
      </c>
      <c r="C1" t="s">
        <v>21</v>
      </c>
    </row>
    <row r="2" spans="1:3" x14ac:dyDescent="0.25">
      <c r="A2" t="s">
        <v>11</v>
      </c>
      <c r="B2">
        <v>640</v>
      </c>
      <c r="C2">
        <v>836</v>
      </c>
    </row>
    <row r="3" spans="1:3" x14ac:dyDescent="0.25">
      <c r="A3" t="s">
        <v>12</v>
      </c>
      <c r="B3">
        <v>91</v>
      </c>
      <c r="C3">
        <v>159</v>
      </c>
    </row>
    <row r="4" spans="1:3" x14ac:dyDescent="0.25">
      <c r="A4" t="s">
        <v>13</v>
      </c>
      <c r="B4">
        <v>9</v>
      </c>
      <c r="C4">
        <v>30</v>
      </c>
    </row>
    <row r="5" spans="1:3" x14ac:dyDescent="0.25">
      <c r="A5" t="s">
        <v>14</v>
      </c>
      <c r="B5">
        <v>15</v>
      </c>
      <c r="C5">
        <v>18</v>
      </c>
    </row>
    <row r="6" spans="1:3" x14ac:dyDescent="0.25">
      <c r="A6" t="s">
        <v>15</v>
      </c>
      <c r="B6">
        <v>11</v>
      </c>
      <c r="C6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3E11-37B2-495D-A46F-3B8EA693FB25}">
  <dimension ref="A1:C3"/>
  <sheetViews>
    <sheetView workbookViewId="0">
      <selection activeCell="F10" sqref="F10"/>
    </sheetView>
  </sheetViews>
  <sheetFormatPr baseColWidth="10" defaultRowHeight="15" x14ac:dyDescent="0.25"/>
  <cols>
    <col min="1" max="1" width="13" customWidth="1"/>
  </cols>
  <sheetData>
    <row r="1" spans="1:3" x14ac:dyDescent="0.25">
      <c r="A1" t="s">
        <v>22</v>
      </c>
      <c r="B1" t="s">
        <v>20</v>
      </c>
      <c r="C1" t="s">
        <v>21</v>
      </c>
    </row>
    <row r="2" spans="1:3" x14ac:dyDescent="0.25">
      <c r="A2">
        <v>2018</v>
      </c>
      <c r="B2">
        <v>1000</v>
      </c>
      <c r="C2">
        <v>1288</v>
      </c>
    </row>
    <row r="3" spans="1:3" x14ac:dyDescent="0.25">
      <c r="A3">
        <v>2022</v>
      </c>
      <c r="B3">
        <v>766</v>
      </c>
      <c r="C3">
        <v>1057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2018</vt:lpstr>
      <vt:lpstr>2022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Ruiz</dc:creator>
  <cp:lastModifiedBy>Unidad Genero</cp:lastModifiedBy>
  <dcterms:created xsi:type="dcterms:W3CDTF">2023-04-17T18:24:23Z</dcterms:created>
  <dcterms:modified xsi:type="dcterms:W3CDTF">2023-05-02T18:12:49Z</dcterms:modified>
</cp:coreProperties>
</file>