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interface-metrics\src\site\"/>
    </mc:Choice>
  </mc:AlternateContent>
  <bookViews>
    <workbookView xWindow="240" yWindow="90" windowWidth="9555" windowHeight="7755" activeTab="10"/>
  </bookViews>
  <sheets>
    <sheet name="SQL DDL" sheetId="30" r:id="rId1"/>
    <sheet name="SQL Setup" sheetId="31" r:id="rId2"/>
    <sheet name="SQL Views" sheetId="32" r:id="rId3"/>
    <sheet name="SQL Results" sheetId="33" r:id="rId4"/>
    <sheet name="R1" sheetId="23" r:id="rId5"/>
    <sheet name="R2" sheetId="17" r:id="rId6"/>
    <sheet name="R3" sheetId="18" r:id="rId7"/>
    <sheet name="R4" sheetId="19" r:id="rId8"/>
    <sheet name="R5" sheetId="20" r:id="rId9"/>
    <sheet name="R6" sheetId="25" r:id="rId10"/>
    <sheet name="R7" sheetId="36" r:id="rId11"/>
  </sheets>
  <definedNames>
    <definedName name="_xlnm._FilterDatabase" localSheetId="8" hidden="1">'R5'!$B$98:$E$98</definedName>
    <definedName name="_xlnm._FilterDatabase" localSheetId="9" hidden="1">'R6'!$B$4:$O$4</definedName>
  </definedNames>
  <calcPr calcId="152511" concurrentCalc="0"/>
</workbook>
</file>

<file path=xl/calcChain.xml><?xml version="1.0" encoding="utf-8"?>
<calcChain xmlns="http://schemas.openxmlformats.org/spreadsheetml/2006/main">
  <c r="E115" i="25" l="1"/>
  <c r="F115" i="25"/>
  <c r="G115" i="25"/>
  <c r="H115" i="25"/>
  <c r="I115" i="25"/>
  <c r="J115" i="25"/>
  <c r="K115" i="25"/>
  <c r="L115" i="25"/>
  <c r="M115" i="25"/>
  <c r="N115" i="25"/>
  <c r="O115" i="25"/>
  <c r="D115" i="25"/>
  <c r="D44" i="23"/>
  <c r="C44" i="23"/>
  <c r="I16" i="23"/>
  <c r="H16" i="23"/>
  <c r="D120" i="20"/>
  <c r="C120" i="20"/>
  <c r="E120" i="20"/>
  <c r="N26" i="19"/>
  <c r="M26" i="19"/>
  <c r="L26" i="19"/>
  <c r="K26" i="19"/>
  <c r="J26" i="19"/>
  <c r="G27" i="19"/>
  <c r="F27" i="19"/>
  <c r="E27" i="19"/>
  <c r="D27" i="19"/>
  <c r="C27" i="19"/>
  <c r="N17" i="19"/>
  <c r="M17" i="19"/>
  <c r="L17" i="19"/>
  <c r="K17" i="19"/>
  <c r="J17" i="19"/>
  <c r="N8" i="19"/>
  <c r="M8" i="19"/>
  <c r="L8" i="19"/>
  <c r="G17" i="19"/>
  <c r="F17" i="19"/>
  <c r="E17" i="19"/>
  <c r="D17" i="19"/>
  <c r="C17" i="19"/>
  <c r="K8" i="19"/>
  <c r="J8" i="19"/>
  <c r="G8" i="19"/>
  <c r="F8" i="19"/>
  <c r="E8" i="19"/>
  <c r="D8" i="19"/>
  <c r="C8" i="19"/>
  <c r="G44" i="17"/>
  <c r="F44" i="17"/>
  <c r="D59" i="23"/>
  <c r="C59" i="23"/>
</calcChain>
</file>

<file path=xl/sharedStrings.xml><?xml version="1.0" encoding="utf-8"?>
<sst xmlns="http://schemas.openxmlformats.org/spreadsheetml/2006/main" count="1803" uniqueCount="797">
  <si>
    <t>boolean</t>
  </si>
  <si>
    <t>is_static</t>
  </si>
  <si>
    <t>has_type_same_package</t>
  </si>
  <si>
    <t>int</t>
  </si>
  <si>
    <t>JAR</t>
  </si>
  <si>
    <t>JAVA_LIBRARY</t>
  </si>
  <si>
    <t>CRAWLED</t>
  </si>
  <si>
    <t>METHOD</t>
  </si>
  <si>
    <t>min</t>
  </si>
  <si>
    <t>%</t>
  </si>
  <si>
    <t>TOTAL</t>
  </si>
  <si>
    <t>---</t>
  </si>
  <si>
    <t>Only primitive types</t>
  </si>
  <si>
    <t>NOT only primitivetypes</t>
  </si>
  <si>
    <t>NOT static</t>
  </si>
  <si>
    <t>NOT has_type_same_package</t>
  </si>
  <si>
    <t>ALL entity_type</t>
  </si>
  <si>
    <t>1) entity_type = METHOD</t>
  </si>
  <si>
    <t>1) 2) modifiers like %PUBLIC%</t>
  </si>
  <si>
    <t>1) 2) 3) modifiers not like %ABSTRACT%</t>
  </si>
  <si>
    <t>1) 2) 3) 4) params &lt;&gt; ()</t>
  </si>
  <si>
    <t>1) 2) 3) 4) 5) return &lt;&gt; void</t>
  </si>
  <si>
    <t>Primitive</t>
  </si>
  <si>
    <t>byte</t>
  </si>
  <si>
    <t>char</t>
  </si>
  <si>
    <t>double</t>
  </si>
  <si>
    <t>float</t>
  </si>
  <si>
    <t>long</t>
  </si>
  <si>
    <t>short</t>
  </si>
  <si>
    <t>Java API - Primitive Wrapper</t>
  </si>
  <si>
    <t>java.lang.Boolean</t>
  </si>
  <si>
    <t>java.lang.Character</t>
  </si>
  <si>
    <t>java.lang.Double</t>
  </si>
  <si>
    <t>java.lang.Float</t>
  </si>
  <si>
    <t>java.lang.Integer</t>
  </si>
  <si>
    <t>java.lang.Long</t>
  </si>
  <si>
    <t>java.lang.Short</t>
  </si>
  <si>
    <t>Java API - String</t>
  </si>
  <si>
    <t>java.lang.String</t>
  </si>
  <si>
    <t>Java API - Collection</t>
  </si>
  <si>
    <t>java.util.ArrayList</t>
  </si>
  <si>
    <t>java.util.Collection</t>
  </si>
  <si>
    <t>java.util.HashMap</t>
  </si>
  <si>
    <t>java.util.HashSet</t>
  </si>
  <si>
    <t>java.util.Hashtable</t>
  </si>
  <si>
    <t>java.util.LinkedList</t>
  </si>
  <si>
    <t>java.util.List</t>
  </si>
  <si>
    <t>java.util.Map</t>
  </si>
  <si>
    <t>java.util.Set</t>
  </si>
  <si>
    <t>java.util.SortedMap</t>
  </si>
  <si>
    <t>java.util.SortedSet</t>
  </si>
  <si>
    <t>java.util.Vector</t>
  </si>
  <si>
    <t>java.lang.Object</t>
  </si>
  <si>
    <t>com.caucho.quercus.env.Value</t>
  </si>
  <si>
    <t>NOT only primitive types</t>
  </si>
  <si>
    <t>Java API - Other (top 3 RETURN)</t>
  </si>
  <si>
    <t>byte[]</t>
  </si>
  <si>
    <t>java.lang.String[]</t>
  </si>
  <si>
    <t>Java API - Other (not top 3 RETURN)</t>
  </si>
  <si>
    <t>Java API - Other (RETURN)</t>
  </si>
  <si>
    <t>User defined (top 3 RETURN)</t>
  </si>
  <si>
    <t>User defined (not top 3 RETURN)</t>
  </si>
  <si>
    <t>User defined (RETURN)</t>
  </si>
  <si>
    <t>AVG</t>
  </si>
  <si>
    <t>SUM</t>
  </si>
  <si>
    <t>avg</t>
  </si>
  <si>
    <t>max</t>
  </si>
  <si>
    <t>Projects</t>
  </si>
  <si>
    <t>metric</t>
  </si>
  <si>
    <t>search_interface</t>
  </si>
  <si>
    <t>project_id</t>
  </si>
  <si>
    <t>project_name</t>
  </si>
  <si>
    <t>AWT - A com Expansão (nome e tipos)</t>
  </si>
  <si>
    <t>AW  - A com Expansão (nome)</t>
  </si>
  <si>
    <t>AT  - A com Expansão (tipos)</t>
  </si>
  <si>
    <t>BWT - B com Expansão (nome e tipos)</t>
  </si>
  <si>
    <t>BW  - B com Expansão (nome)</t>
  </si>
  <si>
    <t>BT  - B com Expansão (tipos)</t>
  </si>
  <si>
    <t>Passou a ser encontrada com AWT</t>
  </si>
  <si>
    <t>Passou a ser encontrada com AW</t>
  </si>
  <si>
    <t>Passou a ser encontrada com AT</t>
  </si>
  <si>
    <t>Passou a ser encontrada com BWT</t>
  </si>
  <si>
    <t>Passou a ser encontrada com BW</t>
  </si>
  <si>
    <t>Passou a ser encontrada com BT</t>
  </si>
  <si>
    <t>similar_AWT</t>
  </si>
  <si>
    <t>% similar_AWT</t>
  </si>
  <si>
    <t>similar_BWT</t>
  </si>
  <si>
    <t>% similar_BWT</t>
  </si>
  <si>
    <t>A (pacote diferente e mesmos: retorno, nome, parâmetros)</t>
  </si>
  <si>
    <t>where project_type = 'CRAWLED'</t>
  </si>
  <si>
    <t>same_interface</t>
  </si>
  <si>
    <t>% same_interface</t>
  </si>
  <si>
    <t>same_class_interface</t>
  </si>
  <si>
    <t>% same_class_interface</t>
  </si>
  <si>
    <t>Total</t>
  </si>
  <si>
    <t>Total geral</t>
  </si>
  <si>
    <t>java.util.TreeSet</t>
  </si>
  <si>
    <t>Java API - Other (top 3 PARAM)</t>
  </si>
  <si>
    <t>java.lang.Class</t>
  </si>
  <si>
    <t>Java API - Other (not top 3 PARAM)</t>
  </si>
  <si>
    <t>Java API - Other (PARAM)</t>
  </si>
  <si>
    <t>User defined (top 3 PARAM)</t>
  </si>
  <si>
    <t>User defined (not top 3 PARAM)</t>
  </si>
  <si>
    <t>User defined (PARAM)</t>
  </si>
  <si>
    <t>Filtros</t>
  </si>
  <si>
    <t>Tipo de entidade</t>
  </si>
  <si>
    <t>Tipo de método</t>
  </si>
  <si>
    <t>Característica</t>
  </si>
  <si>
    <t>Palavras</t>
  </si>
  <si>
    <t>Parâmetros</t>
  </si>
  <si>
    <t>Tipo de retorno</t>
  </si>
  <si>
    <t>Subtotal</t>
  </si>
  <si>
    <t>% (subtotal)</t>
  </si>
  <si>
    <t>% (total)</t>
  </si>
  <si>
    <t>Tipo de parâmetro</t>
  </si>
  <si>
    <t>Classificação</t>
  </si>
  <si>
    <t>Média</t>
  </si>
  <si>
    <t>Máx</t>
  </si>
  <si>
    <t>Min</t>
  </si>
  <si>
    <t>Buscas</t>
  </si>
  <si>
    <t>Características</t>
  </si>
  <si>
    <t>AWT - Total</t>
  </si>
  <si>
    <t>BWT - Total</t>
  </si>
  <si>
    <t>Projeto</t>
  </si>
  <si>
    <t>Método de origem</t>
  </si>
  <si>
    <t>Similar AWT</t>
  </si>
  <si>
    <t>Demais projetos</t>
  </si>
  <si>
    <t>crawled - crawled</t>
  </si>
  <si>
    <t>crawled - library</t>
  </si>
  <si>
    <t>pairs</t>
  </si>
  <si>
    <t>Intra</t>
  </si>
  <si>
    <t>A</t>
  </si>
  <si>
    <t>AWT</t>
  </si>
  <si>
    <t>Inter</t>
  </si>
  <si>
    <t>(</t>
  </si>
  <si>
    <t>select   count(*)</t>
  </si>
  <si>
    <t>from     interface_metrics_pairs_inner p,</t>
  </si>
  <si>
    <t xml:space="preserve">         interface_metrics a,</t>
  </si>
  <si>
    <t xml:space="preserve">         interface_metrics b</t>
  </si>
  <si>
    <t>where    p.interface_metrics_a = a.id</t>
  </si>
  <si>
    <t>and      p.interface_metrics_b = b.id</t>
  </si>
  <si>
    <t>and      p.search_type = 'p1_c1_w0_t0'</t>
  </si>
  <si>
    <t>and      a.project_id = i.project_id</t>
  </si>
  <si>
    <t>group by a.project_id, a.project_name, a.project_type</t>
  </si>
  <si>
    <t>) as 'intra-a-total',</t>
  </si>
  <si>
    <t>and      b.project_type = 'CRAWLED'</t>
  </si>
  <si>
    <t>) as 'intra-a-crawled_crawled',</t>
  </si>
  <si>
    <t>and      b.project_type &lt;&gt; 'CRAWLED'</t>
  </si>
  <si>
    <t>) as 'intra-a-crawled_library',</t>
  </si>
  <si>
    <t>and      p.search_type = 'p1_c1_w1_t1'</t>
  </si>
  <si>
    <t>) as 'intra-awt-total',</t>
  </si>
  <si>
    <t>) as 'intra-awt-crawled_crawled',</t>
  </si>
  <si>
    <t>) as 'intra-awt-crawled_library',</t>
  </si>
  <si>
    <t>from     interface_metrics_pairs p,</t>
  </si>
  <si>
    <t>) as 'inter-a-total',</t>
  </si>
  <si>
    <t>) as 'inter-a-crawled_crawled',</t>
  </si>
  <si>
    <t>) as 'inter-a-crawled_library',</t>
  </si>
  <si>
    <t>) as 'inter-awt-total',</t>
  </si>
  <si>
    <t>) as 'inter-awt-crawled_crawled',</t>
  </si>
  <si>
    <t>) as 'inter-awt-crawled_library'</t>
  </si>
  <si>
    <t>from projects i</t>
  </si>
  <si>
    <t>-- ----------------------------</t>
  </si>
  <si>
    <t xml:space="preserve"> -- Table structure for `interface_metrics`</t>
  </si>
  <si>
    <t>DROP TABLE IF EXISTS `interface_metrics`;</t>
  </si>
  <si>
    <t>CREATE TABLE `interface_metrics` (</t>
  </si>
  <si>
    <t xml:space="preserve">  `id` bigint(20) NOT NULL AUTO_INCREMENT,</t>
  </si>
  <si>
    <t xml:space="preserve">  `project_type` varchar(255) DEFAULT NULL,</t>
  </si>
  <si>
    <t xml:space="preserve">  `project_id` bigint(20) DEFAULT NULL,</t>
  </si>
  <si>
    <t xml:space="preserve">  `project_name` varchar(255) DEFAULT NULL,</t>
  </si>
  <si>
    <t xml:space="preserve">  `entity_type` varchar(255) DEFAULT NULL,</t>
  </si>
  <si>
    <t xml:space="preserve">  `entity_id` bigint(20) DEFAULT NULL,</t>
  </si>
  <si>
    <t xml:space="preserve">  `modifiers` varchar(255) DEFAULT NULL,</t>
  </si>
  <si>
    <t xml:space="preserve">  `fqn` varchar(2048) DEFAULT NULL,</t>
  </si>
  <si>
    <t xml:space="preserve">  `params` varchar(2048) DEFAULT NULL,</t>
  </si>
  <si>
    <t xml:space="preserve">  `return_type` varchar(2048) DEFAULT NULL,</t>
  </si>
  <si>
    <t xml:space="preserve">  `relation_type` varchar(255) DEFAULT NULL,</t>
  </si>
  <si>
    <t xml:space="preserve">  `processed` tinyint(1) DEFAULT NULL,</t>
  </si>
  <si>
    <t xml:space="preserve">  `processed_params` tinyint(1) DEFAULT NULL,</t>
  </si>
  <si>
    <t xml:space="preserve">  `total_params` int(11) DEFAULT NULL,</t>
  </si>
  <si>
    <t xml:space="preserve">  `total_words_method` int(11) DEFAULT NULL,</t>
  </si>
  <si>
    <t xml:space="preserve">  `total_words_class` int(11) DEFAULT NULL,</t>
  </si>
  <si>
    <t xml:space="preserve">  `only_primitive_types` tinyint(4) DEFAULT NULL,</t>
  </si>
  <si>
    <t xml:space="preserve">  `is_static` tinyint(4) DEFAULT NULL,</t>
  </si>
  <si>
    <t xml:space="preserve">  `has_type_same_package` tinyint(4) DEFAULT NULL,</t>
  </si>
  <si>
    <t xml:space="preserve">  `p0_c0_w0_t0` int(11) DEFAULT NULL,</t>
  </si>
  <si>
    <t xml:space="preserve">  `p0_c0_w0_t1` int(11) DEFAULT NULL,</t>
  </si>
  <si>
    <t xml:space="preserve">  `p0_c0_w1_t0` int(11) DEFAULT NULL,</t>
  </si>
  <si>
    <t xml:space="preserve">  `p0_c0_w1_t1` int(11) DEFAULT NULL,</t>
  </si>
  <si>
    <t xml:space="preserve">  `p0_c1_w0_t0` int(11) DEFAULT NULL,</t>
  </si>
  <si>
    <t xml:space="preserve">  `p0_c1_w0_t1` int(11) DEFAULT NULL,</t>
  </si>
  <si>
    <t xml:space="preserve">  `p0_c1_w1_t0` int(11) DEFAULT NULL,</t>
  </si>
  <si>
    <t xml:space="preserve">  `p0_c1_w1_t1` int(11) DEFAULT NULL,</t>
  </si>
  <si>
    <t xml:space="preserve">  `p1_c0_w0_t0` int(11) DEFAULT NULL,</t>
  </si>
  <si>
    <t xml:space="preserve">  `p1_c0_w0_t1` int(11) DEFAULT NULL,</t>
  </si>
  <si>
    <t xml:space="preserve">  `p1_c0_w1_t0` int(11) DEFAULT NULL,</t>
  </si>
  <si>
    <t xml:space="preserve">  `p1_c0_w1_t1` int(11) DEFAULT NULL,</t>
  </si>
  <si>
    <t xml:space="preserve">  `p1_c1_w0_t0` int(11) DEFAULT NULL,</t>
  </si>
  <si>
    <t xml:space="preserve">  `p1_c1_w0_t1` int(11) DEFAULT NULL,</t>
  </si>
  <si>
    <t xml:space="preserve">  `p1_c1_w1_t0` int(11) DEFAULT NULL,</t>
  </si>
  <si>
    <t xml:space="preserve">  `p1_c1_w1_t1` int(11) DEFAULT NULL,</t>
  </si>
  <si>
    <t xml:space="preserve">  PRIMARY KEY (`id`),</t>
  </si>
  <si>
    <t xml:space="preserve">  KEY `project_id` (`project_id`),</t>
  </si>
  <si>
    <t xml:space="preserve">  KEY `entity_id` (`entity_id`)</t>
  </si>
  <si>
    <t>) ENGINE=MyISAM AUTO_INCREMENT=1825438 DEFAULT CHARSET=latin1;</t>
  </si>
  <si>
    <t>-- Table structure for `interface_metrics_pairs_inner`</t>
  </si>
  <si>
    <t>DROP TABLE IF EXISTS `interface_metrics_pairs_inner`;</t>
  </si>
  <si>
    <t>CREATE TABLE `interface_metrics_pairs_inner` (</t>
  </si>
  <si>
    <t xml:space="preserve">  `interface_metrics_a` bigint(20) NOT NULL DEFAULT '0',</t>
  </si>
  <si>
    <t xml:space="preserve">  `interface_metrics_b` bigint(20) NOT NULL DEFAULT '0',</t>
  </si>
  <si>
    <t xml:space="preserve">  `search_type` varchar(14) NOT NULL,</t>
  </si>
  <si>
    <t xml:space="preserve">  PRIMARY KEY (`interface_metrics_a`,`interface_metrics_b`,`search_type`)</t>
  </si>
  <si>
    <t>) ENGINE=MyISAM DEFAULT CHARSET=latin1;</t>
  </si>
  <si>
    <t xml:space="preserve"> -- Table structure for `interface_metrics_pairs`</t>
  </si>
  <si>
    <t>DROP TABLE IF EXISTS `interface_metrics_pairs`;</t>
  </si>
  <si>
    <t>CREATE TABLE `interface_metrics_pairs` (</t>
  </si>
  <si>
    <t>-- Table structure for `interface_metrics_pairs_test`</t>
  </si>
  <si>
    <t>DROP TABLE IF EXISTS `interface_metrics_pairs_test`;</t>
  </si>
  <si>
    <t>CREATE TABLE `interface_metrics_pairs_test` (</t>
  </si>
  <si>
    <t>-- Table structure for `interface_metrics_params`</t>
  </si>
  <si>
    <t>DROP TABLE IF EXISTS `interface_metrics_params`;</t>
  </si>
  <si>
    <t>CREATE TABLE `interface_metrics_params` (</t>
  </si>
  <si>
    <t xml:space="preserve">  `interface_metrics_id` bigint(20) NOT NULL,</t>
  </si>
  <si>
    <t xml:space="preserve">  `param` varchar(2048) NOT NULL,</t>
  </si>
  <si>
    <t xml:space="preserve">  PRIMARY KEY (`id`)</t>
  </si>
  <si>
    <t>) ENGINE=MyISAM AUTO_INCREMENT=3635229 DEFAULT CHARSET=latin1;</t>
  </si>
  <si>
    <t>-- Table structure for `interface_metrics_test`</t>
  </si>
  <si>
    <t>DROP TABLE IF EXISTS `interface_metrics_test`;</t>
  </si>
  <si>
    <t>CREATE TABLE `interface_metrics_test` (</t>
  </si>
  <si>
    <t>) ENGINE=MyISAM AUTO_INCREMENT=26 DEFAULT CHARSET=latin1;</t>
  </si>
  <si>
    <t>-- Table structure for `interface_metrics_top`</t>
  </si>
  <si>
    <t>DROP TABLE IF EXISTS `interface_metrics_top`;</t>
  </si>
  <si>
    <t>CREATE TABLE `interface_metrics_top` (</t>
  </si>
  <si>
    <t xml:space="preserve">  `class` enum('R_API_TOP3','R_API_NOT3','R_API_ALL*','R_USR_TOP3','R_USR_NOT3','R_USR_ALL*','P_API_TOP3','P_API_NOT3','P_API_ALL*','P_USR_TOP3','P_USR_NOT3','P_USR_ALL*') NOT NULL,</t>
  </si>
  <si>
    <t xml:space="preserve">  `description` varchar(255) NOT NULL,</t>
  </si>
  <si>
    <t xml:space="preserve">  `type` varchar(255) NOT NULL DEFAULT '',</t>
  </si>
  <si>
    <t xml:space="preserve">  `total` bigint(20) NOT NULL,</t>
  </si>
  <si>
    <t xml:space="preserve">  PRIMARY KEY (`class`,`type`)</t>
  </si>
  <si>
    <t>-- Table structure for `interface_metrics_types`</t>
  </si>
  <si>
    <t>DROP TABLE IF EXISTS `interface_metrics_types`;</t>
  </si>
  <si>
    <t>CREATE TABLE `interface_metrics_types` (</t>
  </si>
  <si>
    <t xml:space="preserve">  `class` int(1) NOT NULL,</t>
  </si>
  <si>
    <t xml:space="preserve">  `type` varchar(255) NOT NULL,</t>
  </si>
  <si>
    <t xml:space="preserve">  PRIMARY KEY (`type`)</t>
  </si>
  <si>
    <t>-- Table structure for `interface_metrics`</t>
  </si>
  <si>
    <t>-- Table structure for `interface_metrics_filter`</t>
  </si>
  <si>
    <t>DROP TABLE IF EXISTS `interface_metrics_filter`;</t>
  </si>
  <si>
    <t>CREATE TABLE `interface_metrics_filter` (</t>
  </si>
  <si>
    <t xml:space="preserve">  `entities_filter` varchar(255) NOT NULL,</t>
  </si>
  <si>
    <t xml:space="preserve">  `total` bigint(20) NOT NULL</t>
  </si>
  <si>
    <t>-- Table structure for `interface_metrics_inner`</t>
  </si>
  <si>
    <t>DROP TABLE IF EXISTS `interface_metrics_inner`;</t>
  </si>
  <si>
    <t>CREATE TABLE `interface_metrics_inner` (</t>
  </si>
  <si>
    <t>-- Table structure for `interface_metrics_pairs_clone_10`</t>
  </si>
  <si>
    <t>DROP TABLE IF EXISTS `interface_metrics_pairs_clone_10`;</t>
  </si>
  <si>
    <t>CREATE TABLE `interface_metrics_pairs_clone_10` (</t>
  </si>
  <si>
    <t xml:space="preserve">  `i` bigint(20) NOT NULL,</t>
  </si>
  <si>
    <t xml:space="preserve">  `header_id_a` bigint(20) NOT NULL,</t>
  </si>
  <si>
    <t xml:space="preserve">  `header_id_b` bigint(20) NOT NULL,</t>
  </si>
  <si>
    <t xml:space="preserve">  `entity_id_a` bigint(20) DEFAULT NULL,</t>
  </si>
  <si>
    <t xml:space="preserve">  `entity_id_b` bigint(255) DEFAULT NULL,</t>
  </si>
  <si>
    <t xml:space="preserve">  `processed` tinyint(4) DEFAULT NULL,</t>
  </si>
  <si>
    <t xml:space="preserve">  KEY `entity_id_a` (`entity_id_a`),</t>
  </si>
  <si>
    <t xml:space="preserve">  KEY `entity_id_b` (`entity_id_b`)</t>
  </si>
  <si>
    <t>-- **************************</t>
  </si>
  <si>
    <t xml:space="preserve"> -- interface_metrics LOAD</t>
  </si>
  <si>
    <t>delete from interface_metrics;</t>
  </si>
  <si>
    <t>insert into interface_metrics(</t>
  </si>
  <si>
    <t>project_type</t>
  </si>
  <si>
    <t>,project_id</t>
  </si>
  <si>
    <t>,project_name</t>
  </si>
  <si>
    <t>,entity_type</t>
  </si>
  <si>
    <t>,entity_id</t>
  </si>
  <si>
    <t>,modifiers</t>
  </si>
  <si>
    <t>,fqn</t>
  </si>
  <si>
    <t>,params</t>
  </si>
  <si>
    <t>,return_type</t>
  </si>
  <si>
    <t>,relation_type</t>
  </si>
  <si>
    <t>)</t>
  </si>
  <si>
    <t>select p.project_type, p.project_id, p.name, e1.entity_type, e1.entity_id, e1.modifiers, e1.fqn, e1.params, e2.fqn 'return_type', r.relation_type</t>
  </si>
  <si>
    <t>from</t>
  </si>
  <si>
    <t>entities e1</t>
  </si>
  <si>
    <t>,entities e2</t>
  </si>
  <si>
    <t>,relations r</t>
  </si>
  <si>
    <t>, projects p</t>
  </si>
  <si>
    <t>where e1.entity_id = r.lhs_eid</t>
  </si>
  <si>
    <t>and r.rhs_eid = e2.entity_id</t>
  </si>
  <si>
    <t>and r.relation_type = 'RETURNS'</t>
  </si>
  <si>
    <t>and e1.project_id = p.project_id</t>
  </si>
  <si>
    <t>and e1.entity_type = 'METHOD'</t>
  </si>
  <si>
    <t>and e1.modifiers like '%PUBLIC%'</t>
  </si>
  <si>
    <t>and e1.modifiers not like '%ABSTRACT%'</t>
  </si>
  <si>
    <t>and e1.params &lt;&gt; '()'</t>
  </si>
  <si>
    <t>and e2.fqn &lt;&gt; 'void'</t>
  </si>
  <si>
    <t>and p.name &lt;&gt; '075 openhre';</t>
  </si>
  <si>
    <t xml:space="preserve"> -- Records of interface_metrics_types</t>
  </si>
  <si>
    <t>delete from interface_metrics_types;</t>
  </si>
  <si>
    <t>INSERT INTO interface_metrics_types VALUES ('1', 'Primitive', 'boolean');</t>
  </si>
  <si>
    <t>INSERT INTO interface_metrics_types VALUES ('1', 'Primitive', 'byte');</t>
  </si>
  <si>
    <t>INSERT INTO interface_metrics_types VALUES ('1', 'Primitive', 'char');</t>
  </si>
  <si>
    <t>INSERT INTO interface_metrics_types VALUES ('1', 'Primitive', 'double');</t>
  </si>
  <si>
    <t>INSERT INTO interface_metrics_types VALUES ('1', 'Primitive', 'float');</t>
  </si>
  <si>
    <t>INSERT INTO interface_metrics_types VALUES ('1', 'Primitive', 'int');</t>
  </si>
  <si>
    <t>INSERT INTO interface_metrics_types VALUES ('2', 'Java API - Primitive Wrapper', 'java.lang.Boolean');</t>
  </si>
  <si>
    <t>INSERT INTO interface_metrics_types VALUES ('2', 'Java API - Primitive Wrapper', 'java.lang.Character');</t>
  </si>
  <si>
    <t>INSERT INTO interface_metrics_types VALUES ('2', 'Java API - Primitive Wrapper', 'java.lang.Double');</t>
  </si>
  <si>
    <t>INSERT INTO interface_metrics_types VALUES ('2', 'Java API - Primitive Wrapper', 'java.lang.Float');</t>
  </si>
  <si>
    <t>INSERT INTO interface_metrics_types VALUES ('2', 'Java API - Primitive Wrapper', 'java.lang.Integer');</t>
  </si>
  <si>
    <t>INSERT INTO interface_metrics_types VALUES ('2', 'Java API - Primitive Wrapper', 'java.lang.Long');</t>
  </si>
  <si>
    <t>INSERT INTO interface_metrics_types VALUES ('2', 'Java API - Primitive Wrapper', 'java.lang.Short');</t>
  </si>
  <si>
    <t>INSERT INTO interface_metrics_types VALUES ('3', 'Java API - String', 'java.lang.String');</t>
  </si>
  <si>
    <t>INSERT INTO interface_metrics_types VALUES ('4', 'Java API - Collection', 'java.util.ArrayList');</t>
  </si>
  <si>
    <t>INSERT INTO interface_metrics_types VALUES ('4', 'Java API - Collection', 'java.util.Arrays');</t>
  </si>
  <si>
    <t>INSERT INTO interface_metrics_types VALUES ('4', 'Java API - Collection', 'java.util.Collection');</t>
  </si>
  <si>
    <t>INSERT INTO interface_metrics_types VALUES ('4', 'Java API - Collection', 'java.util.Collections');</t>
  </si>
  <si>
    <t>INSERT INTO interface_metrics_types VALUES ('4', 'Java API - Collection', 'java.util.HashMap');</t>
  </si>
  <si>
    <t>INSERT INTO interface_metrics_types VALUES ('4', 'Java API - Collection', 'java.util.HashSet');</t>
  </si>
  <si>
    <t>INSERT INTO interface_metrics_types VALUES ('4', 'Java API - Collection', 'java.util.Hashtable');</t>
  </si>
  <si>
    <t>INSERT INTO interface_metrics_types VALUES ('4', 'Java API - Collection', 'java.util.LinkedHashMap');</t>
  </si>
  <si>
    <t>INSERT INTO interface_metrics_types VALUES ('4', 'Java API - Collection', 'java.util.LinkedHashSet');</t>
  </si>
  <si>
    <t>INSERT INTO interface_metrics_types VALUES ('4', 'Java API - Collection', 'java.util.LinkedList');</t>
  </si>
  <si>
    <t>INSERT INTO interface_metrics_types VALUES ('4', 'Java API - Collection', 'java.util.List');</t>
  </si>
  <si>
    <t>INSERT INTO interface_metrics_types VALUES ('4', 'Java API - Collection', 'java.util.Map');</t>
  </si>
  <si>
    <t>INSERT INTO interface_metrics_types VALUES ('4', 'Java API - Collection', 'java.util.PriorityQueue');</t>
  </si>
  <si>
    <t>INSERT INTO interface_metrics_types VALUES ('4', 'Java API - Collection', 'java.util.Queue');</t>
  </si>
  <si>
    <t>INSERT INTO interface_metrics_types VALUES ('4', 'Java API - Collection', 'java.util.Set');</t>
  </si>
  <si>
    <t>INSERT INTO interface_metrics_types VALUES ('4', 'Java API - Collection', 'java.util.SortedMap');</t>
  </si>
  <si>
    <t>INSERT INTO interface_metrics_types VALUES ('4', 'Java API - Collection', 'java.util.SortedSet');</t>
  </si>
  <si>
    <t>INSERT INTO interface_metrics_types VALUES ('4', 'Java API - Collection', 'java.util.TreeMap');</t>
  </si>
  <si>
    <t>INSERT INTO interface_metrics_types VALUES ('4', 'Java API - Collection', 'java.util.TreeSet');</t>
  </si>
  <si>
    <t>INSERT INTO interface_metrics_types VALUES ('4', 'Java API - Collection', 'java.util.Vector');</t>
  </si>
  <si>
    <t>INSERT INTO interface_metrics_types VALUES ('1', 'Primitive', 'long');</t>
  </si>
  <si>
    <t>INSERT INTO interface_metrics_types VALUES ('1', 'Primitive', 'short');</t>
  </si>
  <si>
    <t xml:space="preserve"> -- interface_metrics_top TOP</t>
  </si>
  <si>
    <t>delete from interface_metrics_top;</t>
  </si>
  <si>
    <t xml:space="preserve">insert into interface_metrics_top (class, description, type, total) </t>
  </si>
  <si>
    <t>select 'R_API_TOP3' as class, 'Java API - Other (top 3 RETURN)', return_type, count(*)</t>
  </si>
  <si>
    <t>from interface_metrics m</t>
  </si>
  <si>
    <t>where 'JAVA_LIBRARY' in (select distinct p.project_type from entities e, projects p where e.project_id = p.project_id and fqn = m.return_type)</t>
  </si>
  <si>
    <t>and return_type not in (select type from interface_metrics_types)</t>
  </si>
  <si>
    <t>group by class, return_type</t>
  </si>
  <si>
    <t>order by count(*) DESC</t>
  </si>
  <si>
    <t>limit 3;</t>
  </si>
  <si>
    <t>select 'R_API_NOT3' as class, 'Java API - Other (not top 3 RETURN)', '', count(*)</t>
  </si>
  <si>
    <t>and return_type not in (select type from interface_metrics_top where class = 'R_API_TOP3');</t>
  </si>
  <si>
    <t>select 'R_API_ALL*' as class, 'Java API - Other (RETURN)', '', count(*)</t>
  </si>
  <si>
    <t>and return_type not in (select type from interface_metrics_types);</t>
  </si>
  <si>
    <t>select 'R_USR_TOP3' as class, 'User defined (top 3 RETURN)', return_type, count(*)</t>
  </si>
  <si>
    <t>where 'JAVA_LIBRARY' not in (select distinct p.project_type from entities e, projects p where e.project_id = p.project_id and fqn = m.return_type)</t>
  </si>
  <si>
    <t>order by count(*) desc</t>
  </si>
  <si>
    <t>select 'R_USR_NOT3' as class, 'User defined (not top 3 RETURN)', '', count(*)</t>
  </si>
  <si>
    <t>and return_type not in (select type from interface_metrics_top where class = 'R_USR_TOP3');</t>
  </si>
  <si>
    <t>select 'R_USR_ALL*' as class, 'User defined (RETURN)', '', count(*)</t>
  </si>
  <si>
    <t>-- ----</t>
  </si>
  <si>
    <t>select 'P_API_TOP3' as class, 'Java API - Other (top 3 PARAM)', p.param, count(*)</t>
  </si>
  <si>
    <t>from interface_metrics m, interface_metrics_params p</t>
  </si>
  <si>
    <t>where 'JAVA_LIBRARY' in (select distinct p.project_type from entities e, projects p where e.project_id = p.project_id and fqn = p.param)</t>
  </si>
  <si>
    <t>and m.id = p.interface_metrics_id</t>
  </si>
  <si>
    <t>and p.param not in (select type from interface_metrics_types)</t>
  </si>
  <si>
    <t>group by class, p.param</t>
  </si>
  <si>
    <t>select 'P_API_NOT3' as class, 'Java API - Other (not top 3 PARAM)', '', count(*)</t>
  </si>
  <si>
    <t>and p.param not in (select type from interface_metrics_top where class = 'P_API_TOP3');</t>
  </si>
  <si>
    <t>select 'P_API_ALL*' as class, 'Java API - Other (PARAM)', '', count(*)</t>
  </si>
  <si>
    <t>and p.param not in (select type from interface_metrics_types);</t>
  </si>
  <si>
    <t>select 'P_USR_TOP3' as class, 'User defined (top 3 PARAM)', p.param, count(*)</t>
  </si>
  <si>
    <t>where 'JAVA_LIBRARY' not in (select distinct p.project_type from entities e, projects p where e.project_id = p.project_id and fqn = p.param)</t>
  </si>
  <si>
    <t>select 'P_USR_NOT3' as class, 'User defined (not top 3 PARAM)', '', count(*)</t>
  </si>
  <si>
    <t>and p.param not in (select type from interface_metrics_top where class = 'P_USR_TOP3');</t>
  </si>
  <si>
    <t>select 'P_USR_ALL*' as class, 'User defined (PARAM)', '', count(*)</t>
  </si>
  <si>
    <t xml:space="preserve"> -- v_interface_metrics_dif</t>
  </si>
  <si>
    <t>DROP view IF EXISTS v_interface_metrics_dif;</t>
  </si>
  <si>
    <t>CREATE view v_interface_metrics_dif as</t>
  </si>
  <si>
    <t>select</t>
  </si>
  <si>
    <t xml:space="preserve"> p0_c0_w0_t0 - p0_c0_w0_t0 as dif_p0_c0_w0_t0</t>
  </si>
  <si>
    <t>,p0_c0_w0_t1 - p0_c0_w0_t0 as dif_p0_c0_w0_t1</t>
  </si>
  <si>
    <t>,p0_c0_w1_t0 - p0_c0_w0_t0 as dif_p0_c0_w1_t0</t>
  </si>
  <si>
    <t>,p0_c0_w1_t1 - p0_c0_w0_t0 as dif_p0_c0_w1_t1</t>
  </si>
  <si>
    <t>,p0_c1_w0_t0 - p0_c0_w0_t0 as dif_p0_c1_w0_t0</t>
  </si>
  <si>
    <t>,p0_c1_w0_t1 - p0_c0_w0_t0 as dif_p0_c1_w0_t1</t>
  </si>
  <si>
    <t>,p0_c1_w1_t0 - p0_c0_w0_t0 as dif_p0_c1_w1_t0</t>
  </si>
  <si>
    <t>,p0_c1_w1_t1 - p0_c0_w0_t0 as dif_p0_c1_w1_t1</t>
  </si>
  <si>
    <t>,p1_c0_w0_t0 - p0_c0_w0_t0 as dif_p1_c0_w0_t0</t>
  </si>
  <si>
    <t>,p1_c0_w0_t1 - p0_c0_w0_t0 as dif_p1_c0_w0_t1</t>
  </si>
  <si>
    <t>,p1_c0_w1_t0 - p0_c0_w0_t0 as dif_p1_c0_w1_t0</t>
  </si>
  <si>
    <t>,p1_c0_w1_t1 - p0_c0_w0_t0 as dif_p1_c0_w1_t1</t>
  </si>
  <si>
    <t>,p1_c1_w0_t0 - p0_c0_w0_t0 as dif_p1_c1_w0_t0</t>
  </si>
  <si>
    <t>,p1_c1_w0_t1 - p0_c0_w0_t0 as dif_p1_c1_w0_t1</t>
  </si>
  <si>
    <t>,p1_c1_w1_t0 - p0_c0_w0_t0 as dif_p1_c1_w1_t0</t>
  </si>
  <si>
    <t>,p1_c1_w1_t1 - p0_c0_w0_t0 as dif_p1_c1_w1_t1</t>
  </si>
  <si>
    <t>,m.*</t>
  </si>
  <si>
    <t>from interface_metrics as m</t>
  </si>
  <si>
    <t>where project_type = 'CRAWLED';</t>
  </si>
  <si>
    <t xml:space="preserve"> -- v_profile_return</t>
  </si>
  <si>
    <t>DROP view IF EXISTS v_profile_return;</t>
  </si>
  <si>
    <t>CREATE view v_profile_return as</t>
  </si>
  <si>
    <t>select 'Primitive' as 'Class', return_type, count(*) as 'sub total', (count(*) * 100 / (select count(*) from interface_metrics)) as '%', '' as total, '' as 'total%'</t>
  </si>
  <si>
    <t>from interface_metrics</t>
  </si>
  <si>
    <t>where return_type in (select type from interface_metrics_types where class = 1)</t>
  </si>
  <si>
    <t>GROUP BY return_type</t>
  </si>
  <si>
    <t>union ALL</t>
  </si>
  <si>
    <t>select 'Primitive', '', '', '', count(*), (count(*) * 100 / (select count(*) from interface_metrics))</t>
  </si>
  <si>
    <t>select 'Java API - Primitive Wrapper', return_type, count(*), (count(*) * 100 / (select count(*) from interface_metrics)), '', ''</t>
  </si>
  <si>
    <t>where return_type in (select type from interface_metrics_types where class = 2)</t>
  </si>
  <si>
    <t>select 'Java API - Primitive Wrapper', '', '', '', count(*), (count(*) * 100 / (select count(*) from interface_metrics))</t>
  </si>
  <si>
    <t>select 'Java API - String', return_type, count(*), (count(*) * 100 / (select count(*) from interface_metrics)), count(*), (count(*) * 100 / (select count(*) from interface_metrics))</t>
  </si>
  <si>
    <t>where return_type = (select type from interface_metrics_types where class = 3)</t>
  </si>
  <si>
    <t>-- http://www.devmedia.com.br/visao-geral-da-interface-collection-em-java/25822</t>
  </si>
  <si>
    <t>select 'Java API - Collection', return_type, count(*), (count(*) * 100 / (select count(*) from interface_metrics)), '', ''</t>
  </si>
  <si>
    <t>where return_type in (select type from interface_metrics_types where class = 4)</t>
  </si>
  <si>
    <t>select 'Java API - Collection', '', '', '', count(*), (count(*) * 100 / (select count(*) from interface_metrics))</t>
  </si>
  <si>
    <t>select description, type, total, (total * 100 / (select count(*) from interface_metrics)), '', ''</t>
  </si>
  <si>
    <t>from interface_metrics_top</t>
  </si>
  <si>
    <t>where class = 'R_API_TOP3'</t>
  </si>
  <si>
    <t>select description, '', total, (total * 100 / (select count(*) from interface_metrics)), '', ''</t>
  </si>
  <si>
    <t>where class = 'R_API_NOT3'</t>
  </si>
  <si>
    <t>select description, '', '', '', total, (total * 100 / (select count(*) from interface_metrics))</t>
  </si>
  <si>
    <t>where class = 'R_API_ALL*'</t>
  </si>
  <si>
    <t>where class = 'R_USR_TOP3'</t>
  </si>
  <si>
    <t>where class = 'R_USR_NOT3'</t>
  </si>
  <si>
    <t>where class = 'R_USR_ALL*';</t>
  </si>
  <si>
    <t xml:space="preserve"> -- v_profile_params</t>
  </si>
  <si>
    <t>DROP view IF EXISTS v_profile_params;</t>
  </si>
  <si>
    <t>CREATE view v_profile_params as</t>
  </si>
  <si>
    <t>select 'Primitive' as 'Class', param, count(*) as 'sub total', (count(*) * 100 / (select count(*) from interface_metrics)) as '%', '' as total, '' as 'total%'</t>
  </si>
  <si>
    <t>from interface_metrics_params</t>
  </si>
  <si>
    <t>where param in (select type from interface_metrics_types where class = 1)</t>
  </si>
  <si>
    <t>GROUP BY param</t>
  </si>
  <si>
    <t>select 'Java API - Primitive Wrapper', param, count(*), (count(*) * 100 / (select count(*) from interface_metrics)), '', ''</t>
  </si>
  <si>
    <t>where param in (select type from interface_metrics_types where class = 2)</t>
  </si>
  <si>
    <t>select 'Java API - String', param, count(*), (count(*) * 100 / (select count(*) from interface_metrics)), count(*), (count(*) * 100 / (select count(*) from interface_metrics))</t>
  </si>
  <si>
    <t>where param = (select type from interface_metrics_types where class = 3)</t>
  </si>
  <si>
    <t>select 'Java API - Collection', param, count(*), (count(*) * 100 / (select count(*) from interface_metrics)), '', ''</t>
  </si>
  <si>
    <t>where param in (select type from interface_metrics_types where class = 4)</t>
  </si>
  <si>
    <t>where class = 'P_API_TOP3'</t>
  </si>
  <si>
    <t>where class = 'P_API_NOT3'</t>
  </si>
  <si>
    <t>where class = 'P_API_ALL*'</t>
  </si>
  <si>
    <t>where class = 'P_USR_TOP3'</t>
  </si>
  <si>
    <t>where class = 'P_USR_NOT3'</t>
  </si>
  <si>
    <t>where class = 'P_USR_ALL*';</t>
  </si>
  <si>
    <t xml:space="preserve"> -- v_profile_filter</t>
  </si>
  <si>
    <t>DROP view IF EXISTS v_profile_filter;</t>
  </si>
  <si>
    <t>CREATE view v_profile_filter as</t>
  </si>
  <si>
    <t>select 'ALL entity_type' as 'entities Filter', count(*) Total from entities</t>
  </si>
  <si>
    <t>union all</t>
  </si>
  <si>
    <t>select '1) entity_type = METHOD' as 'entities Filter', count(*) Total from entities</t>
  </si>
  <si>
    <t>where entity_type = 'METHOD'</t>
  </si>
  <si>
    <t>select '1) 2) modifiers like %PUBLIC%' as 'entities Filter', count(*) Total from entities</t>
  </si>
  <si>
    <t>and modifiers like '%PUBLIC%'</t>
  </si>
  <si>
    <t>select '1) 2) 3) modifiers not like %ABSTRACT%' as 'entities Filter', count(*) Total from entities</t>
  </si>
  <si>
    <t>and modifiers not like '%ABSTRACT%'</t>
  </si>
  <si>
    <t>select '1) 2) 3) 4) params &lt;&gt; ()' as 'entities Filter', count(*) Total from entities</t>
  </si>
  <si>
    <t>and params &lt;&gt; '()'</t>
  </si>
  <si>
    <t>select '1) 2) 3) 4) 5) return &lt;&gt; void' as 'entities Filter', count(*) Total from entities e1</t>
  </si>
  <si>
    <t>select '1) 2) 3) 4) 5) 6) project &lt;&gt; 075 openhre' as 'entities Filter', count(*) Total from entities e1</t>
  </si>
  <si>
    <t>delete from interface_metrics_filter;</t>
  </si>
  <si>
    <t>insert into interface_metrics_filter SELECT * FROM v_profile_filter;</t>
  </si>
  <si>
    <t xml:space="preserve"> -- v_profile_project</t>
  </si>
  <si>
    <t>DROP view IF EXISTS v_profile_project;</t>
  </si>
  <si>
    <t>CREATE view v_profile_project as</t>
  </si>
  <si>
    <t>select project_id, project_name, count(*) as 'search_interface'</t>
  </si>
  <si>
    <t>,(</t>
  </si>
  <si>
    <t>SELECT count(*)</t>
  </si>
  <si>
    <t>from v_interface_metrics_dif i</t>
  </si>
  <si>
    <t>where i.project_id = p.project_id</t>
  </si>
  <si>
    <t>and p1_c1_w1_t1 &gt; 0</t>
  </si>
  <si>
    <t>) as 'similar_AWT'</t>
  </si>
  <si>
    <t>and p1_c0_w1_t1 &gt; 0</t>
  </si>
  <si>
    <t>) as 'similar_BWT'</t>
  </si>
  <si>
    <t>and p1_c1_w0_t0 &gt; 0</t>
  </si>
  <si>
    <t>) as 'same_interface'</t>
  </si>
  <si>
    <t>and p1_c0_w0_t0 &gt; 0</t>
  </si>
  <si>
    <t>) as 'same_class_interface'</t>
  </si>
  <si>
    <t>from interface_metrics p</t>
  </si>
  <si>
    <t>group by project_id, project_name;</t>
  </si>
  <si>
    <t>select entity_type, '** TOTAL', count(*), (count(*) * 100 / (select count(*) from interface_metrics)) '%' from interface_metrics</t>
  </si>
  <si>
    <t>union all select entity_type, project_type, count(*) 'TOTAL', (count(*) * 100 / (select count(*) from interface_metrics)) '%' from interface_metrics GROUP BY project_type</t>
  </si>
  <si>
    <t>select * from interface_metrics_filter;</t>
  </si>
  <si>
    <t>select * from v_profile_return;</t>
  </si>
  <si>
    <t>select * from v_profile_params;</t>
  </si>
  <si>
    <t>union all select '---', '---', '---' from dual</t>
  </si>
  <si>
    <t>union all select '--- Interface types: ', '---', '---', '---', '---', '---' from dual</t>
  </si>
  <si>
    <t>union all select '--- Expansions types: ', '---', '---', '---', '---', '---' from dual</t>
  </si>
  <si>
    <t>union all select '--- Ganhos: ', '---', '---', '---', '---', '---' from dual</t>
  </si>
  <si>
    <t>union all select '---', '---', '---', '---', '---', '---' from dual</t>
  </si>
  <si>
    <t xml:space="preserve">union all </t>
  </si>
  <si>
    <t>GROUP BY total_params order by count(*) desc</t>
  </si>
  <si>
    <t>GROUP BY total_words_method order by count(*) desc</t>
  </si>
  <si>
    <t>GROUP BY total_words_class order by count(*) desc</t>
  </si>
  <si>
    <t>select count(*) 'Projects',</t>
  </si>
  <si>
    <t xml:space="preserve">       'AVG' metric, avg(search_interface) as search_interface,</t>
  </si>
  <si>
    <t xml:space="preserve">       avg(similar_AWT) as similar_AWT,</t>
  </si>
  <si>
    <t xml:space="preserve">       ((avg(similar_AWT) / avg(search_interface)) * 100) as '% similar_AWT',</t>
  </si>
  <si>
    <t xml:space="preserve">       avg(similar_BWT) as similar_BWT,</t>
  </si>
  <si>
    <t xml:space="preserve">       ((avg(similar_BWT) / avg(search_interface)) * 100) as '% similar_BWT',</t>
  </si>
  <si>
    <t xml:space="preserve">       avg(same_interface) as same_interface,</t>
  </si>
  <si>
    <t xml:space="preserve">       ((avg(same_interface) / avg(search_interface)) * 100) as '% same_interface',</t>
  </si>
  <si>
    <t xml:space="preserve">       avg(same_class_interface) as same_class_interface,</t>
  </si>
  <si>
    <t xml:space="preserve">       ((avg(same_class_interface) / avg(search_interface)) * 100) as '% same_class_interface'</t>
  </si>
  <si>
    <t>from v_profile_project as p where search_interface &gt; 0</t>
  </si>
  <si>
    <t xml:space="preserve">       'SUM' metric, sum(search_interface) as search_interface,</t>
  </si>
  <si>
    <t xml:space="preserve">       sum(similar_AWT) as similar_AWT,</t>
  </si>
  <si>
    <t xml:space="preserve">       ((sum(similar_AWT) / sum(search_interface)) * 100) as '% similar_AWT',</t>
  </si>
  <si>
    <t xml:space="preserve">       sum(similar_BWT) as similar_BWT,</t>
  </si>
  <si>
    <t xml:space="preserve">       ((sum(similar_BWT) / sum(search_interface)) * 100) as '% similar_BWT',</t>
  </si>
  <si>
    <t xml:space="preserve">       sum(same_interface) as same_interface,</t>
  </si>
  <si>
    <t xml:space="preserve">       ((sum(same_interface) / sum(search_interface)) * 100) as '% same_interface',</t>
  </si>
  <si>
    <t xml:space="preserve">       sum(same_class_interface) as same_class_interface,</t>
  </si>
  <si>
    <t xml:space="preserve">       ((sum(same_class_interface) / sum(search_interface)) * 100) as '% same_class_interface'</t>
  </si>
  <si>
    <t>select project_id, project_name, search_interface,</t>
  </si>
  <si>
    <t xml:space="preserve">       similar_AWT, ((similar_AWT / search_interface) * 100) as '% similar_AWT',</t>
  </si>
  <si>
    <t xml:space="preserve">       similar_BWT, ((similar_BWT / search_interface) * 100) as '% similar_BWT',</t>
  </si>
  <si>
    <t xml:space="preserve">       same_interface, ((same_interface / search_interface) * 100) as '% same_interface',</t>
  </si>
  <si>
    <t xml:space="preserve">       same_class_interface, ((same_class_interface / search_interface) * 100) as '% same_class_interface'</t>
  </si>
  <si>
    <t>from v_profile_project as p  where search_interface &gt; 0</t>
  </si>
  <si>
    <t xml:space="preserve"> -- Affected rows: 6319</t>
  </si>
  <si>
    <t xml:space="preserve"> -- Time: 6.120ms</t>
  </si>
  <si>
    <t>and p.project_type = 'CRAWLED'</t>
  </si>
  <si>
    <t>and e1.modifiers like '%STATIC%'</t>
  </si>
  <si>
    <t>and p.name &lt;&gt; 'openhre';</t>
  </si>
  <si>
    <t xml:space="preserve"> -- Affected rows: 155661</t>
  </si>
  <si>
    <t xml:space="preserve"> -- #18 Métodos similares por projeto</t>
  </si>
  <si>
    <t xml:space="preserve"> -- #17 Métodos similares por projeto - Total geral</t>
  </si>
  <si>
    <t xml:space="preserve"> -- #16 BWT / Words Class</t>
  </si>
  <si>
    <t xml:space="preserve"> -- #15 AWT / Words Class</t>
  </si>
  <si>
    <t xml:space="preserve"> -- #14 BWT / Words Method</t>
  </si>
  <si>
    <t xml:space="preserve"> -- #13 AWT / Words Method</t>
  </si>
  <si>
    <t xml:space="preserve"> -- #12 BWT / Params</t>
  </si>
  <si>
    <t xml:space="preserve"> -- #11 AWT / Params</t>
  </si>
  <si>
    <t xml:space="preserve"> -- #10 AWT e BWT / Primitive types, static, same package</t>
  </si>
  <si>
    <t xml:space="preserve"> -- #09 Search match</t>
  </si>
  <si>
    <t xml:space="preserve"> -- #08 Total: Words Class</t>
  </si>
  <si>
    <t xml:space="preserve"> -- #07 Total: Words Method</t>
  </si>
  <si>
    <t xml:space="preserve"> -- #06 Total: Params</t>
  </si>
  <si>
    <t xml:space="preserve"> -- #05 Totals: Primitive types, static, same package</t>
  </si>
  <si>
    <t xml:space="preserve"> -- #04 Params profile</t>
  </si>
  <si>
    <t xml:space="preserve"> -- #03 Return profile</t>
  </si>
  <si>
    <t xml:space="preserve"> -- #02 Entities Filter</t>
  </si>
  <si>
    <t xml:space="preserve"> -- #01 Totais gerais</t>
  </si>
  <si>
    <t xml:space="preserve"> -- #19 Pares de redundância de interface por projeto</t>
  </si>
  <si>
    <t>select i.project_id, i.name,</t>
  </si>
  <si>
    <t>order by i.name</t>
  </si>
  <si>
    <t>1) 2) 3) 4) 5) 6) project &lt;&gt; openhre</t>
  </si>
  <si>
    <t>1) 2) 3) 4) 5) 6) 7) and modifiers like %STATIC%</t>
  </si>
  <si>
    <t>org.apache.fop.fo.Property$Maker</t>
  </si>
  <si>
    <t>org.jruby.runtime.builtin.IRubyObject</t>
  </si>
  <si>
    <t>com.caucho.quercus.env.Env</t>
  </si>
  <si>
    <t>org.jruby.runtime.ThreadContext</t>
  </si>
  <si>
    <t>select 'TOTAL', count(*), (count(*) * 100 / 6319) '%' from v_interface_metrics_dif</t>
  </si>
  <si>
    <t>union all select 'Only primitive types', count(*) total, (count(*) * 100 / 6319) '%' from v_interface_metrics_dif where only_primitive_types = 1</t>
  </si>
  <si>
    <t>union all select 'NOT only primitivetypes', count(*) total, (count(*) * 100 / 6319) '%' from v_interface_metrics_dif where only_primitive_types = 0</t>
  </si>
  <si>
    <t>union all select 'is_static', count(*) total, (count(*) * 100 / 6319) '%' from v_interface_metrics_dif where is_static = 1</t>
  </si>
  <si>
    <t>union all select 'NOT static', count(*) total, (count(*) * 100 / 6319) '%' from v_interface_metrics_dif where is_static = 0</t>
  </si>
  <si>
    <t>union all select 'has_type_same_package', count(*) total, (count(*) * 100 / 6319) '%' from v_interface_metrics_dif where has_type_same_package = 1</t>
  </si>
  <si>
    <t>union all select 'NOT has_type_same_package', count(*) total, (count(*) * 100 / 6319) '%' from v_interface_metrics_dif where has_type_same_package = 0</t>
  </si>
  <si>
    <t>select total_params, count(*) total, (count(*) * 100 / 6319) '%' from v_interface_metrics_dif GROUP BY total_params order by count(*) DESC</t>
  </si>
  <si>
    <t>select total_words_method, count(*) total, (count(*) * 100 / 6319) '%' from v_interface_metrics_dif GROUP BY total_words_method order by count(*) DESC</t>
  </si>
  <si>
    <t>select total_words_class, count(*) total, (count(*) * 100 / 6319) '%' from v_interface_metrics_dif GROUP BY total_words_class order by count(*) DESC</t>
  </si>
  <si>
    <t>select 'TOTAL' Searchs, count(*) total, (count(*) * 100 / 6319) '%', '' avg, '' max, '' min from v_interface_metrics_dif</t>
  </si>
  <si>
    <t>union all select 'A (pacote diferente e mesmos: retorno, nome, parâmetros)' , count(*) , (count(*) * 100 / 6319), avg(p1_c1_w0_t0), max(p1_c1_w0_t0), min(p1_c1_w0_t0) from v_interface_metrics_dif where p1_c1_w0_t0 &gt; 0</t>
  </si>
  <si>
    <t>union all select 'B (pacote diferente e mesmos: classe, retorno, nome, parâmetros)' , count(*) , (count(*) * 100 / 6319), avg(p1_c0_w0_t0), max(p1_c0_w0_t0), min(p1_c0_w0_t0) from v_interface_metrics_dif where p1_c0_w0_t0 &gt; 0</t>
  </si>
  <si>
    <t>union all select 'C (mesmos: pacote, classe, retorno, nome, parâmetros)' , count(*) , (count(*) * 100 / 6319), avg(p0_c0_w0_t0), max(p0_c0_w0_t0), min(p0_c0_w0_t0) from v_interface_metrics_dif where p0_c0_w0_t0 &gt; 0</t>
  </si>
  <si>
    <t>union all select 'AWT - A com Expansão (nome e tipos)', count(*) , (count(*) * 100 / 6319), avg(p1_c1_w1_t1), max(p1_c1_w1_t1), min(p1_c1_w1_t1) from v_interface_metrics_dif where p1_c1_w1_t1 &gt; 0</t>
  </si>
  <si>
    <t>union all select 'AW  - A com Expansão (nome)'        , count(*) , (count(*) * 100 / 6319), avg(p1_c1_w1_t0), max(p1_c1_w1_t0), min(p1_c1_w1_t0) from v_interface_metrics_dif where p1_c1_w1_t0 &gt; 0</t>
  </si>
  <si>
    <t>union all select 'AT  - A com Expansão (tipos)'       , count(*) , (count(*) * 100 / 6319), avg(p1_c1_w0_t1), max(p1_c1_w0_t1), min(p1_c1_w0_t1) from v_interface_metrics_dif where p1_c1_w0_t1 &gt; 0</t>
  </si>
  <si>
    <t>union all select 'BWT - B com Expansão (nome e tipos)', count(*) , (count(*) * 100 / 6319), avg(p1_c0_w1_t1), max(p1_c0_w1_t1), min(p1_c0_w1_t1) from v_interface_metrics_dif where p1_c0_w1_t1 &gt; 0</t>
  </si>
  <si>
    <t>union all select 'BW  - B com Expansão (nome)'        , count(*) , (count(*) * 100 / 6319), avg(p1_c0_w1_t0), max(p1_c0_w1_t0), min(p1_c0_w1_t0) from v_interface_metrics_dif where p1_c0_w1_t0 &gt; 0</t>
  </si>
  <si>
    <t>union all select 'BT  - B com Expansão (tipos)'       , count(*) , (count(*) * 100 / 6319), avg(p1_c0_w0_t1), max(p1_c0_w0_t1), min(p1_c0_w0_t1) from v_interface_metrics_dif where p1_c0_w0_t1 &gt; 0</t>
  </si>
  <si>
    <t>union all select 'Interface não encontrada',        count(*), (count(*) * 100 / 6319), '', '', '' from v_interface_metrics_dif where p0_c0_w0_t0 = 0</t>
  </si>
  <si>
    <t>union all select 'Passou a ser encontrada com AWT', count(*), (count(*) * 100 / 6319), avg(p1_c1_w1_t1), max(p1_c1_w1_t1), min(p1_c1_w1_t1) from v_interface_metrics_dif where p0_c0_w0_t0 = 0 and dif_p1_c1_w1_t1 &gt; 0</t>
  </si>
  <si>
    <t>union all select 'Passou a ser encontrada com AW' , count(*), (count(*) * 100 / 6319), avg(p1_c1_w1_t0), max(p1_c1_w1_t0), min(p1_c1_w1_t0) from v_interface_metrics_dif where p0_c0_w0_t0 = 0 and dif_p1_c1_w1_t0 &gt; 0</t>
  </si>
  <si>
    <t>union all select 'Passou a ser encontrada com AT' , count(*), (count(*) * 100 / 6319), avg(p1_c1_w0_t1), max(p1_c1_w0_t1), min(p1_c1_w0_t1) from v_interface_metrics_dif where p0_c0_w0_t0 = 0 and dif_p1_c1_w0_t1 &gt; 0</t>
  </si>
  <si>
    <t>union all select 'Passou a ser encontrada com BWT', count(*), (count(*) * 100 / 6319), avg(p1_c0_w1_t1), max(p1_c0_w1_t1), min(p1_c0_w1_t1) from v_interface_metrics_dif where p0_c0_w0_t0 = 0 and dif_p1_c0_w1_t1 &gt; 0</t>
  </si>
  <si>
    <t>union all select 'Passou a ser encontrada com BW' , count(*), (count(*) * 100 / 6319), avg(p1_c0_w1_t0), max(p1_c0_w1_t0), min(p1_c0_w1_t0) from v_interface_metrics_dif where p0_c0_w0_t0 = 0 and dif_p1_c0_w1_t0 &gt; 0</t>
  </si>
  <si>
    <t>union all select 'Passou a ser encontrada com BT' , count(*), (count(*) * 100 / 6319), avg(p1_c0_w0_t1), max(p1_c0_w0_t1), min(p1_c0_w0_t1) from v_interface_metrics_dif where p0_c0_w0_t0 = 0 and dif_p1_c0_w0_t1 &gt; 0</t>
  </si>
  <si>
    <t xml:space="preserve">--- Interface types: </t>
  </si>
  <si>
    <t>B (pacote diferente e mesmos: classe, retorno, nome, parâmetros)</t>
  </si>
  <si>
    <t>C (mesmos: pacote, classe, retorno, nome, parâmetros)</t>
  </si>
  <si>
    <t xml:space="preserve">--- Expansions types: </t>
  </si>
  <si>
    <t xml:space="preserve">--- Ganhos: </t>
  </si>
  <si>
    <t>Interface não encontrada</t>
  </si>
  <si>
    <t>select 'AWT - A com Expansão (nome e tipos)' Searchs, count(*) total , (count(*) * 100 / 765) '%', '' avg, '' max, '' min from v_interface_metrics_dif where p1_c1_w1_t1 &gt; 0</t>
  </si>
  <si>
    <t>union all select 'Only primitive types'    , count(*) total, (count(*) * 100 / 765) '%', avg(p1_c1_w1_t1) avg, max(p1_c1_w1_t1) max, min(p1_c1_w1_t1) min from v_interface_metrics_dif where p1_c1_w1_t1 &gt; 0 and only_primitive_types = 1</t>
  </si>
  <si>
    <t>union all select 'NOT only primitive types', count(*) total, (count(*) * 100 / 765) '%', avg(p1_c1_w1_t1) avg, max(p1_c1_w1_t1) max, min(p1_c1_w1_t1) min from v_interface_metrics_dif where p1_c1_w1_t1 &gt; 0 and only_primitive_types = 0</t>
  </si>
  <si>
    <t>union all select 'is_static' , count(*) total, (count(*) * 100 / 765) '%', avg(p1_c1_w1_t1) avg, max(p1_c1_w1_t1) max, min(p1_c1_w1_t1) min from v_interface_metrics_dif where p1_c1_w1_t1 &gt; 0 and is_static = 1</t>
  </si>
  <si>
    <t>union all select 'NOT static', count(*) total, (count(*) * 100 / 765) '%', avg(p1_c1_w1_t1) avg, max(p1_c1_w1_t1) max, min(p1_c1_w1_t1) min from v_interface_metrics_dif where p1_c1_w1_t1 &gt; 0 and is_static = 0</t>
  </si>
  <si>
    <t>union all select 'has_type_same_package'    , count(*) total, (count(*) * 100 / 765) '%', avg(p1_c1_w1_t1) avg, max(p1_c1_w1_t1) max, min(p1_c1_w1_t1) min from v_interface_metrics_dif where p1_c1_w1_t1 &gt; 0 and has_type_same_package = 1</t>
  </si>
  <si>
    <t>union all select 'NOT has_type_same_package', count(*) total, (count(*) * 100 / 765) '%', avg(p1_c1_w1_t1) avg, max(p1_c1_w1_t1) max, min(p1_c1_w1_t1) min from v_interface_metrics_dif where p1_c1_w1_t1 &gt; 0 and has_type_same_package = 0</t>
  </si>
  <si>
    <t>select total_params, count(*) total, (count(*) * 100 / 765) '%', avg(p1_c1_w1_t1) avg, max(p1_c1_w1_t1) max, min(p1_c1_w1_t1) min from v_interface_metrics_dif where p1_c1_w1_t1 &gt; 0</t>
  </si>
  <si>
    <t>select total_words_method, count(*) total, (count(*) * 100 / 765) '%', avg(p1_c1_w1_t1) avg, max(p1_c1_w1_t1) max, min(p1_c1_w1_t1) min from v_interface_metrics_dif where p1_c1_w1_t1 &gt; 0</t>
  </si>
  <si>
    <t>select total_words_class, count(*) total, (count(*) * 100 / 765) '%', avg(p1_c1_w1_t1) avg, max(p1_c1_w1_t1) max, min(p1_c1_w1_t1) min from v_interface_metrics_dif where p1_c1_w1_t1 &gt; 0</t>
  </si>
  <si>
    <t>select 'BWT - B com Expansão (nome e tipos)' Searchs, count(*) total , (count(*) * 100 / 411) '%', '' avg, '' max, '' min from v_interface_metrics_dif where p1_c0_w1_t1 &gt; 0</t>
  </si>
  <si>
    <t>union all select 'Only primitive types'    , count(*) total, (count(*) * 100 / 411) '%', avg(p1_c0_w1_t1) avg, max(p1_c0_w1_t1) max, min(p1_c0_w1_t1) min from v_interface_metrics_dif where p1_c0_w1_t1 &gt; 0 and only_primitive_types = 1</t>
  </si>
  <si>
    <t>union all select 'NOT only primitive types', count(*) total, (count(*) * 100 / 411) '%', avg(p1_c0_w1_t1) avg, max(p1_c0_w1_t1) max, min(p1_c0_w1_t1) min from v_interface_metrics_dif where p1_c0_w1_t1 &gt; 0 and only_primitive_types = 0</t>
  </si>
  <si>
    <t>union all select 'is_static' , count(*) total, (count(*) * 100 / 411) '%', avg(p1_c0_w1_t1) avg, max(p1_c0_w1_t1) max, min(p1_c0_w1_t1) min from v_interface_metrics_dif where p1_c0_w1_t1 &gt; 0 and is_static = 1</t>
  </si>
  <si>
    <t>union all select 'NOT static', count(*) total, (count(*) * 100 / 411) '%', avg(p1_c0_w1_t1) avg, max(p1_c0_w1_t1) max, min(p1_c0_w1_t1) min from v_interface_metrics_dif where p1_c0_w1_t1 &gt; 0 and is_static = 0</t>
  </si>
  <si>
    <t>union all select 'has_type_same_package'    , count(*) total, (count(*) * 100 / 411) '%', avg(p1_c0_w1_t1) avg, max(p1_c0_w1_t1) max, min(p1_c0_w1_t1) min from v_interface_metrics_dif where p1_c0_w1_t1 &gt; 0 and has_type_same_package = 1</t>
  </si>
  <si>
    <t>union all select 'NOT has_type_same_package', count(*) total, (count(*) * 100 / 411) '%', avg(p1_c0_w1_t1) avg, max(p1_c0_w1_t1) max, min(p1_c0_w1_t1) min from v_interface_metrics_dif where p1_c0_w1_t1 &gt; 0 and has_type_same_package = 0</t>
  </si>
  <si>
    <t>select total_params, count(*) total, (count(*) * 100 / 411) '%', avg(p1_c0_w1_t1) avg, max(p1_c0_w1_t1) max, min(p1_c0_w1_t1) min from v_interface_metrics_dif where p1_c0_w1_t1 &gt; 0</t>
  </si>
  <si>
    <t>select total_words_method, count(*) total, (count(*) * 100 / 411) '%', avg(p1_c0_w1_t1) avg, max(p1_c0_w1_t1) max, min(p1_c0_w1_t1) min from v_interface_metrics_dif where p1_c0_w1_t1 &gt; 0</t>
  </si>
  <si>
    <t>select total_words_class, count(*) total, (count(*) * 100 / 411) '%', avg(p1_c0_w1_t1) avg, max(p1_c0_w1_t1) max, min(p1_c0_w1_t1) min from v_interface_metrics_dif where p1_c0_w1_t1 &gt; 0</t>
  </si>
  <si>
    <t>netweaver</t>
  </si>
  <si>
    <t>vuze</t>
  </si>
  <si>
    <t>caloriecount</t>
  </si>
  <si>
    <t>mygrid</t>
  </si>
  <si>
    <t>weka</t>
  </si>
  <si>
    <t>jsecurity</t>
  </si>
  <si>
    <t>javabullboard</t>
  </si>
  <si>
    <t>openjms</t>
  </si>
  <si>
    <t>summa</t>
  </si>
  <si>
    <t>jcvi-javacommon</t>
  </si>
  <si>
    <t>squirrel-sql</t>
  </si>
  <si>
    <t>corina</t>
  </si>
  <si>
    <t>biblestudy</t>
  </si>
  <si>
    <t>freemind</t>
  </si>
  <si>
    <t>xbus</t>
  </si>
  <si>
    <t>pdfsam</t>
  </si>
  <si>
    <t>quickserver</t>
  </si>
  <si>
    <t>ext4j</t>
  </si>
  <si>
    <t>wheelwebtool</t>
  </si>
  <si>
    <t>javaviewcontrol</t>
  </si>
  <si>
    <t>firebird</t>
  </si>
  <si>
    <t>heal</t>
  </si>
  <si>
    <t>lhamacaw</t>
  </si>
  <si>
    <t>lagoon</t>
  </si>
  <si>
    <t>jiprof</t>
  </si>
  <si>
    <t>beanbin</t>
  </si>
  <si>
    <t>inspirento</t>
  </si>
  <si>
    <t>checkstyle</t>
  </si>
  <si>
    <t>at-robots2-j</t>
  </si>
  <si>
    <t>jhandballmoves</t>
  </si>
  <si>
    <t>newzgrabber</t>
  </si>
  <si>
    <t>rif</t>
  </si>
  <si>
    <t>imsmart</t>
  </si>
  <si>
    <t>sweethome3d</t>
  </si>
  <si>
    <t>jdbacl</t>
  </si>
  <si>
    <t>noen</t>
  </si>
  <si>
    <t>schemaspy</t>
  </si>
  <si>
    <t>jwbf</t>
  </si>
  <si>
    <t>jopenchart</t>
  </si>
  <si>
    <t>fim1</t>
  </si>
  <si>
    <t>hft-bomberman</t>
  </si>
  <si>
    <t>lilith</t>
  </si>
  <si>
    <t>echodep</t>
  </si>
  <si>
    <t>geo-google</t>
  </si>
  <si>
    <t>jipa</t>
  </si>
  <si>
    <t>follow</t>
  </si>
  <si>
    <t>templateit</t>
  </si>
  <si>
    <t>glengineer</t>
  </si>
  <si>
    <t>saxpath</t>
  </si>
  <si>
    <t>dom4j</t>
  </si>
  <si>
    <t>gangup</t>
  </si>
  <si>
    <t>tullibee</t>
  </si>
  <si>
    <t>db-everywhere</t>
  </si>
  <si>
    <t>twfbplayer</t>
  </si>
  <si>
    <t>sfmis</t>
  </si>
  <si>
    <t>objectexplorer</t>
  </si>
  <si>
    <t>diffi</t>
  </si>
  <si>
    <t>httpanalyzer</t>
  </si>
  <si>
    <t>byuic</t>
  </si>
  <si>
    <t>jiggler</t>
  </si>
  <si>
    <t>javathena</t>
  </si>
  <si>
    <t>jnfe</t>
  </si>
  <si>
    <t>jni-inchi</t>
  </si>
  <si>
    <t>shop</t>
  </si>
  <si>
    <t>shp2kml</t>
  </si>
  <si>
    <t>jaw-br</t>
  </si>
  <si>
    <t>gsftp</t>
  </si>
  <si>
    <t>jtailgui</t>
  </si>
  <si>
    <t>sugar</t>
  </si>
  <si>
    <t>lotus</t>
  </si>
  <si>
    <t>jmca</t>
  </si>
  <si>
    <t>classviewer</t>
  </si>
  <si>
    <t>falselight</t>
  </si>
  <si>
    <t>gae-app-manager</t>
  </si>
  <si>
    <t>feudalismgame</t>
  </si>
  <si>
    <t>ifx-framework</t>
  </si>
  <si>
    <t>gfarcegestionfa</t>
  </si>
  <si>
    <t>gaj</t>
  </si>
  <si>
    <t>trans-locator</t>
  </si>
  <si>
    <t>dash-framework</t>
  </si>
  <si>
    <t>lavalamp</t>
  </si>
  <si>
    <t>asphodel</t>
  </si>
  <si>
    <t>sbmlreader2</t>
  </si>
  <si>
    <t>fixsuite</t>
  </si>
  <si>
    <t>diebierse</t>
  </si>
  <si>
    <t>dsachat</t>
  </si>
  <si>
    <t>celwars2009</t>
  </si>
  <si>
    <t xml:space="preserve"> -- #18 Métodos similares por projeto (20 primeiros ordenados por %)</t>
  </si>
  <si>
    <t>order by 5 desc, 1</t>
  </si>
  <si>
    <t>a4j</t>
  </si>
  <si>
    <t>apbsmem</t>
  </si>
  <si>
    <t>battlecry</t>
  </si>
  <si>
    <t>biff</t>
  </si>
  <si>
    <t>bpmail</t>
  </si>
  <si>
    <t>dcparseargs</t>
  </si>
  <si>
    <t>dvd-homevideo</t>
  </si>
  <si>
    <t>fps370</t>
  </si>
  <si>
    <t>greencow</t>
  </si>
  <si>
    <t>io-project</t>
  </si>
  <si>
    <t>ipcalculator</t>
  </si>
  <si>
    <t>jclo</t>
  </si>
  <si>
    <t>jgaap</t>
  </si>
  <si>
    <t>nekomud</t>
  </si>
  <si>
    <t>nutzenportfolio</t>
  </si>
  <si>
    <t>omjstate</t>
  </si>
  <si>
    <t>openhre</t>
  </si>
  <si>
    <t>petsoar</t>
  </si>
  <si>
    <t>resources4j</t>
  </si>
  <si>
    <t>templatedetails</t>
  </si>
  <si>
    <t>water-simulator</t>
  </si>
  <si>
    <t>xisemele</t>
  </si>
  <si>
    <t xml:space="preserve">  `error` tinyint(4) DEFAULT NULL,</t>
  </si>
  <si>
    <t xml:space="preserve">  `result1` text DEFAULT NULL,</t>
  </si>
  <si>
    <t xml:space="preserve">  `result2` text DEFAULT NULL,</t>
  </si>
  <si>
    <t xml:space="preserve">  `result3` text DEFAULT NULL,</t>
  </si>
  <si>
    <t>PUBLIC,STATIC java.lang.String org.quickserver.util.MyString.replaceAll(java.lang.String,java.lang.String,java.lang.String)</t>
  </si>
  <si>
    <t>PUBLIC,STATIC java.lang.String net.sf.xbus.base.core.strings.XStringSupport.replaceAll(java.lang.String,java.lang.String,java.lang.String)</t>
  </si>
  <si>
    <t>Timeout Exception</t>
  </si>
  <si>
    <t>java.lang.reflect.InvocationTargetException</t>
  </si>
  <si>
    <t>PUBLIC,STATIC java.lang.String corina.ui.RuntimeUtils.substitute(java.lang.String,java.lang.String,java.lang.String)</t>
  </si>
  <si>
    <t>PUBLIC,STATIC java.lang.String org.quickserver.util.MyString.replace(java.lang.String,java.lang.String,java.lang.String)</t>
  </si>
  <si>
    <t>Remove leading # and set to the amount of RAM for the most important data cache in MySQL. Start at 70% of total RAM for dedicated server, else 10%.</t>
  </si>
  <si>
    <t>PUBLIC,STATIC java.lang.String corina.util.StringUtils.substitute(java.lang.String,java.lang.String,java.lang.String)</t>
  </si>
  <si>
    <t>PUBLIC,STATIC int org.jcvi.jillion.internal.core.util.JillionUtil.compare(long,long)</t>
  </si>
  <si>
    <t>PUBLIC,STATIC int com.lts.util.sort.ComparatorUtils.compare(long,long)</t>
  </si>
  <si>
    <t>PUBLIC,STATIC int com.lts.util.sort.ComparatorUtils.compare(int,int)</t>
  </si>
  <si>
    <t>PUBLIC,STATIC int org.jcvi.jillion.internal.core.util.JillionUtil.compare(int,int)</t>
  </si>
  <si>
    <t>PUBLIC,STATIC int org.jcvi.jillion.internal.core.util.JillionUtil.compare(short,short)</t>
  </si>
  <si>
    <t>PUBLIC,STATIC int org.jcvi.jillion.internal.core.util.JillionUtil.compare(byte,byte)</t>
  </si>
  <si>
    <t>PUBLIC,STATIC boolean com.gbshape.dbe.utils.DBEHelper.isNumeric(java.lang.String)</t>
  </si>
  <si>
    <t>PUBLIC,STATIC boolean org.exolab.jms.selector.Identifiers.isNumeric(java.lang.String)</t>
  </si>
  <si>
    <t>false</t>
  </si>
  <si>
    <t>PUBLIC,STATIC java.lang.String dk.statsbiblioteket.summa.common.util.ParseUtil.encode(java.lang.String)</t>
  </si>
  <si>
    <t>PUBLIC,STATIC java.lang.String com.pmdesigns.jvc.tools.HtmlEncoder.encode(java.lang.String)</t>
  </si>
  <si>
    <t>PUBLIC,STATIC java.lang.String com.aelitis.azureus.core.util.GeneralUtils.replaceAll(java.lang.String,java.lang.String,java.lang.String)</t>
  </si>
  <si>
    <t>PUBLIC,STATIC java.lang.String org.databene.jdbacl.DBUtil.escape(java.lang.String)</t>
  </si>
  <si>
    <t>PUBLIC,STATIC java.lang.String org.json.simple.JSONObject.escape(java.lang.String)</t>
  </si>
  <si>
    <t>null</t>
  </si>
  <si>
    <t>PUBLIC,STATIC java.lang.String bible.util.Util.Replace(java.lang.String,java.lang.String,java.lang.String)</t>
  </si>
  <si>
    <t>PUBLIC,STATIC java.lang.String framework.util.StringUtils.replace(java.lang.String,java.lang.String,java.lang.String)</t>
  </si>
  <si>
    <t>PUBLIC,STATIC java.lang.String Newzgrabber.NewsFile.getExtension(java.lang.String)</t>
  </si>
  <si>
    <t>PUBLIC,STATIC java.lang.String org.jcvi.jillion.core.io.FileUtil.getExtension(java.lang.String)</t>
  </si>
  <si>
    <t>PUBLIC,STATIC boolean jipa.Main.isNumeric(java.lang.String)</t>
  </si>
  <si>
    <t>PUBLIC,STATIC java.lang.String dk.statsbiblioteket.summa.plugins.OpenUrlEscape.escape(java.lang.String)</t>
  </si>
  <si>
    <t>PUBLIC,STATIC java.lang.String org.gudy.azureus2.core3.util.FileUtil.getExtension(java.lang.String)</t>
  </si>
  <si>
    <t>.</t>
  </si>
  <si>
    <t>PUBLIC,STATIC java.lang.String visu.handball.moves.resources.Resources.getString(java.lang.String)</t>
  </si>
  <si>
    <t>PUBLIC,STATIC java.lang.String de.outstare.fortbattleplayer.gui.Messages.getString(java.lang.String)</t>
  </si>
  <si>
    <t>java.lang.ExceptionInInitializerError</t>
  </si>
  <si>
    <t xml:space="preserve">       a.project_name as 'a.project_name',</t>
  </si>
  <si>
    <t xml:space="preserve">       concat(a.modifiers,' ',a.return_type, ' ', a.fqn, a.params) a,</t>
  </si>
  <si>
    <t xml:space="preserve">       b.project_name as 'b.project_name',</t>
  </si>
  <si>
    <t xml:space="preserve">       concat(b.modifiers,' ',b.return_type, ' ', b.fqn, b.params) b,</t>
  </si>
  <si>
    <t xml:space="preserve">       a.project_id as 'a.project_id',</t>
  </si>
  <si>
    <t xml:space="preserve">       a.entity_id as 'a.entity_id',</t>
  </si>
  <si>
    <t xml:space="preserve">       a.id as 'a.id',</t>
  </si>
  <si>
    <t xml:space="preserve">       b.project_id as 'b.project_id',</t>
  </si>
  <si>
    <t xml:space="preserve">       b.entity_id as 'b.entity_id',</t>
  </si>
  <si>
    <t xml:space="preserve">       b.id as 'b.id',</t>
  </si>
  <si>
    <t xml:space="preserve">       a.result1 as 'a.result1',</t>
  </si>
  <si>
    <t xml:space="preserve">       a.result2 as 'a.result2',</t>
  </si>
  <si>
    <t xml:space="preserve">       a.result3 as 'a.result3',</t>
  </si>
  <si>
    <t xml:space="preserve">       b.result1 as 'b.result1',</t>
  </si>
  <si>
    <t xml:space="preserve">       b.result2 as 'b.result2',</t>
  </si>
  <si>
    <t xml:space="preserve">       b.result3 as 'b.result3',</t>
  </si>
  <si>
    <t xml:space="preserve">       a.error as 'a.error',</t>
  </si>
  <si>
    <t>from   interface_metrics_pairs p,</t>
  </si>
  <si>
    <t xml:space="preserve">       interface_metrics a,</t>
  </si>
  <si>
    <t xml:space="preserve">       interface_metrics b</t>
  </si>
  <si>
    <t>where  a.id = p.interface_metrics_a</t>
  </si>
  <si>
    <t>and    b.id = p.interface_metrics_b</t>
  </si>
  <si>
    <t>and    p.search_type = 'p1_c1_w1_t1'</t>
  </si>
  <si>
    <t>and    (a.error is not null or b.error is not null)</t>
  </si>
  <si>
    <t>order by semantic DESC</t>
  </si>
  <si>
    <t xml:space="preserve">        ((CASE WHEN a.result1 = b.result1 THEN 1 else 0 END) +</t>
  </si>
  <si>
    <t xml:space="preserve">         (CASE WHEN a.result3 = b.result3 THEN 1 else 0 END)) as 'semantic',</t>
  </si>
  <si>
    <t xml:space="preserve">         (CASE WHEN a.result2 = b.result2 THEN 1 else 0 END) +</t>
  </si>
  <si>
    <t xml:space="preserve"> -- #20 Pares de redundância semântica</t>
  </si>
  <si>
    <t>semantic</t>
  </si>
  <si>
    <t>a.project_name</t>
  </si>
  <si>
    <t>a</t>
  </si>
  <si>
    <t>b.project_name</t>
  </si>
  <si>
    <t>b</t>
  </si>
  <si>
    <t>a.project_id</t>
  </si>
  <si>
    <t>a.entity_id</t>
  </si>
  <si>
    <t>a.id</t>
  </si>
  <si>
    <t>b.project_id</t>
  </si>
  <si>
    <t>b.entity_id</t>
  </si>
  <si>
    <t>b.id</t>
  </si>
  <si>
    <t>a.result1</t>
  </si>
  <si>
    <t>a.result2</t>
  </si>
  <si>
    <t>a.result3</t>
  </si>
  <si>
    <t>b.result1</t>
  </si>
  <si>
    <t>b.result2</t>
  </si>
  <si>
    <t>b.result3</t>
  </si>
  <si>
    <t>a.error</t>
  </si>
  <si>
    <t>b.error</t>
  </si>
  <si>
    <t xml:space="preserve">       b.error as 'b.error'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</si>
</sst>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6" applyNumberFormat="0" applyFill="0" applyAlignment="0" applyProtection="0"/>
    <xf numFmtId="0" fontId="12" fillId="0" borderId="17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19" applyNumberFormat="0" applyAlignment="0" applyProtection="0"/>
    <xf numFmtId="0" fontId="18" fillId="12" borderId="20" applyNumberFormat="0" applyAlignment="0" applyProtection="0"/>
    <xf numFmtId="0" fontId="19" fillId="12" borderId="19" applyNumberFormat="0" applyAlignment="0" applyProtection="0"/>
    <xf numFmtId="0" fontId="20" fillId="0" borderId="21" applyNumberFormat="0" applyFill="0" applyAlignment="0" applyProtection="0"/>
    <xf numFmtId="0" fontId="21" fillId="13" borderId="22" applyNumberFormat="0" applyAlignment="0" applyProtection="0"/>
    <xf numFmtId="0" fontId="22" fillId="0" borderId="0" applyNumberFormat="0" applyFill="0" applyBorder="0" applyAlignment="0" applyProtection="0"/>
    <xf numFmtId="0" fontId="9" fillId="14" borderId="2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24" applyNumberFormat="0" applyFill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25" fillId="38" borderId="0" applyNumberFormat="0" applyBorder="0" applyAlignment="0" applyProtection="0"/>
  </cellStyleXfs>
  <cellXfs count="140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" fontId="3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4" fontId="3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5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/>
    <xf numFmtId="16" fontId="0" fillId="0" borderId="0" xfId="0" applyNumberFormat="1"/>
    <xf numFmtId="0" fontId="22" fillId="0" borderId="0" xfId="0" applyFont="1"/>
    <xf numFmtId="0" fontId="0" fillId="7" borderId="0" xfId="0" applyFill="1"/>
    <xf numFmtId="3" fontId="1" fillId="0" borderId="0" xfId="0" applyNumberFormat="1" applyFont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3" fontId="0" fillId="4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3" fontId="0" fillId="6" borderId="1" xfId="0" applyNumberFormat="1" applyFill="1" applyBorder="1" applyAlignment="1">
      <alignment horizontal="center"/>
    </xf>
    <xf numFmtId="3" fontId="0" fillId="7" borderId="1" xfId="0" applyNumberFormat="1" applyFill="1" applyBorder="1"/>
    <xf numFmtId="3" fontId="0" fillId="7" borderId="1" xfId="0" applyNumberFormat="1" applyFill="1" applyBorder="1" applyAlignment="1">
      <alignment horizontal="center"/>
    </xf>
    <xf numFmtId="0" fontId="0" fillId="0" borderId="25" xfId="0" applyBorder="1"/>
    <xf numFmtId="0" fontId="24" fillId="0" borderId="26" xfId="0" applyFont="1" applyBorder="1"/>
    <xf numFmtId="3" fontId="24" fillId="4" borderId="1" xfId="0" applyNumberFormat="1" applyFont="1" applyFill="1" applyBorder="1"/>
    <xf numFmtId="3" fontId="24" fillId="5" borderId="1" xfId="0" applyNumberFormat="1" applyFont="1" applyFill="1" applyBorder="1"/>
    <xf numFmtId="3" fontId="24" fillId="6" borderId="1" xfId="0" applyNumberFormat="1" applyFont="1" applyFill="1" applyBorder="1"/>
    <xf numFmtId="3" fontId="24" fillId="7" borderId="1" xfId="0" applyNumberFormat="1" applyFont="1" applyFill="1" applyBorder="1"/>
    <xf numFmtId="0" fontId="26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4"/>
  <sheetViews>
    <sheetView showGridLines="0" workbookViewId="0">
      <selection activeCell="A50" sqref="A5:A50"/>
    </sheetView>
  </sheetViews>
  <sheetFormatPr defaultColWidth="9.125" defaultRowHeight="15" x14ac:dyDescent="0.25"/>
  <cols>
    <col min="1" max="16384" width="9.125" style="97"/>
  </cols>
  <sheetData>
    <row r="2" spans="1:1" x14ac:dyDescent="0.25">
      <c r="A2" s="97" t="s">
        <v>161</v>
      </c>
    </row>
    <row r="3" spans="1:1" x14ac:dyDescent="0.25">
      <c r="A3" s="97" t="s">
        <v>162</v>
      </c>
    </row>
    <row r="4" spans="1:1" x14ac:dyDescent="0.25">
      <c r="A4" s="97" t="s">
        <v>161</v>
      </c>
    </row>
    <row r="5" spans="1:1" x14ac:dyDescent="0.25">
      <c r="A5" s="97" t="s">
        <v>163</v>
      </c>
    </row>
    <row r="6" spans="1:1" x14ac:dyDescent="0.25">
      <c r="A6" s="97" t="s">
        <v>164</v>
      </c>
    </row>
    <row r="7" spans="1:1" x14ac:dyDescent="0.25">
      <c r="A7" s="97" t="s">
        <v>165</v>
      </c>
    </row>
    <row r="8" spans="1:1" x14ac:dyDescent="0.25">
      <c r="A8" s="97" t="s">
        <v>166</v>
      </c>
    </row>
    <row r="9" spans="1:1" x14ac:dyDescent="0.25">
      <c r="A9" s="97" t="s">
        <v>167</v>
      </c>
    </row>
    <row r="10" spans="1:1" x14ac:dyDescent="0.25">
      <c r="A10" s="97" t="s">
        <v>168</v>
      </c>
    </row>
    <row r="11" spans="1:1" x14ac:dyDescent="0.25">
      <c r="A11" s="97" t="s">
        <v>169</v>
      </c>
    </row>
    <row r="12" spans="1:1" x14ac:dyDescent="0.25">
      <c r="A12" s="97" t="s">
        <v>170</v>
      </c>
    </row>
    <row r="13" spans="1:1" x14ac:dyDescent="0.25">
      <c r="A13" s="97" t="s">
        <v>171</v>
      </c>
    </row>
    <row r="14" spans="1:1" x14ac:dyDescent="0.25">
      <c r="A14" s="97" t="s">
        <v>172</v>
      </c>
    </row>
    <row r="15" spans="1:1" x14ac:dyDescent="0.25">
      <c r="A15" s="97" t="s">
        <v>173</v>
      </c>
    </row>
    <row r="16" spans="1:1" x14ac:dyDescent="0.25">
      <c r="A16" s="97" t="s">
        <v>174</v>
      </c>
    </row>
    <row r="17" spans="1:1" x14ac:dyDescent="0.25">
      <c r="A17" s="97" t="s">
        <v>175</v>
      </c>
    </row>
    <row r="18" spans="1:1" x14ac:dyDescent="0.25">
      <c r="A18" s="97" t="s">
        <v>176</v>
      </c>
    </row>
    <row r="19" spans="1:1" x14ac:dyDescent="0.25">
      <c r="A19" s="97" t="s">
        <v>177</v>
      </c>
    </row>
    <row r="20" spans="1:1" x14ac:dyDescent="0.25">
      <c r="A20" s="97" t="s">
        <v>178</v>
      </c>
    </row>
    <row r="21" spans="1:1" x14ac:dyDescent="0.25">
      <c r="A21" s="97" t="s">
        <v>179</v>
      </c>
    </row>
    <row r="22" spans="1:1" x14ac:dyDescent="0.25">
      <c r="A22" s="97" t="s">
        <v>180</v>
      </c>
    </row>
    <row r="23" spans="1:1" x14ac:dyDescent="0.25">
      <c r="A23" s="97" t="s">
        <v>181</v>
      </c>
    </row>
    <row r="24" spans="1:1" x14ac:dyDescent="0.25">
      <c r="A24" s="97" t="s">
        <v>182</v>
      </c>
    </row>
    <row r="25" spans="1:1" x14ac:dyDescent="0.25">
      <c r="A25" s="97" t="s">
        <v>183</v>
      </c>
    </row>
    <row r="26" spans="1:1" x14ac:dyDescent="0.25">
      <c r="A26" s="97" t="s">
        <v>184</v>
      </c>
    </row>
    <row r="27" spans="1:1" x14ac:dyDescent="0.25">
      <c r="A27" s="97" t="s">
        <v>185</v>
      </c>
    </row>
    <row r="28" spans="1:1" x14ac:dyDescent="0.25">
      <c r="A28" s="97" t="s">
        <v>186</v>
      </c>
    </row>
    <row r="29" spans="1:1" x14ac:dyDescent="0.25">
      <c r="A29" s="97" t="s">
        <v>187</v>
      </c>
    </row>
    <row r="30" spans="1:1" x14ac:dyDescent="0.25">
      <c r="A30" s="97" t="s">
        <v>188</v>
      </c>
    </row>
    <row r="31" spans="1:1" x14ac:dyDescent="0.25">
      <c r="A31" s="97" t="s">
        <v>189</v>
      </c>
    </row>
    <row r="32" spans="1:1" x14ac:dyDescent="0.25">
      <c r="A32" s="97" t="s">
        <v>190</v>
      </c>
    </row>
    <row r="33" spans="1:1" x14ac:dyDescent="0.25">
      <c r="A33" s="97" t="s">
        <v>191</v>
      </c>
    </row>
    <row r="34" spans="1:1" x14ac:dyDescent="0.25">
      <c r="A34" s="97" t="s">
        <v>192</v>
      </c>
    </row>
    <row r="35" spans="1:1" x14ac:dyDescent="0.25">
      <c r="A35" s="97" t="s">
        <v>193</v>
      </c>
    </row>
    <row r="36" spans="1:1" x14ac:dyDescent="0.25">
      <c r="A36" s="97" t="s">
        <v>194</v>
      </c>
    </row>
    <row r="37" spans="1:1" x14ac:dyDescent="0.25">
      <c r="A37" s="97" t="s">
        <v>195</v>
      </c>
    </row>
    <row r="38" spans="1:1" x14ac:dyDescent="0.25">
      <c r="A38" s="97" t="s">
        <v>196</v>
      </c>
    </row>
    <row r="39" spans="1:1" x14ac:dyDescent="0.25">
      <c r="A39" s="97" t="s">
        <v>197</v>
      </c>
    </row>
    <row r="40" spans="1:1" x14ac:dyDescent="0.25">
      <c r="A40" s="97" t="s">
        <v>198</v>
      </c>
    </row>
    <row r="41" spans="1:1" x14ac:dyDescent="0.25">
      <c r="A41" s="97" t="s">
        <v>199</v>
      </c>
    </row>
    <row r="42" spans="1:1" x14ac:dyDescent="0.25">
      <c r="A42" s="97" t="s">
        <v>710</v>
      </c>
    </row>
    <row r="43" spans="1:1" x14ac:dyDescent="0.25">
      <c r="A43" s="97" t="s">
        <v>711</v>
      </c>
    </row>
    <row r="44" spans="1:1" x14ac:dyDescent="0.25">
      <c r="A44" s="97" t="s">
        <v>712</v>
      </c>
    </row>
    <row r="45" spans="1:1" x14ac:dyDescent="0.25">
      <c r="A45" s="97" t="s">
        <v>713</v>
      </c>
    </row>
    <row r="46" spans="1:1" x14ac:dyDescent="0.25">
      <c r="A46" s="97" t="s">
        <v>200</v>
      </c>
    </row>
    <row r="47" spans="1:1" x14ac:dyDescent="0.25">
      <c r="A47" s="97" t="s">
        <v>201</v>
      </c>
    </row>
    <row r="48" spans="1:1" x14ac:dyDescent="0.25">
      <c r="A48" s="97" t="s">
        <v>202</v>
      </c>
    </row>
    <row r="49" spans="1:1" x14ac:dyDescent="0.25">
      <c r="A49" s="97" t="s">
        <v>203</v>
      </c>
    </row>
    <row r="52" spans="1:1" x14ac:dyDescent="0.25">
      <c r="A52" s="97" t="s">
        <v>161</v>
      </c>
    </row>
    <row r="53" spans="1:1" x14ac:dyDescent="0.25">
      <c r="A53" s="97" t="s">
        <v>204</v>
      </c>
    </row>
    <row r="54" spans="1:1" x14ac:dyDescent="0.25">
      <c r="A54" s="97" t="s">
        <v>161</v>
      </c>
    </row>
    <row r="55" spans="1:1" x14ac:dyDescent="0.25">
      <c r="A55" s="97" t="s">
        <v>205</v>
      </c>
    </row>
    <row r="56" spans="1:1" x14ac:dyDescent="0.25">
      <c r="A56" s="97" t="s">
        <v>206</v>
      </c>
    </row>
    <row r="57" spans="1:1" x14ac:dyDescent="0.25">
      <c r="A57" s="97" t="s">
        <v>207</v>
      </c>
    </row>
    <row r="58" spans="1:1" x14ac:dyDescent="0.25">
      <c r="A58" s="97" t="s">
        <v>208</v>
      </c>
    </row>
    <row r="59" spans="1:1" x14ac:dyDescent="0.25">
      <c r="A59" s="97" t="s">
        <v>209</v>
      </c>
    </row>
    <row r="60" spans="1:1" x14ac:dyDescent="0.25">
      <c r="A60" s="97" t="s">
        <v>210</v>
      </c>
    </row>
    <row r="61" spans="1:1" x14ac:dyDescent="0.25">
      <c r="A61" s="97" t="s">
        <v>211</v>
      </c>
    </row>
    <row r="64" spans="1:1" x14ac:dyDescent="0.25">
      <c r="A64" s="97" t="s">
        <v>161</v>
      </c>
    </row>
    <row r="65" spans="1:1" x14ac:dyDescent="0.25">
      <c r="A65" s="97" t="s">
        <v>212</v>
      </c>
    </row>
    <row r="66" spans="1:1" x14ac:dyDescent="0.25">
      <c r="A66" s="97" t="s">
        <v>161</v>
      </c>
    </row>
    <row r="67" spans="1:1" x14ac:dyDescent="0.25">
      <c r="A67" s="97" t="s">
        <v>213</v>
      </c>
    </row>
    <row r="68" spans="1:1" x14ac:dyDescent="0.25">
      <c r="A68" s="97" t="s">
        <v>214</v>
      </c>
    </row>
    <row r="69" spans="1:1" x14ac:dyDescent="0.25">
      <c r="A69" s="97" t="s">
        <v>207</v>
      </c>
    </row>
    <row r="70" spans="1:1" x14ac:dyDescent="0.25">
      <c r="A70" s="97" t="s">
        <v>208</v>
      </c>
    </row>
    <row r="71" spans="1:1" x14ac:dyDescent="0.25">
      <c r="A71" s="97" t="s">
        <v>209</v>
      </c>
    </row>
    <row r="72" spans="1:1" x14ac:dyDescent="0.25">
      <c r="A72" s="97" t="s">
        <v>210</v>
      </c>
    </row>
    <row r="73" spans="1:1" x14ac:dyDescent="0.25">
      <c r="A73" s="97" t="s">
        <v>211</v>
      </c>
    </row>
    <row r="76" spans="1:1" x14ac:dyDescent="0.25">
      <c r="A76" s="97" t="s">
        <v>161</v>
      </c>
    </row>
    <row r="77" spans="1:1" x14ac:dyDescent="0.25">
      <c r="A77" s="97" t="s">
        <v>215</v>
      </c>
    </row>
    <row r="78" spans="1:1" x14ac:dyDescent="0.25">
      <c r="A78" s="97" t="s">
        <v>161</v>
      </c>
    </row>
    <row r="79" spans="1:1" x14ac:dyDescent="0.25">
      <c r="A79" s="97" t="s">
        <v>216</v>
      </c>
    </row>
    <row r="80" spans="1:1" x14ac:dyDescent="0.25">
      <c r="A80" s="97" t="s">
        <v>217</v>
      </c>
    </row>
    <row r="81" spans="1:2" x14ac:dyDescent="0.25">
      <c r="A81" s="97" t="s">
        <v>207</v>
      </c>
    </row>
    <row r="82" spans="1:2" x14ac:dyDescent="0.25">
      <c r="A82" s="97" t="s">
        <v>208</v>
      </c>
    </row>
    <row r="83" spans="1:2" x14ac:dyDescent="0.25">
      <c r="A83" s="97" t="s">
        <v>209</v>
      </c>
    </row>
    <row r="84" spans="1:2" x14ac:dyDescent="0.25">
      <c r="A84" s="97" t="s">
        <v>210</v>
      </c>
    </row>
    <row r="85" spans="1:2" x14ac:dyDescent="0.25">
      <c r="A85" s="97" t="s">
        <v>211</v>
      </c>
    </row>
    <row r="88" spans="1:2" x14ac:dyDescent="0.25">
      <c r="A88" s="97" t="s">
        <v>161</v>
      </c>
    </row>
    <row r="89" spans="1:2" x14ac:dyDescent="0.25">
      <c r="A89" s="97" t="s">
        <v>218</v>
      </c>
    </row>
    <row r="90" spans="1:2" x14ac:dyDescent="0.25">
      <c r="A90" s="97" t="s">
        <v>161</v>
      </c>
    </row>
    <row r="91" spans="1:2" x14ac:dyDescent="0.25">
      <c r="A91" s="97" t="s">
        <v>219</v>
      </c>
    </row>
    <row r="92" spans="1:2" x14ac:dyDescent="0.25">
      <c r="A92" s="97" t="s">
        <v>220</v>
      </c>
      <c r="B92" s="98">
        <v>42480</v>
      </c>
    </row>
    <row r="93" spans="1:2" x14ac:dyDescent="0.25">
      <c r="A93" s="97" t="s">
        <v>165</v>
      </c>
    </row>
    <row r="94" spans="1:2" x14ac:dyDescent="0.25">
      <c r="A94" s="97" t="s">
        <v>221</v>
      </c>
    </row>
    <row r="95" spans="1:2" x14ac:dyDescent="0.25">
      <c r="A95" s="97" t="s">
        <v>222</v>
      </c>
    </row>
    <row r="96" spans="1:2" x14ac:dyDescent="0.25">
      <c r="A96" s="97" t="s">
        <v>223</v>
      </c>
    </row>
    <row r="97" spans="1:1" x14ac:dyDescent="0.25">
      <c r="A97" s="97" t="s">
        <v>224</v>
      </c>
    </row>
    <row r="100" spans="1:1" x14ac:dyDescent="0.25">
      <c r="A100" s="97" t="s">
        <v>161</v>
      </c>
    </row>
    <row r="101" spans="1:1" x14ac:dyDescent="0.25">
      <c r="A101" s="97" t="s">
        <v>225</v>
      </c>
    </row>
    <row r="102" spans="1:1" x14ac:dyDescent="0.25">
      <c r="A102" s="97" t="s">
        <v>161</v>
      </c>
    </row>
    <row r="103" spans="1:1" x14ac:dyDescent="0.25">
      <c r="A103" s="97" t="s">
        <v>226</v>
      </c>
    </row>
    <row r="104" spans="1:1" x14ac:dyDescent="0.25">
      <c r="A104" s="97" t="s">
        <v>227</v>
      </c>
    </row>
    <row r="105" spans="1:1" x14ac:dyDescent="0.25">
      <c r="A105" s="97" t="s">
        <v>165</v>
      </c>
    </row>
    <row r="106" spans="1:1" x14ac:dyDescent="0.25">
      <c r="A106" s="97" t="s">
        <v>166</v>
      </c>
    </row>
    <row r="107" spans="1:1" x14ac:dyDescent="0.25">
      <c r="A107" s="97" t="s">
        <v>167</v>
      </c>
    </row>
    <row r="108" spans="1:1" x14ac:dyDescent="0.25">
      <c r="A108" s="97" t="s">
        <v>168</v>
      </c>
    </row>
    <row r="109" spans="1:1" x14ac:dyDescent="0.25">
      <c r="A109" s="97" t="s">
        <v>169</v>
      </c>
    </row>
    <row r="110" spans="1:1" x14ac:dyDescent="0.25">
      <c r="A110" s="97" t="s">
        <v>170</v>
      </c>
    </row>
    <row r="111" spans="1:1" x14ac:dyDescent="0.25">
      <c r="A111" s="97" t="s">
        <v>171</v>
      </c>
    </row>
    <row r="112" spans="1:1" x14ac:dyDescent="0.25">
      <c r="A112" s="97" t="s">
        <v>172</v>
      </c>
    </row>
    <row r="113" spans="1:1" x14ac:dyDescent="0.25">
      <c r="A113" s="97" t="s">
        <v>173</v>
      </c>
    </row>
    <row r="114" spans="1:1" x14ac:dyDescent="0.25">
      <c r="A114" s="97" t="s">
        <v>174</v>
      </c>
    </row>
    <row r="115" spans="1:1" x14ac:dyDescent="0.25">
      <c r="A115" s="97" t="s">
        <v>175</v>
      </c>
    </row>
    <row r="116" spans="1:1" x14ac:dyDescent="0.25">
      <c r="A116" s="97" t="s">
        <v>176</v>
      </c>
    </row>
    <row r="117" spans="1:1" x14ac:dyDescent="0.25">
      <c r="A117" s="97" t="s">
        <v>177</v>
      </c>
    </row>
    <row r="118" spans="1:1" x14ac:dyDescent="0.25">
      <c r="A118" s="97" t="s">
        <v>178</v>
      </c>
    </row>
    <row r="119" spans="1:1" x14ac:dyDescent="0.25">
      <c r="A119" s="97" t="s">
        <v>179</v>
      </c>
    </row>
    <row r="120" spans="1:1" x14ac:dyDescent="0.25">
      <c r="A120" s="97" t="s">
        <v>180</v>
      </c>
    </row>
    <row r="121" spans="1:1" x14ac:dyDescent="0.25">
      <c r="A121" s="97" t="s">
        <v>181</v>
      </c>
    </row>
    <row r="122" spans="1:1" x14ac:dyDescent="0.25">
      <c r="A122" s="97" t="s">
        <v>182</v>
      </c>
    </row>
    <row r="123" spans="1:1" x14ac:dyDescent="0.25">
      <c r="A123" s="97" t="s">
        <v>183</v>
      </c>
    </row>
    <row r="124" spans="1:1" x14ac:dyDescent="0.25">
      <c r="A124" s="97" t="s">
        <v>184</v>
      </c>
    </row>
    <row r="125" spans="1:1" x14ac:dyDescent="0.25">
      <c r="A125" s="97" t="s">
        <v>185</v>
      </c>
    </row>
    <row r="126" spans="1:1" x14ac:dyDescent="0.25">
      <c r="A126" s="97" t="s">
        <v>186</v>
      </c>
    </row>
    <row r="127" spans="1:1" x14ac:dyDescent="0.25">
      <c r="A127" s="97" t="s">
        <v>187</v>
      </c>
    </row>
    <row r="128" spans="1:1" x14ac:dyDescent="0.25">
      <c r="A128" s="97" t="s">
        <v>188</v>
      </c>
    </row>
    <row r="129" spans="1:1" x14ac:dyDescent="0.25">
      <c r="A129" s="97" t="s">
        <v>189</v>
      </c>
    </row>
    <row r="130" spans="1:1" x14ac:dyDescent="0.25">
      <c r="A130" s="97" t="s">
        <v>190</v>
      </c>
    </row>
    <row r="131" spans="1:1" x14ac:dyDescent="0.25">
      <c r="A131" s="97" t="s">
        <v>191</v>
      </c>
    </row>
    <row r="132" spans="1:1" x14ac:dyDescent="0.25">
      <c r="A132" s="97" t="s">
        <v>192</v>
      </c>
    </row>
    <row r="133" spans="1:1" x14ac:dyDescent="0.25">
      <c r="A133" s="97" t="s">
        <v>193</v>
      </c>
    </row>
    <row r="134" spans="1:1" x14ac:dyDescent="0.25">
      <c r="A134" s="97" t="s">
        <v>194</v>
      </c>
    </row>
    <row r="135" spans="1:1" x14ac:dyDescent="0.25">
      <c r="A135" s="97" t="s">
        <v>195</v>
      </c>
    </row>
    <row r="136" spans="1:1" x14ac:dyDescent="0.25">
      <c r="A136" s="97" t="s">
        <v>196</v>
      </c>
    </row>
    <row r="137" spans="1:1" x14ac:dyDescent="0.25">
      <c r="A137" s="97" t="s">
        <v>197</v>
      </c>
    </row>
    <row r="138" spans="1:1" x14ac:dyDescent="0.25">
      <c r="A138" s="97" t="s">
        <v>198</v>
      </c>
    </row>
    <row r="139" spans="1:1" x14ac:dyDescent="0.25">
      <c r="A139" s="97" t="s">
        <v>199</v>
      </c>
    </row>
    <row r="140" spans="1:1" x14ac:dyDescent="0.25">
      <c r="A140" s="97" t="s">
        <v>223</v>
      </c>
    </row>
    <row r="141" spans="1:1" x14ac:dyDescent="0.25">
      <c r="A141" s="97" t="s">
        <v>228</v>
      </c>
    </row>
    <row r="144" spans="1:1" x14ac:dyDescent="0.25">
      <c r="A144" s="97" t="s">
        <v>161</v>
      </c>
    </row>
    <row r="145" spans="1:1" x14ac:dyDescent="0.25">
      <c r="A145" s="97" t="s">
        <v>229</v>
      </c>
    </row>
    <row r="146" spans="1:1" x14ac:dyDescent="0.25">
      <c r="A146" s="97" t="s">
        <v>161</v>
      </c>
    </row>
    <row r="147" spans="1:1" x14ac:dyDescent="0.25">
      <c r="A147" s="97" t="s">
        <v>230</v>
      </c>
    </row>
    <row r="148" spans="1:1" x14ac:dyDescent="0.25">
      <c r="A148" s="97" t="s">
        <v>231</v>
      </c>
    </row>
    <row r="149" spans="1:1" x14ac:dyDescent="0.25">
      <c r="A149" s="97" t="s">
        <v>232</v>
      </c>
    </row>
    <row r="150" spans="1:1" x14ac:dyDescent="0.25">
      <c r="A150" s="97" t="s">
        <v>233</v>
      </c>
    </row>
    <row r="151" spans="1:1" x14ac:dyDescent="0.25">
      <c r="A151" s="97" t="s">
        <v>234</v>
      </c>
    </row>
    <row r="152" spans="1:1" x14ac:dyDescent="0.25">
      <c r="A152" s="97" t="s">
        <v>235</v>
      </c>
    </row>
    <row r="153" spans="1:1" x14ac:dyDescent="0.25">
      <c r="A153" s="97" t="s">
        <v>236</v>
      </c>
    </row>
    <row r="154" spans="1:1" x14ac:dyDescent="0.25">
      <c r="A154" s="97" t="s">
        <v>211</v>
      </c>
    </row>
    <row r="157" spans="1:1" x14ac:dyDescent="0.25">
      <c r="A157" s="97" t="s">
        <v>161</v>
      </c>
    </row>
    <row r="158" spans="1:1" x14ac:dyDescent="0.25">
      <c r="A158" s="97" t="s">
        <v>237</v>
      </c>
    </row>
    <row r="159" spans="1:1" x14ac:dyDescent="0.25">
      <c r="A159" s="97" t="s">
        <v>161</v>
      </c>
    </row>
    <row r="160" spans="1:1" x14ac:dyDescent="0.25">
      <c r="A160" s="97" t="s">
        <v>238</v>
      </c>
    </row>
    <row r="161" spans="1:1" x14ac:dyDescent="0.25">
      <c r="A161" s="97" t="s">
        <v>239</v>
      </c>
    </row>
    <row r="162" spans="1:1" x14ac:dyDescent="0.25">
      <c r="A162" s="97" t="s">
        <v>240</v>
      </c>
    </row>
    <row r="163" spans="1:1" x14ac:dyDescent="0.25">
      <c r="A163" s="97" t="s">
        <v>233</v>
      </c>
    </row>
    <row r="164" spans="1:1" x14ac:dyDescent="0.25">
      <c r="A164" s="97" t="s">
        <v>241</v>
      </c>
    </row>
    <row r="165" spans="1:1" x14ac:dyDescent="0.25">
      <c r="A165" s="97" t="s">
        <v>242</v>
      </c>
    </row>
    <row r="166" spans="1:1" x14ac:dyDescent="0.25">
      <c r="A166" s="97" t="s">
        <v>211</v>
      </c>
    </row>
    <row r="169" spans="1:1" x14ac:dyDescent="0.25">
      <c r="A169" s="97" t="s">
        <v>161</v>
      </c>
    </row>
    <row r="170" spans="1:1" x14ac:dyDescent="0.25">
      <c r="A170" s="97" t="s">
        <v>243</v>
      </c>
    </row>
    <row r="171" spans="1:1" x14ac:dyDescent="0.25">
      <c r="A171" s="97" t="s">
        <v>161</v>
      </c>
    </row>
    <row r="172" spans="1:1" x14ac:dyDescent="0.25">
      <c r="A172" s="97" t="s">
        <v>163</v>
      </c>
    </row>
    <row r="173" spans="1:1" x14ac:dyDescent="0.25">
      <c r="A173" s="97" t="s">
        <v>164</v>
      </c>
    </row>
    <row r="174" spans="1:1" x14ac:dyDescent="0.25">
      <c r="A174" s="97" t="s">
        <v>165</v>
      </c>
    </row>
    <row r="175" spans="1:1" x14ac:dyDescent="0.25">
      <c r="A175" s="97" t="s">
        <v>166</v>
      </c>
    </row>
    <row r="176" spans="1:1" x14ac:dyDescent="0.25">
      <c r="A176" s="97" t="s">
        <v>167</v>
      </c>
    </row>
    <row r="177" spans="1:1" x14ac:dyDescent="0.25">
      <c r="A177" s="97" t="s">
        <v>168</v>
      </c>
    </row>
    <row r="178" spans="1:1" x14ac:dyDescent="0.25">
      <c r="A178" s="97" t="s">
        <v>169</v>
      </c>
    </row>
    <row r="179" spans="1:1" x14ac:dyDescent="0.25">
      <c r="A179" s="97" t="s">
        <v>170</v>
      </c>
    </row>
    <row r="180" spans="1:1" x14ac:dyDescent="0.25">
      <c r="A180" s="97" t="s">
        <v>171</v>
      </c>
    </row>
    <row r="181" spans="1:1" x14ac:dyDescent="0.25">
      <c r="A181" s="97" t="s">
        <v>172</v>
      </c>
    </row>
    <row r="182" spans="1:1" x14ac:dyDescent="0.25">
      <c r="A182" s="97" t="s">
        <v>173</v>
      </c>
    </row>
    <row r="183" spans="1:1" x14ac:dyDescent="0.25">
      <c r="A183" s="97" t="s">
        <v>174</v>
      </c>
    </row>
    <row r="184" spans="1:1" x14ac:dyDescent="0.25">
      <c r="A184" s="97" t="s">
        <v>175</v>
      </c>
    </row>
    <row r="185" spans="1:1" x14ac:dyDescent="0.25">
      <c r="A185" s="97" t="s">
        <v>176</v>
      </c>
    </row>
    <row r="186" spans="1:1" x14ac:dyDescent="0.25">
      <c r="A186" s="97" t="s">
        <v>177</v>
      </c>
    </row>
    <row r="187" spans="1:1" x14ac:dyDescent="0.25">
      <c r="A187" s="97" t="s">
        <v>178</v>
      </c>
    </row>
    <row r="188" spans="1:1" x14ac:dyDescent="0.25">
      <c r="A188" s="97" t="s">
        <v>179</v>
      </c>
    </row>
    <row r="189" spans="1:1" x14ac:dyDescent="0.25">
      <c r="A189" s="97" t="s">
        <v>180</v>
      </c>
    </row>
    <row r="190" spans="1:1" x14ac:dyDescent="0.25">
      <c r="A190" s="97" t="s">
        <v>181</v>
      </c>
    </row>
    <row r="191" spans="1:1" x14ac:dyDescent="0.25">
      <c r="A191" s="97" t="s">
        <v>182</v>
      </c>
    </row>
    <row r="192" spans="1:1" x14ac:dyDescent="0.25">
      <c r="A192" s="97" t="s">
        <v>183</v>
      </c>
    </row>
    <row r="193" spans="1:1" x14ac:dyDescent="0.25">
      <c r="A193" s="97" t="s">
        <v>184</v>
      </c>
    </row>
    <row r="194" spans="1:1" x14ac:dyDescent="0.25">
      <c r="A194" s="97" t="s">
        <v>185</v>
      </c>
    </row>
    <row r="195" spans="1:1" x14ac:dyDescent="0.25">
      <c r="A195" s="97" t="s">
        <v>186</v>
      </c>
    </row>
    <row r="196" spans="1:1" x14ac:dyDescent="0.25">
      <c r="A196" s="97" t="s">
        <v>187</v>
      </c>
    </row>
    <row r="197" spans="1:1" x14ac:dyDescent="0.25">
      <c r="A197" s="97" t="s">
        <v>188</v>
      </c>
    </row>
    <row r="198" spans="1:1" x14ac:dyDescent="0.25">
      <c r="A198" s="97" t="s">
        <v>189</v>
      </c>
    </row>
    <row r="199" spans="1:1" x14ac:dyDescent="0.25">
      <c r="A199" s="97" t="s">
        <v>190</v>
      </c>
    </row>
    <row r="200" spans="1:1" x14ac:dyDescent="0.25">
      <c r="A200" s="97" t="s">
        <v>191</v>
      </c>
    </row>
    <row r="201" spans="1:1" x14ac:dyDescent="0.25">
      <c r="A201" s="97" t="s">
        <v>192</v>
      </c>
    </row>
    <row r="202" spans="1:1" x14ac:dyDescent="0.25">
      <c r="A202" s="97" t="s">
        <v>193</v>
      </c>
    </row>
    <row r="203" spans="1:1" x14ac:dyDescent="0.25">
      <c r="A203" s="97" t="s">
        <v>194</v>
      </c>
    </row>
    <row r="204" spans="1:1" x14ac:dyDescent="0.25">
      <c r="A204" s="97" t="s">
        <v>195</v>
      </c>
    </row>
    <row r="205" spans="1:1" x14ac:dyDescent="0.25">
      <c r="A205" s="97" t="s">
        <v>196</v>
      </c>
    </row>
    <row r="206" spans="1:1" x14ac:dyDescent="0.25">
      <c r="A206" s="97" t="s">
        <v>197</v>
      </c>
    </row>
    <row r="207" spans="1:1" x14ac:dyDescent="0.25">
      <c r="A207" s="97" t="s">
        <v>198</v>
      </c>
    </row>
    <row r="208" spans="1:1" x14ac:dyDescent="0.25">
      <c r="A208" s="97" t="s">
        <v>199</v>
      </c>
    </row>
    <row r="209" spans="1:1" x14ac:dyDescent="0.25">
      <c r="A209" s="97" t="s">
        <v>200</v>
      </c>
    </row>
    <row r="210" spans="1:1" x14ac:dyDescent="0.25">
      <c r="A210" s="97" t="s">
        <v>201</v>
      </c>
    </row>
    <row r="211" spans="1:1" x14ac:dyDescent="0.25">
      <c r="A211" s="97" t="s">
        <v>202</v>
      </c>
    </row>
    <row r="212" spans="1:1" x14ac:dyDescent="0.25">
      <c r="A212" s="97" t="s">
        <v>203</v>
      </c>
    </row>
    <row r="215" spans="1:1" x14ac:dyDescent="0.25">
      <c r="A215" s="97" t="s">
        <v>161</v>
      </c>
    </row>
    <row r="216" spans="1:1" x14ac:dyDescent="0.25">
      <c r="A216" s="97" t="s">
        <v>244</v>
      </c>
    </row>
    <row r="217" spans="1:1" x14ac:dyDescent="0.25">
      <c r="A217" s="97" t="s">
        <v>161</v>
      </c>
    </row>
    <row r="218" spans="1:1" x14ac:dyDescent="0.25">
      <c r="A218" s="97" t="s">
        <v>245</v>
      </c>
    </row>
    <row r="219" spans="1:1" x14ac:dyDescent="0.25">
      <c r="A219" s="97" t="s">
        <v>246</v>
      </c>
    </row>
    <row r="220" spans="1:1" x14ac:dyDescent="0.25">
      <c r="A220" s="97" t="s">
        <v>247</v>
      </c>
    </row>
    <row r="221" spans="1:1" x14ac:dyDescent="0.25">
      <c r="A221" s="97" t="s">
        <v>248</v>
      </c>
    </row>
    <row r="222" spans="1:1" x14ac:dyDescent="0.25">
      <c r="A222" s="97" t="s">
        <v>211</v>
      </c>
    </row>
    <row r="225" spans="1:1" x14ac:dyDescent="0.25">
      <c r="A225" s="97" t="s">
        <v>161</v>
      </c>
    </row>
    <row r="226" spans="1:1" x14ac:dyDescent="0.25">
      <c r="A226" s="97" t="s">
        <v>249</v>
      </c>
    </row>
    <row r="227" spans="1:1" x14ac:dyDescent="0.25">
      <c r="A227" s="97" t="s">
        <v>161</v>
      </c>
    </row>
    <row r="228" spans="1:1" x14ac:dyDescent="0.25">
      <c r="A228" s="97" t="s">
        <v>250</v>
      </c>
    </row>
    <row r="229" spans="1:1" x14ac:dyDescent="0.25">
      <c r="A229" s="97" t="s">
        <v>251</v>
      </c>
    </row>
    <row r="230" spans="1:1" x14ac:dyDescent="0.25">
      <c r="A230" s="97" t="s">
        <v>165</v>
      </c>
    </row>
    <row r="231" spans="1:1" x14ac:dyDescent="0.25">
      <c r="A231" s="97" t="s">
        <v>166</v>
      </c>
    </row>
    <row r="232" spans="1:1" x14ac:dyDescent="0.25">
      <c r="A232" s="97" t="s">
        <v>167</v>
      </c>
    </row>
    <row r="233" spans="1:1" x14ac:dyDescent="0.25">
      <c r="A233" s="97" t="s">
        <v>168</v>
      </c>
    </row>
    <row r="234" spans="1:1" x14ac:dyDescent="0.25">
      <c r="A234" s="97" t="s">
        <v>169</v>
      </c>
    </row>
    <row r="235" spans="1:1" x14ac:dyDescent="0.25">
      <c r="A235" s="97" t="s">
        <v>170</v>
      </c>
    </row>
    <row r="236" spans="1:1" x14ac:dyDescent="0.25">
      <c r="A236" s="97" t="s">
        <v>171</v>
      </c>
    </row>
    <row r="237" spans="1:1" x14ac:dyDescent="0.25">
      <c r="A237" s="97" t="s">
        <v>172</v>
      </c>
    </row>
    <row r="238" spans="1:1" x14ac:dyDescent="0.25">
      <c r="A238" s="97" t="s">
        <v>173</v>
      </c>
    </row>
    <row r="239" spans="1:1" x14ac:dyDescent="0.25">
      <c r="A239" s="97" t="s">
        <v>174</v>
      </c>
    </row>
    <row r="240" spans="1:1" x14ac:dyDescent="0.25">
      <c r="A240" s="97" t="s">
        <v>175</v>
      </c>
    </row>
    <row r="241" spans="1:1" x14ac:dyDescent="0.25">
      <c r="A241" s="97" t="s">
        <v>176</v>
      </c>
    </row>
    <row r="242" spans="1:1" x14ac:dyDescent="0.25">
      <c r="A242" s="97" t="s">
        <v>177</v>
      </c>
    </row>
    <row r="243" spans="1:1" x14ac:dyDescent="0.25">
      <c r="A243" s="97" t="s">
        <v>178</v>
      </c>
    </row>
    <row r="244" spans="1:1" x14ac:dyDescent="0.25">
      <c r="A244" s="97" t="s">
        <v>179</v>
      </c>
    </row>
    <row r="245" spans="1:1" x14ac:dyDescent="0.25">
      <c r="A245" s="97" t="s">
        <v>180</v>
      </c>
    </row>
    <row r="246" spans="1:1" x14ac:dyDescent="0.25">
      <c r="A246" s="97" t="s">
        <v>181</v>
      </c>
    </row>
    <row r="247" spans="1:1" x14ac:dyDescent="0.25">
      <c r="A247" s="97" t="s">
        <v>182</v>
      </c>
    </row>
    <row r="248" spans="1:1" x14ac:dyDescent="0.25">
      <c r="A248" s="97" t="s">
        <v>183</v>
      </c>
    </row>
    <row r="249" spans="1:1" x14ac:dyDescent="0.25">
      <c r="A249" s="97" t="s">
        <v>184</v>
      </c>
    </row>
    <row r="250" spans="1:1" x14ac:dyDescent="0.25">
      <c r="A250" s="97" t="s">
        <v>185</v>
      </c>
    </row>
    <row r="251" spans="1:1" x14ac:dyDescent="0.25">
      <c r="A251" s="97" t="s">
        <v>186</v>
      </c>
    </row>
    <row r="252" spans="1:1" x14ac:dyDescent="0.25">
      <c r="A252" s="97" t="s">
        <v>187</v>
      </c>
    </row>
    <row r="253" spans="1:1" x14ac:dyDescent="0.25">
      <c r="A253" s="97" t="s">
        <v>188</v>
      </c>
    </row>
    <row r="254" spans="1:1" x14ac:dyDescent="0.25">
      <c r="A254" s="97" t="s">
        <v>189</v>
      </c>
    </row>
    <row r="255" spans="1:1" x14ac:dyDescent="0.25">
      <c r="A255" s="97" t="s">
        <v>190</v>
      </c>
    </row>
    <row r="256" spans="1:1" x14ac:dyDescent="0.25">
      <c r="A256" s="97" t="s">
        <v>191</v>
      </c>
    </row>
    <row r="257" spans="1:1" x14ac:dyDescent="0.25">
      <c r="A257" s="97" t="s">
        <v>192</v>
      </c>
    </row>
    <row r="258" spans="1:1" x14ac:dyDescent="0.25">
      <c r="A258" s="97" t="s">
        <v>193</v>
      </c>
    </row>
    <row r="259" spans="1:1" x14ac:dyDescent="0.25">
      <c r="A259" s="97" t="s">
        <v>194</v>
      </c>
    </row>
    <row r="260" spans="1:1" x14ac:dyDescent="0.25">
      <c r="A260" s="97" t="s">
        <v>195</v>
      </c>
    </row>
    <row r="261" spans="1:1" x14ac:dyDescent="0.25">
      <c r="A261" s="97" t="s">
        <v>196</v>
      </c>
    </row>
    <row r="262" spans="1:1" x14ac:dyDescent="0.25">
      <c r="A262" s="97" t="s">
        <v>197</v>
      </c>
    </row>
    <row r="263" spans="1:1" x14ac:dyDescent="0.25">
      <c r="A263" s="97" t="s">
        <v>198</v>
      </c>
    </row>
    <row r="264" spans="1:1" x14ac:dyDescent="0.25">
      <c r="A264" s="97" t="s">
        <v>199</v>
      </c>
    </row>
    <row r="265" spans="1:1" x14ac:dyDescent="0.25">
      <c r="A265" s="97" t="s">
        <v>200</v>
      </c>
    </row>
    <row r="266" spans="1:1" x14ac:dyDescent="0.25">
      <c r="A266" s="97" t="s">
        <v>201</v>
      </c>
    </row>
    <row r="267" spans="1:1" x14ac:dyDescent="0.25">
      <c r="A267" s="97" t="s">
        <v>202</v>
      </c>
    </row>
    <row r="268" spans="1:1" x14ac:dyDescent="0.25">
      <c r="A268" s="97" t="s">
        <v>203</v>
      </c>
    </row>
    <row r="271" spans="1:1" x14ac:dyDescent="0.25">
      <c r="A271" s="97" t="s">
        <v>161</v>
      </c>
    </row>
    <row r="272" spans="1:1" x14ac:dyDescent="0.25">
      <c r="A272" s="97" t="s">
        <v>252</v>
      </c>
    </row>
    <row r="273" spans="1:1" x14ac:dyDescent="0.25">
      <c r="A273" s="97" t="s">
        <v>161</v>
      </c>
    </row>
    <row r="274" spans="1:1" x14ac:dyDescent="0.25">
      <c r="A274" s="97" t="s">
        <v>253</v>
      </c>
    </row>
    <row r="275" spans="1:1" x14ac:dyDescent="0.25">
      <c r="A275" s="97" t="s">
        <v>254</v>
      </c>
    </row>
    <row r="276" spans="1:1" x14ac:dyDescent="0.25">
      <c r="A276" s="97" t="s">
        <v>255</v>
      </c>
    </row>
    <row r="277" spans="1:1" x14ac:dyDescent="0.25">
      <c r="A277" s="97" t="s">
        <v>256</v>
      </c>
    </row>
    <row r="278" spans="1:1" x14ac:dyDescent="0.25">
      <c r="A278" s="97" t="s">
        <v>257</v>
      </c>
    </row>
    <row r="279" spans="1:1" x14ac:dyDescent="0.25">
      <c r="A279" s="97" t="s">
        <v>258</v>
      </c>
    </row>
    <row r="280" spans="1:1" x14ac:dyDescent="0.25">
      <c r="A280" s="97" t="s">
        <v>259</v>
      </c>
    </row>
    <row r="281" spans="1:1" x14ac:dyDescent="0.25">
      <c r="A281" s="97" t="s">
        <v>260</v>
      </c>
    </row>
    <row r="282" spans="1:1" x14ac:dyDescent="0.25">
      <c r="A282" s="97" t="s">
        <v>261</v>
      </c>
    </row>
    <row r="283" spans="1:1" x14ac:dyDescent="0.25">
      <c r="A283" s="97" t="s">
        <v>262</v>
      </c>
    </row>
    <row r="284" spans="1:1" x14ac:dyDescent="0.25">
      <c r="A284" s="97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AD115"/>
  <sheetViews>
    <sheetView showGridLines="0" workbookViewId="0">
      <selection activeCell="B1" sqref="B1"/>
    </sheetView>
  </sheetViews>
  <sheetFormatPr defaultColWidth="9.125" defaultRowHeight="15" x14ac:dyDescent="0.25"/>
  <cols>
    <col min="1" max="1" width="3.125" style="1" customWidth="1"/>
    <col min="2" max="2" width="12.25" style="1" bestFit="1" customWidth="1"/>
    <col min="3" max="3" width="20.25" style="1" bestFit="1" customWidth="1"/>
    <col min="4" max="4" width="7.625" style="1" bestFit="1" customWidth="1"/>
    <col min="5" max="5" width="19" style="1" bestFit="1" customWidth="1"/>
    <col min="6" max="6" width="17.75" style="1" bestFit="1" customWidth="1"/>
    <col min="7" max="7" width="7.625" style="1" bestFit="1" customWidth="1"/>
    <col min="8" max="8" width="19" style="1" bestFit="1" customWidth="1"/>
    <col min="9" max="9" width="17.75" style="1" bestFit="1" customWidth="1"/>
    <col min="10" max="10" width="8" style="1" bestFit="1" customWidth="1"/>
    <col min="11" max="11" width="19" style="1" bestFit="1" customWidth="1"/>
    <col min="12" max="12" width="17.75" style="1" bestFit="1" customWidth="1"/>
    <col min="13" max="13" width="8" style="1" bestFit="1" customWidth="1"/>
    <col min="14" max="14" width="19" style="1" bestFit="1" customWidth="1"/>
    <col min="15" max="15" width="17.75" style="1" bestFit="1" customWidth="1"/>
    <col min="16" max="16" width="3.375" style="1" customWidth="1"/>
    <col min="17" max="17" width="16.75" style="1" bestFit="1" customWidth="1"/>
    <col min="18" max="18" width="15.375" style="1" bestFit="1" customWidth="1"/>
    <col min="19" max="16384" width="9.125" style="1"/>
  </cols>
  <sheetData>
    <row r="1" spans="2:30" ht="20.100000000000001" customHeight="1" x14ac:dyDescent="0.25">
      <c r="B1" s="2" t="s">
        <v>537</v>
      </c>
    </row>
    <row r="2" spans="2:30" x14ac:dyDescent="0.25">
      <c r="B2" s="90"/>
      <c r="C2" s="91"/>
      <c r="D2" s="130" t="s">
        <v>130</v>
      </c>
      <c r="E2" s="131"/>
      <c r="F2" s="131"/>
      <c r="G2" s="131"/>
      <c r="H2" s="131"/>
      <c r="I2" s="132"/>
      <c r="J2" s="133" t="s">
        <v>133</v>
      </c>
      <c r="K2" s="134"/>
      <c r="L2" s="134"/>
      <c r="M2" s="134"/>
      <c r="N2" s="134"/>
      <c r="O2" s="135"/>
    </row>
    <row r="3" spans="2:30" x14ac:dyDescent="0.25">
      <c r="B3" s="89"/>
      <c r="C3" s="88"/>
      <c r="D3" s="138" t="s">
        <v>131</v>
      </c>
      <c r="E3" s="138"/>
      <c r="F3" s="138"/>
      <c r="G3" s="139" t="s">
        <v>132</v>
      </c>
      <c r="H3" s="139"/>
      <c r="I3" s="139"/>
      <c r="J3" s="136" t="s">
        <v>131</v>
      </c>
      <c r="K3" s="136"/>
      <c r="L3" s="136"/>
      <c r="M3" s="137" t="s">
        <v>132</v>
      </c>
      <c r="N3" s="137"/>
      <c r="O3" s="137"/>
    </row>
    <row r="4" spans="2:30" x14ac:dyDescent="0.25">
      <c r="B4" s="92" t="s">
        <v>70</v>
      </c>
      <c r="C4" s="92" t="s">
        <v>71</v>
      </c>
      <c r="D4" s="93" t="s">
        <v>129</v>
      </c>
      <c r="E4" s="93" t="s">
        <v>127</v>
      </c>
      <c r="F4" s="93" t="s">
        <v>128</v>
      </c>
      <c r="G4" s="94" t="s">
        <v>129</v>
      </c>
      <c r="H4" s="94" t="s">
        <v>127</v>
      </c>
      <c r="I4" s="94" t="s">
        <v>128</v>
      </c>
      <c r="J4" s="95" t="s">
        <v>129</v>
      </c>
      <c r="K4" s="95" t="s">
        <v>127</v>
      </c>
      <c r="L4" s="95" t="s">
        <v>128</v>
      </c>
      <c r="M4" s="96" t="s">
        <v>129</v>
      </c>
      <c r="N4" s="96" t="s">
        <v>127</v>
      </c>
      <c r="O4" s="96" t="s">
        <v>128</v>
      </c>
    </row>
    <row r="5" spans="2:30" x14ac:dyDescent="0.25">
      <c r="B5" s="92">
        <v>1561</v>
      </c>
      <c r="C5" s="92" t="s">
        <v>688</v>
      </c>
      <c r="D5" s="106"/>
      <c r="E5" s="106"/>
      <c r="F5" s="106"/>
      <c r="G5" s="107"/>
      <c r="H5" s="107"/>
      <c r="I5" s="107"/>
      <c r="J5" s="108"/>
      <c r="K5" s="109"/>
      <c r="L5" s="108"/>
      <c r="M5" s="110"/>
      <c r="N5" s="111"/>
      <c r="O5" s="110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2:30" x14ac:dyDescent="0.25">
      <c r="B6" s="92">
        <v>1559</v>
      </c>
      <c r="C6" s="92" t="s">
        <v>689</v>
      </c>
      <c r="D6" s="106"/>
      <c r="E6" s="106"/>
      <c r="F6" s="106"/>
      <c r="G6" s="107"/>
      <c r="H6" s="107"/>
      <c r="I6" s="107"/>
      <c r="J6" s="108"/>
      <c r="K6" s="109"/>
      <c r="L6" s="108"/>
      <c r="M6" s="110"/>
      <c r="N6" s="110"/>
      <c r="O6" s="110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</row>
    <row r="7" spans="2:30" x14ac:dyDescent="0.25">
      <c r="B7" s="92">
        <v>1506</v>
      </c>
      <c r="C7" s="92" t="s">
        <v>680</v>
      </c>
      <c r="D7" s="106"/>
      <c r="E7" s="106"/>
      <c r="F7" s="106"/>
      <c r="G7" s="107"/>
      <c r="H7" s="107"/>
      <c r="I7" s="107"/>
      <c r="J7" s="108"/>
      <c r="K7" s="109"/>
      <c r="L7" s="108"/>
      <c r="M7" s="110"/>
      <c r="N7" s="110"/>
      <c r="O7" s="110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</row>
    <row r="8" spans="2:30" x14ac:dyDescent="0.25">
      <c r="B8" s="92">
        <v>1567</v>
      </c>
      <c r="C8" s="92" t="s">
        <v>627</v>
      </c>
      <c r="D8" s="106"/>
      <c r="E8" s="106"/>
      <c r="F8" s="106"/>
      <c r="G8" s="107"/>
      <c r="H8" s="107"/>
      <c r="I8" s="107"/>
      <c r="J8" s="108">
        <v>5</v>
      </c>
      <c r="K8" s="108"/>
      <c r="L8" s="108">
        <v>5</v>
      </c>
      <c r="M8" s="110">
        <v>8</v>
      </c>
      <c r="N8" s="110"/>
      <c r="O8" s="110">
        <v>8</v>
      </c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</row>
    <row r="9" spans="2:30" x14ac:dyDescent="0.25">
      <c r="B9" s="92">
        <v>1501</v>
      </c>
      <c r="C9" s="92" t="s">
        <v>690</v>
      </c>
      <c r="D9" s="106"/>
      <c r="E9" s="106"/>
      <c r="F9" s="106"/>
      <c r="G9" s="107"/>
      <c r="H9" s="107"/>
      <c r="I9" s="107"/>
      <c r="J9" s="108"/>
      <c r="K9" s="108"/>
      <c r="L9" s="108"/>
      <c r="M9" s="110"/>
      <c r="N9" s="110"/>
      <c r="O9" s="110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</row>
    <row r="10" spans="2:30" x14ac:dyDescent="0.25">
      <c r="B10" s="92">
        <v>1550</v>
      </c>
      <c r="C10" s="92" t="s">
        <v>624</v>
      </c>
      <c r="D10" s="106"/>
      <c r="E10" s="106"/>
      <c r="F10" s="106"/>
      <c r="G10" s="107"/>
      <c r="H10" s="107"/>
      <c r="I10" s="107"/>
      <c r="J10" s="108">
        <v>3</v>
      </c>
      <c r="K10" s="108"/>
      <c r="L10" s="108">
        <v>3</v>
      </c>
      <c r="M10" s="110">
        <v>15</v>
      </c>
      <c r="N10" s="110">
        <v>1</v>
      </c>
      <c r="O10" s="110">
        <v>14</v>
      </c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</row>
    <row r="11" spans="2:30" x14ac:dyDescent="0.25">
      <c r="B11" s="92">
        <v>1512</v>
      </c>
      <c r="C11" s="92" t="s">
        <v>611</v>
      </c>
      <c r="D11" s="106"/>
      <c r="E11" s="106"/>
      <c r="F11" s="106"/>
      <c r="G11" s="107"/>
      <c r="H11" s="107"/>
      <c r="I11" s="107"/>
      <c r="J11" s="108"/>
      <c r="K11" s="108"/>
      <c r="L11" s="108"/>
      <c r="M11" s="110">
        <v>299</v>
      </c>
      <c r="N11" s="110">
        <v>4</v>
      </c>
      <c r="O11" s="110">
        <v>295</v>
      </c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</row>
    <row r="12" spans="2:30" x14ac:dyDescent="0.25">
      <c r="B12" s="92">
        <v>1517</v>
      </c>
      <c r="C12" s="92" t="s">
        <v>691</v>
      </c>
      <c r="D12" s="106"/>
      <c r="E12" s="106"/>
      <c r="F12" s="106"/>
      <c r="G12" s="107"/>
      <c r="H12" s="107"/>
      <c r="I12" s="107"/>
      <c r="J12" s="108"/>
      <c r="K12" s="108"/>
      <c r="L12" s="108"/>
      <c r="M12" s="110"/>
      <c r="N12" s="110"/>
      <c r="O12" s="110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</row>
    <row r="13" spans="2:30" x14ac:dyDescent="0.25">
      <c r="B13" s="92">
        <v>1555</v>
      </c>
      <c r="C13" s="92" t="s">
        <v>692</v>
      </c>
      <c r="D13" s="106"/>
      <c r="E13" s="106"/>
      <c r="F13" s="106"/>
      <c r="G13" s="107"/>
      <c r="H13" s="107"/>
      <c r="I13" s="107"/>
      <c r="J13" s="108"/>
      <c r="K13" s="108"/>
      <c r="L13" s="108"/>
      <c r="M13" s="110"/>
      <c r="N13" s="110"/>
      <c r="O13" s="110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</row>
    <row r="14" spans="2:30" x14ac:dyDescent="0.25">
      <c r="B14" s="92">
        <v>1495</v>
      </c>
      <c r="C14" s="92" t="s">
        <v>657</v>
      </c>
      <c r="D14" s="106"/>
      <c r="E14" s="106"/>
      <c r="F14" s="106"/>
      <c r="G14" s="107"/>
      <c r="H14" s="107"/>
      <c r="I14" s="107"/>
      <c r="J14" s="108">
        <v>4</v>
      </c>
      <c r="K14" s="108"/>
      <c r="L14" s="108">
        <v>4</v>
      </c>
      <c r="M14" s="110">
        <v>5</v>
      </c>
      <c r="N14" s="110"/>
      <c r="O14" s="110">
        <v>5</v>
      </c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</row>
    <row r="15" spans="2:30" x14ac:dyDescent="0.25">
      <c r="B15" s="92">
        <v>1488</v>
      </c>
      <c r="C15" s="92" t="s">
        <v>601</v>
      </c>
      <c r="D15" s="106"/>
      <c r="E15" s="106"/>
      <c r="F15" s="106"/>
      <c r="G15" s="107"/>
      <c r="H15" s="107"/>
      <c r="I15" s="107"/>
      <c r="J15" s="108">
        <v>475</v>
      </c>
      <c r="K15" s="108"/>
      <c r="L15" s="108">
        <v>475</v>
      </c>
      <c r="M15" s="110">
        <v>696</v>
      </c>
      <c r="N15" s="110"/>
      <c r="O15" s="110">
        <v>696</v>
      </c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spans="2:30" x14ac:dyDescent="0.25">
      <c r="B16" s="92">
        <v>1496</v>
      </c>
      <c r="C16" s="92" t="s">
        <v>685</v>
      </c>
      <c r="D16" s="106"/>
      <c r="E16" s="106"/>
      <c r="F16" s="106"/>
      <c r="G16" s="107"/>
      <c r="H16" s="107"/>
      <c r="I16" s="107"/>
      <c r="J16" s="108"/>
      <c r="K16" s="108"/>
      <c r="L16" s="108"/>
      <c r="M16" s="110"/>
      <c r="N16" s="110"/>
      <c r="O16" s="110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</row>
    <row r="17" spans="2:30" x14ac:dyDescent="0.25">
      <c r="B17" s="92">
        <v>1553</v>
      </c>
      <c r="C17" s="92" t="s">
        <v>626</v>
      </c>
      <c r="D17" s="106"/>
      <c r="E17" s="106"/>
      <c r="F17" s="106"/>
      <c r="G17" s="107"/>
      <c r="H17" s="107"/>
      <c r="I17" s="107"/>
      <c r="J17" s="108">
        <v>20</v>
      </c>
      <c r="K17" s="108"/>
      <c r="L17" s="108">
        <v>20</v>
      </c>
      <c r="M17" s="110">
        <v>20</v>
      </c>
      <c r="N17" s="110"/>
      <c r="O17" s="110">
        <v>20</v>
      </c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</row>
    <row r="18" spans="2:30" x14ac:dyDescent="0.25">
      <c r="B18" s="92">
        <v>1525</v>
      </c>
      <c r="C18" s="92" t="s">
        <v>670</v>
      </c>
      <c r="D18" s="106"/>
      <c r="E18" s="106"/>
      <c r="F18" s="106"/>
      <c r="G18" s="107"/>
      <c r="H18" s="107"/>
      <c r="I18" s="107"/>
      <c r="J18" s="108"/>
      <c r="K18" s="108"/>
      <c r="L18" s="108"/>
      <c r="M18" s="110"/>
      <c r="N18" s="110"/>
      <c r="O18" s="110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</row>
    <row r="19" spans="2:30" x14ac:dyDescent="0.25">
      <c r="B19" s="92">
        <v>1539</v>
      </c>
      <c r="C19" s="92" t="s">
        <v>610</v>
      </c>
      <c r="D19" s="106"/>
      <c r="E19" s="106"/>
      <c r="F19" s="106"/>
      <c r="G19" s="107"/>
      <c r="H19" s="107"/>
      <c r="I19" s="107"/>
      <c r="J19" s="108">
        <v>151</v>
      </c>
      <c r="K19" s="108">
        <v>6</v>
      </c>
      <c r="L19" s="108">
        <v>145</v>
      </c>
      <c r="M19" s="110">
        <v>433</v>
      </c>
      <c r="N19" s="110">
        <v>10</v>
      </c>
      <c r="O19" s="110">
        <v>423</v>
      </c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</row>
    <row r="20" spans="2:30" x14ac:dyDescent="0.25">
      <c r="B20" s="92">
        <v>1543</v>
      </c>
      <c r="C20" s="92" t="s">
        <v>678</v>
      </c>
      <c r="D20" s="106"/>
      <c r="E20" s="106"/>
      <c r="F20" s="106"/>
      <c r="G20" s="107"/>
      <c r="H20" s="107"/>
      <c r="I20" s="107"/>
      <c r="J20" s="108"/>
      <c r="K20" s="108"/>
      <c r="L20" s="108"/>
      <c r="M20" s="110"/>
      <c r="N20" s="110"/>
      <c r="O20" s="110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</row>
    <row r="21" spans="2:30" x14ac:dyDescent="0.25">
      <c r="B21" s="92">
        <v>1582</v>
      </c>
      <c r="C21" s="92" t="s">
        <v>651</v>
      </c>
      <c r="D21" s="106"/>
      <c r="E21" s="106"/>
      <c r="F21" s="106"/>
      <c r="G21" s="107"/>
      <c r="H21" s="107"/>
      <c r="I21" s="107"/>
      <c r="J21" s="108">
        <v>17</v>
      </c>
      <c r="K21" s="108">
        <v>2</v>
      </c>
      <c r="L21" s="108">
        <v>15</v>
      </c>
      <c r="M21" s="110">
        <v>17</v>
      </c>
      <c r="N21" s="110">
        <v>2</v>
      </c>
      <c r="O21" s="110">
        <v>15</v>
      </c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</row>
    <row r="22" spans="2:30" x14ac:dyDescent="0.25">
      <c r="B22" s="92">
        <v>1578</v>
      </c>
      <c r="C22" s="92" t="s">
        <v>693</v>
      </c>
      <c r="D22" s="106"/>
      <c r="E22" s="106"/>
      <c r="F22" s="106"/>
      <c r="G22" s="107"/>
      <c r="H22" s="107"/>
      <c r="I22" s="107"/>
      <c r="J22" s="108"/>
      <c r="K22" s="108"/>
      <c r="L22" s="108"/>
      <c r="M22" s="110"/>
      <c r="N22" s="110"/>
      <c r="O22" s="110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</row>
    <row r="23" spans="2:30" x14ac:dyDescent="0.25">
      <c r="B23" s="92">
        <v>1540</v>
      </c>
      <c r="C23" s="92" t="s">
        <v>683</v>
      </c>
      <c r="D23" s="106"/>
      <c r="E23" s="106"/>
      <c r="F23" s="106"/>
      <c r="G23" s="107"/>
      <c r="H23" s="107"/>
      <c r="I23" s="107"/>
      <c r="J23" s="108"/>
      <c r="K23" s="108"/>
      <c r="L23" s="108"/>
      <c r="M23" s="110"/>
      <c r="N23" s="110"/>
      <c r="O23" s="110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</row>
    <row r="24" spans="2:30" x14ac:dyDescent="0.25">
      <c r="B24" s="92">
        <v>1524</v>
      </c>
      <c r="C24" s="92" t="s">
        <v>655</v>
      </c>
      <c r="D24" s="106"/>
      <c r="E24" s="106"/>
      <c r="F24" s="106"/>
      <c r="G24" s="107"/>
      <c r="H24" s="107"/>
      <c r="I24" s="107"/>
      <c r="J24" s="108">
        <v>1</v>
      </c>
      <c r="K24" s="108"/>
      <c r="L24" s="108">
        <v>1</v>
      </c>
      <c r="M24" s="110">
        <v>1</v>
      </c>
      <c r="N24" s="110"/>
      <c r="O24" s="110">
        <v>1</v>
      </c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</row>
    <row r="25" spans="2:30" x14ac:dyDescent="0.25">
      <c r="B25" s="92">
        <v>1505</v>
      </c>
      <c r="C25" s="92" t="s">
        <v>648</v>
      </c>
      <c r="D25" s="106"/>
      <c r="E25" s="106"/>
      <c r="F25" s="106"/>
      <c r="G25" s="107"/>
      <c r="H25" s="107"/>
      <c r="I25" s="107"/>
      <c r="J25" s="108">
        <v>1</v>
      </c>
      <c r="K25" s="108"/>
      <c r="L25" s="108">
        <v>1</v>
      </c>
      <c r="M25" s="110">
        <v>1</v>
      </c>
      <c r="N25" s="110"/>
      <c r="O25" s="110">
        <v>1</v>
      </c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</row>
    <row r="26" spans="2:30" x14ac:dyDescent="0.25">
      <c r="B26" s="92">
        <v>1595</v>
      </c>
      <c r="C26" s="92" t="s">
        <v>684</v>
      </c>
      <c r="D26" s="106"/>
      <c r="E26" s="106"/>
      <c r="F26" s="106"/>
      <c r="G26" s="107"/>
      <c r="H26" s="107"/>
      <c r="I26" s="107"/>
      <c r="J26" s="108"/>
      <c r="K26" s="108"/>
      <c r="L26" s="108"/>
      <c r="M26" s="110"/>
      <c r="N26" s="110"/>
      <c r="O26" s="110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</row>
    <row r="27" spans="2:30" x14ac:dyDescent="0.25">
      <c r="B27" s="92">
        <v>1587</v>
      </c>
      <c r="C27" s="92" t="s">
        <v>694</v>
      </c>
      <c r="D27" s="106"/>
      <c r="E27" s="106"/>
      <c r="F27" s="106"/>
      <c r="G27" s="107"/>
      <c r="H27" s="107"/>
      <c r="I27" s="107"/>
      <c r="J27" s="108"/>
      <c r="K27" s="108"/>
      <c r="L27" s="108"/>
      <c r="M27" s="110"/>
      <c r="N27" s="110"/>
      <c r="O27" s="110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</row>
    <row r="28" spans="2:30" x14ac:dyDescent="0.25">
      <c r="B28" s="92">
        <v>1574</v>
      </c>
      <c r="C28" s="92" t="s">
        <v>641</v>
      </c>
      <c r="D28" s="106"/>
      <c r="E28" s="106"/>
      <c r="F28" s="106"/>
      <c r="G28" s="107"/>
      <c r="H28" s="107"/>
      <c r="I28" s="107"/>
      <c r="J28" s="108">
        <v>2</v>
      </c>
      <c r="K28" s="108">
        <v>1</v>
      </c>
      <c r="L28" s="108">
        <v>1</v>
      </c>
      <c r="M28" s="110">
        <v>2</v>
      </c>
      <c r="N28" s="110">
        <v>1</v>
      </c>
      <c r="O28" s="110">
        <v>1</v>
      </c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</row>
    <row r="29" spans="2:30" x14ac:dyDescent="0.25">
      <c r="B29" s="92">
        <v>1499</v>
      </c>
      <c r="C29" s="92" t="s">
        <v>616</v>
      </c>
      <c r="D29" s="106"/>
      <c r="E29" s="106"/>
      <c r="F29" s="106"/>
      <c r="G29" s="107"/>
      <c r="H29" s="107"/>
      <c r="I29" s="107"/>
      <c r="J29" s="108">
        <v>114</v>
      </c>
      <c r="K29" s="108"/>
      <c r="L29" s="108">
        <v>114</v>
      </c>
      <c r="M29" s="110">
        <v>120</v>
      </c>
      <c r="N29" s="110"/>
      <c r="O29" s="110">
        <v>120</v>
      </c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</row>
    <row r="30" spans="2:30" x14ac:dyDescent="0.25">
      <c r="B30" s="92">
        <v>1568</v>
      </c>
      <c r="C30" s="92" t="s">
        <v>671</v>
      </c>
      <c r="D30" s="106"/>
      <c r="E30" s="106"/>
      <c r="F30" s="106"/>
      <c r="G30" s="107"/>
      <c r="H30" s="107"/>
      <c r="I30" s="107"/>
      <c r="J30" s="108"/>
      <c r="K30" s="108"/>
      <c r="L30" s="108"/>
      <c r="M30" s="110"/>
      <c r="N30" s="110"/>
      <c r="O30" s="110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</row>
    <row r="31" spans="2:30" x14ac:dyDescent="0.25">
      <c r="B31" s="92">
        <v>1545</v>
      </c>
      <c r="C31" s="92" t="s">
        <v>673</v>
      </c>
      <c r="D31" s="106"/>
      <c r="E31" s="106"/>
      <c r="F31" s="106"/>
      <c r="G31" s="107"/>
      <c r="H31" s="107"/>
      <c r="I31" s="107"/>
      <c r="J31" s="108"/>
      <c r="K31" s="108"/>
      <c r="L31" s="108"/>
      <c r="M31" s="110"/>
      <c r="N31" s="110"/>
      <c r="O31" s="110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</row>
    <row r="32" spans="2:30" x14ac:dyDescent="0.25">
      <c r="B32" s="92">
        <v>1532</v>
      </c>
      <c r="C32" s="92" t="s">
        <v>638</v>
      </c>
      <c r="D32" s="106"/>
      <c r="E32" s="106"/>
      <c r="F32" s="106"/>
      <c r="G32" s="107"/>
      <c r="H32" s="107"/>
      <c r="I32" s="107"/>
      <c r="J32" s="108">
        <v>219</v>
      </c>
      <c r="K32" s="108">
        <v>5</v>
      </c>
      <c r="L32" s="108">
        <v>214</v>
      </c>
      <c r="M32" s="110">
        <v>219</v>
      </c>
      <c r="N32" s="110">
        <v>5</v>
      </c>
      <c r="O32" s="110">
        <v>214</v>
      </c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</row>
    <row r="33" spans="2:30" x14ac:dyDescent="0.25">
      <c r="B33" s="92">
        <v>1592</v>
      </c>
      <c r="C33" s="92" t="s">
        <v>619</v>
      </c>
      <c r="D33" s="106"/>
      <c r="E33" s="106"/>
      <c r="F33" s="106"/>
      <c r="G33" s="107"/>
      <c r="H33" s="107"/>
      <c r="I33" s="107"/>
      <c r="J33" s="108">
        <v>113</v>
      </c>
      <c r="K33" s="108">
        <v>1</v>
      </c>
      <c r="L33" s="108">
        <v>112</v>
      </c>
      <c r="M33" s="110">
        <v>119</v>
      </c>
      <c r="N33" s="110">
        <v>1</v>
      </c>
      <c r="O33" s="110">
        <v>118</v>
      </c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</row>
    <row r="34" spans="2:30" x14ac:dyDescent="0.25">
      <c r="B34" s="92">
        <v>1570</v>
      </c>
      <c r="C34" s="92" t="s">
        <v>682</v>
      </c>
      <c r="D34" s="106"/>
      <c r="E34" s="106"/>
      <c r="F34" s="106"/>
      <c r="G34" s="107"/>
      <c r="H34" s="107"/>
      <c r="I34" s="107"/>
      <c r="J34" s="108"/>
      <c r="K34" s="108"/>
      <c r="L34" s="108"/>
      <c r="M34" s="110"/>
      <c r="N34" s="110"/>
      <c r="O34" s="110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</row>
    <row r="35" spans="2:30" x14ac:dyDescent="0.25">
      <c r="B35" s="92">
        <v>1519</v>
      </c>
      <c r="C35" s="92" t="s">
        <v>644</v>
      </c>
      <c r="D35" s="106"/>
      <c r="E35" s="106"/>
      <c r="F35" s="106"/>
      <c r="G35" s="107"/>
      <c r="H35" s="107"/>
      <c r="I35" s="107"/>
      <c r="J35" s="108">
        <v>3</v>
      </c>
      <c r="K35" s="108"/>
      <c r="L35" s="108">
        <v>3</v>
      </c>
      <c r="M35" s="110">
        <v>7</v>
      </c>
      <c r="N35" s="110"/>
      <c r="O35" s="110">
        <v>7</v>
      </c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</row>
    <row r="36" spans="2:30" x14ac:dyDescent="0.25">
      <c r="B36" s="92">
        <v>1500</v>
      </c>
      <c r="C36" s="92" t="s">
        <v>695</v>
      </c>
      <c r="D36" s="106"/>
      <c r="E36" s="106"/>
      <c r="F36" s="106"/>
      <c r="G36" s="107"/>
      <c r="H36" s="107"/>
      <c r="I36" s="107"/>
      <c r="J36" s="108"/>
      <c r="K36" s="108"/>
      <c r="L36" s="108"/>
      <c r="M36" s="110"/>
      <c r="N36" s="110"/>
      <c r="O36" s="110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</row>
    <row r="37" spans="2:30" x14ac:dyDescent="0.25">
      <c r="B37" s="92">
        <v>1549</v>
      </c>
      <c r="C37" s="92" t="s">
        <v>612</v>
      </c>
      <c r="D37" s="106"/>
      <c r="E37" s="106"/>
      <c r="F37" s="106"/>
      <c r="G37" s="107"/>
      <c r="H37" s="107"/>
      <c r="I37" s="107"/>
      <c r="J37" s="108">
        <v>65</v>
      </c>
      <c r="K37" s="108">
        <v>6</v>
      </c>
      <c r="L37" s="108">
        <v>59</v>
      </c>
      <c r="M37" s="110">
        <v>71</v>
      </c>
      <c r="N37" s="110">
        <v>6</v>
      </c>
      <c r="O37" s="110">
        <v>65</v>
      </c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</row>
    <row r="38" spans="2:30" x14ac:dyDescent="0.25">
      <c r="B38" s="92">
        <v>1528</v>
      </c>
      <c r="C38" s="92" t="s">
        <v>672</v>
      </c>
      <c r="D38" s="106"/>
      <c r="E38" s="106"/>
      <c r="F38" s="106"/>
      <c r="G38" s="107"/>
      <c r="H38" s="107"/>
      <c r="I38" s="107"/>
      <c r="J38" s="108"/>
      <c r="K38" s="108"/>
      <c r="L38" s="108"/>
      <c r="M38" s="110"/>
      <c r="N38" s="110"/>
      <c r="O38" s="110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</row>
    <row r="39" spans="2:30" x14ac:dyDescent="0.25">
      <c r="B39" s="92">
        <v>1514</v>
      </c>
      <c r="C39" s="92" t="s">
        <v>676</v>
      </c>
      <c r="D39" s="106"/>
      <c r="E39" s="106"/>
      <c r="F39" s="106"/>
      <c r="G39" s="107"/>
      <c r="H39" s="107"/>
      <c r="I39" s="107"/>
      <c r="J39" s="108"/>
      <c r="K39" s="108"/>
      <c r="L39" s="108"/>
      <c r="M39" s="110"/>
      <c r="N39" s="110"/>
      <c r="O39" s="110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</row>
    <row r="40" spans="2:30" x14ac:dyDescent="0.25">
      <c r="B40" s="92">
        <v>1552</v>
      </c>
      <c r="C40" s="92" t="s">
        <v>676</v>
      </c>
      <c r="D40" s="106"/>
      <c r="E40" s="106"/>
      <c r="F40" s="106"/>
      <c r="G40" s="107"/>
      <c r="H40" s="107"/>
      <c r="I40" s="107"/>
      <c r="J40" s="108"/>
      <c r="K40" s="108"/>
      <c r="L40" s="108"/>
      <c r="M40" s="110"/>
      <c r="N40" s="110"/>
      <c r="O40" s="110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</row>
    <row r="41" spans="2:30" x14ac:dyDescent="0.25">
      <c r="B41" s="92">
        <v>1542</v>
      </c>
      <c r="C41" s="92" t="s">
        <v>649</v>
      </c>
      <c r="D41" s="106"/>
      <c r="E41" s="106"/>
      <c r="F41" s="106"/>
      <c r="G41" s="107"/>
      <c r="H41" s="107"/>
      <c r="I41" s="107"/>
      <c r="J41" s="108">
        <v>2</v>
      </c>
      <c r="K41" s="108"/>
      <c r="L41" s="108">
        <v>2</v>
      </c>
      <c r="M41" s="110">
        <v>2</v>
      </c>
      <c r="N41" s="110"/>
      <c r="O41" s="110">
        <v>2</v>
      </c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</row>
    <row r="42" spans="2:30" x14ac:dyDescent="0.25">
      <c r="B42" s="92">
        <v>1586</v>
      </c>
      <c r="C42" s="92" t="s">
        <v>642</v>
      </c>
      <c r="D42" s="106"/>
      <c r="E42" s="106"/>
      <c r="F42" s="106"/>
      <c r="G42" s="107"/>
      <c r="H42" s="107"/>
      <c r="I42" s="107"/>
      <c r="J42" s="108">
        <v>10</v>
      </c>
      <c r="K42" s="108"/>
      <c r="L42" s="108">
        <v>10</v>
      </c>
      <c r="M42" s="110">
        <v>10</v>
      </c>
      <c r="N42" s="110"/>
      <c r="O42" s="110">
        <v>10</v>
      </c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</row>
    <row r="43" spans="2:30" x14ac:dyDescent="0.25">
      <c r="B43" s="92">
        <v>1510</v>
      </c>
      <c r="C43" s="92" t="s">
        <v>675</v>
      </c>
      <c r="D43" s="106"/>
      <c r="E43" s="106"/>
      <c r="F43" s="106"/>
      <c r="G43" s="107"/>
      <c r="H43" s="107"/>
      <c r="I43" s="107"/>
      <c r="J43" s="108"/>
      <c r="K43" s="108"/>
      <c r="L43" s="108"/>
      <c r="M43" s="110"/>
      <c r="N43" s="110"/>
      <c r="O43" s="110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</row>
    <row r="44" spans="2:30" x14ac:dyDescent="0.25">
      <c r="B44" s="92">
        <v>1564</v>
      </c>
      <c r="C44" s="92" t="s">
        <v>646</v>
      </c>
      <c r="D44" s="106"/>
      <c r="E44" s="106"/>
      <c r="F44" s="106"/>
      <c r="G44" s="107"/>
      <c r="H44" s="107"/>
      <c r="I44" s="107"/>
      <c r="J44" s="108">
        <v>19</v>
      </c>
      <c r="K44" s="108"/>
      <c r="L44" s="108">
        <v>19</v>
      </c>
      <c r="M44" s="110">
        <v>19</v>
      </c>
      <c r="N44" s="110"/>
      <c r="O44" s="110">
        <v>19</v>
      </c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</row>
    <row r="45" spans="2:30" x14ac:dyDescent="0.25">
      <c r="B45" s="92">
        <v>1565</v>
      </c>
      <c r="C45" s="92" t="s">
        <v>696</v>
      </c>
      <c r="D45" s="106"/>
      <c r="E45" s="106"/>
      <c r="F45" s="106"/>
      <c r="G45" s="107"/>
      <c r="H45" s="107"/>
      <c r="I45" s="107"/>
      <c r="J45" s="108"/>
      <c r="K45" s="108"/>
      <c r="L45" s="108"/>
      <c r="M45" s="110"/>
      <c r="N45" s="110"/>
      <c r="O45" s="110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</row>
    <row r="46" spans="2:30" x14ac:dyDescent="0.25">
      <c r="B46" s="92">
        <v>1594</v>
      </c>
      <c r="C46" s="92" t="s">
        <v>665</v>
      </c>
      <c r="D46" s="106"/>
      <c r="E46" s="106"/>
      <c r="F46" s="106"/>
      <c r="G46" s="107"/>
      <c r="H46" s="107"/>
      <c r="I46" s="107"/>
      <c r="J46" s="108"/>
      <c r="K46" s="108"/>
      <c r="L46" s="108"/>
      <c r="M46" s="110"/>
      <c r="N46" s="110"/>
      <c r="O46" s="110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</row>
    <row r="47" spans="2:30" x14ac:dyDescent="0.25">
      <c r="B47" s="92">
        <v>1575</v>
      </c>
      <c r="C47" s="92" t="s">
        <v>620</v>
      </c>
      <c r="D47" s="106"/>
      <c r="E47" s="106"/>
      <c r="F47" s="106"/>
      <c r="G47" s="107"/>
      <c r="H47" s="107"/>
      <c r="I47" s="107"/>
      <c r="J47" s="108">
        <v>808</v>
      </c>
      <c r="K47" s="108">
        <v>320</v>
      </c>
      <c r="L47" s="108">
        <v>488</v>
      </c>
      <c r="M47" s="110">
        <v>808</v>
      </c>
      <c r="N47" s="110">
        <v>320</v>
      </c>
      <c r="O47" s="110">
        <v>488</v>
      </c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</row>
    <row r="48" spans="2:30" x14ac:dyDescent="0.25">
      <c r="B48" s="92">
        <v>1518</v>
      </c>
      <c r="C48" s="92" t="s">
        <v>639</v>
      </c>
      <c r="D48" s="106"/>
      <c r="E48" s="106"/>
      <c r="F48" s="106"/>
      <c r="G48" s="107"/>
      <c r="H48" s="107"/>
      <c r="I48" s="107"/>
      <c r="J48" s="108">
        <v>14</v>
      </c>
      <c r="K48" s="108">
        <v>1</v>
      </c>
      <c r="L48" s="108">
        <v>13</v>
      </c>
      <c r="M48" s="110">
        <v>16</v>
      </c>
      <c r="N48" s="110">
        <v>1</v>
      </c>
      <c r="O48" s="110">
        <v>15</v>
      </c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2:30" x14ac:dyDescent="0.25">
      <c r="B49" s="92">
        <v>1504</v>
      </c>
      <c r="C49" s="92" t="s">
        <v>656</v>
      </c>
      <c r="D49" s="106"/>
      <c r="E49" s="106"/>
      <c r="F49" s="106"/>
      <c r="G49" s="107"/>
      <c r="H49" s="107"/>
      <c r="I49" s="107"/>
      <c r="J49" s="108">
        <v>18</v>
      </c>
      <c r="K49" s="108"/>
      <c r="L49" s="108">
        <v>18</v>
      </c>
      <c r="M49" s="110">
        <v>18</v>
      </c>
      <c r="N49" s="110"/>
      <c r="O49" s="110">
        <v>18</v>
      </c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</row>
    <row r="50" spans="2:30" x14ac:dyDescent="0.25">
      <c r="B50" s="92">
        <v>1511</v>
      </c>
      <c r="C50" s="92" t="s">
        <v>674</v>
      </c>
      <c r="D50" s="106"/>
      <c r="E50" s="106"/>
      <c r="F50" s="106"/>
      <c r="G50" s="107"/>
      <c r="H50" s="107"/>
      <c r="I50" s="107"/>
      <c r="J50" s="108"/>
      <c r="K50" s="108"/>
      <c r="L50" s="108"/>
      <c r="M50" s="110"/>
      <c r="N50" s="110"/>
      <c r="O50" s="110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</row>
    <row r="51" spans="2:30" x14ac:dyDescent="0.25">
      <c r="B51" s="92">
        <v>1503</v>
      </c>
      <c r="C51" s="92" t="s">
        <v>631</v>
      </c>
      <c r="D51" s="106"/>
      <c r="E51" s="106"/>
      <c r="F51" s="106"/>
      <c r="G51" s="107"/>
      <c r="H51" s="107"/>
      <c r="I51" s="107"/>
      <c r="J51" s="108">
        <v>11</v>
      </c>
      <c r="K51" s="108"/>
      <c r="L51" s="108">
        <v>11</v>
      </c>
      <c r="M51" s="110">
        <v>11</v>
      </c>
      <c r="N51" s="110"/>
      <c r="O51" s="110">
        <v>11</v>
      </c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</row>
    <row r="52" spans="2:30" x14ac:dyDescent="0.25">
      <c r="B52" s="92">
        <v>1562</v>
      </c>
      <c r="C52" s="92" t="s">
        <v>625</v>
      </c>
      <c r="D52" s="106"/>
      <c r="E52" s="106"/>
      <c r="F52" s="106"/>
      <c r="G52" s="107"/>
      <c r="H52" s="107"/>
      <c r="I52" s="107"/>
      <c r="J52" s="108">
        <v>312</v>
      </c>
      <c r="K52" s="108">
        <v>4</v>
      </c>
      <c r="L52" s="108">
        <v>308</v>
      </c>
      <c r="M52" s="110">
        <v>312</v>
      </c>
      <c r="N52" s="110">
        <v>4</v>
      </c>
      <c r="O52" s="110">
        <v>308</v>
      </c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</row>
    <row r="53" spans="2:30" x14ac:dyDescent="0.25">
      <c r="B53" s="92">
        <v>1509</v>
      </c>
      <c r="C53" s="92" t="s">
        <v>697</v>
      </c>
      <c r="D53" s="106"/>
      <c r="E53" s="106"/>
      <c r="F53" s="106"/>
      <c r="G53" s="107"/>
      <c r="H53" s="107"/>
      <c r="I53" s="107"/>
      <c r="J53" s="108"/>
      <c r="K53" s="108"/>
      <c r="L53" s="108"/>
      <c r="M53" s="110"/>
      <c r="N53" s="110"/>
      <c r="O53" s="110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</row>
    <row r="54" spans="2:30" x14ac:dyDescent="0.25">
      <c r="B54" s="92">
        <v>1486</v>
      </c>
      <c r="C54" s="92" t="s">
        <v>698</v>
      </c>
      <c r="D54" s="106"/>
      <c r="E54" s="106"/>
      <c r="F54" s="106"/>
      <c r="G54" s="107"/>
      <c r="H54" s="107"/>
      <c r="I54" s="107"/>
      <c r="J54" s="108"/>
      <c r="K54" s="108"/>
      <c r="L54" s="108"/>
      <c r="M54" s="110"/>
      <c r="N54" s="110"/>
      <c r="O54" s="110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</row>
    <row r="55" spans="2:30" x14ac:dyDescent="0.25">
      <c r="B55" s="92">
        <v>1541</v>
      </c>
      <c r="C55" s="92" t="s">
        <v>605</v>
      </c>
      <c r="D55" s="106"/>
      <c r="E55" s="106"/>
      <c r="F55" s="106"/>
      <c r="G55" s="107"/>
      <c r="H55" s="107"/>
      <c r="I55" s="107"/>
      <c r="J55" s="108">
        <v>447</v>
      </c>
      <c r="K55" s="108">
        <v>3</v>
      </c>
      <c r="L55" s="108">
        <v>444</v>
      </c>
      <c r="M55" s="110">
        <v>456</v>
      </c>
      <c r="N55" s="110">
        <v>6</v>
      </c>
      <c r="O55" s="110">
        <v>450</v>
      </c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</row>
    <row r="56" spans="2:30" x14ac:dyDescent="0.25">
      <c r="B56" s="92">
        <v>1489</v>
      </c>
      <c r="C56" s="92" t="s">
        <v>659</v>
      </c>
      <c r="D56" s="106"/>
      <c r="E56" s="106"/>
      <c r="F56" s="106"/>
      <c r="G56" s="107"/>
      <c r="H56" s="107"/>
      <c r="I56" s="107"/>
      <c r="J56" s="108"/>
      <c r="K56" s="108"/>
      <c r="L56" s="108"/>
      <c r="M56" s="110"/>
      <c r="N56" s="110"/>
      <c r="O56" s="110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</row>
    <row r="57" spans="2:30" x14ac:dyDescent="0.25">
      <c r="B57" s="92">
        <v>1515</v>
      </c>
      <c r="C57" s="92" t="s">
        <v>618</v>
      </c>
      <c r="D57" s="106"/>
      <c r="E57" s="106"/>
      <c r="F57" s="106"/>
      <c r="G57" s="107"/>
      <c r="H57" s="107"/>
      <c r="I57" s="107"/>
      <c r="J57" s="108">
        <v>408</v>
      </c>
      <c r="K57" s="108">
        <v>4</v>
      </c>
      <c r="L57" s="108">
        <v>404</v>
      </c>
      <c r="M57" s="110">
        <v>432</v>
      </c>
      <c r="N57" s="110">
        <v>4</v>
      </c>
      <c r="O57" s="110">
        <v>428</v>
      </c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</row>
    <row r="58" spans="2:30" x14ac:dyDescent="0.25">
      <c r="B58" s="92">
        <v>1531</v>
      </c>
      <c r="C58" s="92" t="s">
        <v>664</v>
      </c>
      <c r="D58" s="106"/>
      <c r="E58" s="106"/>
      <c r="F58" s="106"/>
      <c r="G58" s="107"/>
      <c r="H58" s="107"/>
      <c r="I58" s="107"/>
      <c r="J58" s="108"/>
      <c r="K58" s="108"/>
      <c r="L58" s="108"/>
      <c r="M58" s="110"/>
      <c r="N58" s="110"/>
      <c r="O58" s="110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</row>
    <row r="59" spans="2:30" x14ac:dyDescent="0.25">
      <c r="B59" s="92">
        <v>1493</v>
      </c>
      <c r="C59" s="92" t="s">
        <v>699</v>
      </c>
      <c r="D59" s="106"/>
      <c r="E59" s="106"/>
      <c r="F59" s="106"/>
      <c r="G59" s="107"/>
      <c r="H59" s="107"/>
      <c r="I59" s="107"/>
      <c r="J59" s="108"/>
      <c r="K59" s="108"/>
      <c r="L59" s="108"/>
      <c r="M59" s="110"/>
      <c r="N59" s="110"/>
      <c r="O59" s="110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</row>
    <row r="60" spans="2:30" x14ac:dyDescent="0.25">
      <c r="B60" s="92">
        <v>1544</v>
      </c>
      <c r="C60" s="92" t="s">
        <v>608</v>
      </c>
      <c r="D60" s="106"/>
      <c r="E60" s="106"/>
      <c r="F60" s="106"/>
      <c r="G60" s="107"/>
      <c r="H60" s="107"/>
      <c r="I60" s="107"/>
      <c r="J60" s="108">
        <v>168</v>
      </c>
      <c r="K60" s="108">
        <v>3</v>
      </c>
      <c r="L60" s="108">
        <v>165</v>
      </c>
      <c r="M60" s="110">
        <v>542</v>
      </c>
      <c r="N60" s="110">
        <v>9</v>
      </c>
      <c r="O60" s="110">
        <v>533</v>
      </c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</row>
    <row r="61" spans="2:30" x14ac:dyDescent="0.25">
      <c r="B61" s="92">
        <v>1492</v>
      </c>
      <c r="C61" s="92" t="s">
        <v>633</v>
      </c>
      <c r="D61" s="106"/>
      <c r="E61" s="106"/>
      <c r="F61" s="106"/>
      <c r="G61" s="107"/>
      <c r="H61" s="107"/>
      <c r="I61" s="107"/>
      <c r="J61" s="108">
        <v>71</v>
      </c>
      <c r="K61" s="108">
        <v>1</v>
      </c>
      <c r="L61" s="108">
        <v>70</v>
      </c>
      <c r="M61" s="110">
        <v>73</v>
      </c>
      <c r="N61" s="110">
        <v>1</v>
      </c>
      <c r="O61" s="110">
        <v>72</v>
      </c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</row>
    <row r="62" spans="2:30" x14ac:dyDescent="0.25">
      <c r="B62" s="92">
        <v>1534</v>
      </c>
      <c r="C62" s="92" t="s">
        <v>700</v>
      </c>
      <c r="D62" s="106"/>
      <c r="E62" s="106"/>
      <c r="F62" s="106"/>
      <c r="G62" s="107"/>
      <c r="H62" s="107"/>
      <c r="I62" s="107"/>
      <c r="J62" s="108"/>
      <c r="K62" s="108"/>
      <c r="L62" s="108"/>
      <c r="M62" s="110"/>
      <c r="N62" s="110"/>
      <c r="O62" s="110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</row>
    <row r="63" spans="2:30" x14ac:dyDescent="0.25">
      <c r="B63" s="92">
        <v>1563</v>
      </c>
      <c r="C63" s="92" t="s">
        <v>628</v>
      </c>
      <c r="D63" s="106"/>
      <c r="E63" s="106"/>
      <c r="F63" s="106"/>
      <c r="G63" s="107"/>
      <c r="H63" s="107"/>
      <c r="I63" s="107"/>
      <c r="J63" s="108">
        <v>180</v>
      </c>
      <c r="K63" s="108">
        <v>5</v>
      </c>
      <c r="L63" s="108">
        <v>175</v>
      </c>
      <c r="M63" s="110">
        <v>180</v>
      </c>
      <c r="N63" s="110">
        <v>5</v>
      </c>
      <c r="O63" s="110">
        <v>175</v>
      </c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</row>
    <row r="64" spans="2:30" x14ac:dyDescent="0.25">
      <c r="B64" s="92">
        <v>1558</v>
      </c>
      <c r="C64" s="92" t="s">
        <v>658</v>
      </c>
      <c r="D64" s="106"/>
      <c r="E64" s="106"/>
      <c r="F64" s="106"/>
      <c r="G64" s="107"/>
      <c r="H64" s="107"/>
      <c r="I64" s="107"/>
      <c r="J64" s="108"/>
      <c r="K64" s="108"/>
      <c r="L64" s="108"/>
      <c r="M64" s="110"/>
      <c r="N64" s="110"/>
      <c r="O64" s="110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</row>
    <row r="65" spans="2:30" x14ac:dyDescent="0.25">
      <c r="B65" s="92">
        <v>1537</v>
      </c>
      <c r="C65" s="92" t="s">
        <v>643</v>
      </c>
      <c r="D65" s="106"/>
      <c r="E65" s="106"/>
      <c r="F65" s="106"/>
      <c r="G65" s="107"/>
      <c r="H65" s="107"/>
      <c r="I65" s="107"/>
      <c r="J65" s="108">
        <v>17</v>
      </c>
      <c r="K65" s="108"/>
      <c r="L65" s="108">
        <v>17</v>
      </c>
      <c r="M65" s="110">
        <v>17</v>
      </c>
      <c r="N65" s="110"/>
      <c r="O65" s="110">
        <v>17</v>
      </c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</row>
    <row r="66" spans="2:30" x14ac:dyDescent="0.25">
      <c r="B66" s="92">
        <v>1548</v>
      </c>
      <c r="C66" s="92" t="s">
        <v>623</v>
      </c>
      <c r="D66" s="106"/>
      <c r="E66" s="106"/>
      <c r="F66" s="106"/>
      <c r="G66" s="107"/>
      <c r="H66" s="107"/>
      <c r="I66" s="107"/>
      <c r="J66" s="108">
        <v>118</v>
      </c>
      <c r="K66" s="108"/>
      <c r="L66" s="108">
        <v>118</v>
      </c>
      <c r="M66" s="110">
        <v>118</v>
      </c>
      <c r="N66" s="110"/>
      <c r="O66" s="110">
        <v>118</v>
      </c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</row>
    <row r="67" spans="2:30" x14ac:dyDescent="0.25">
      <c r="B67" s="92">
        <v>1526</v>
      </c>
      <c r="C67" s="92" t="s">
        <v>669</v>
      </c>
      <c r="D67" s="106"/>
      <c r="E67" s="106"/>
      <c r="F67" s="106"/>
      <c r="G67" s="107"/>
      <c r="H67" s="107"/>
      <c r="I67" s="107"/>
      <c r="J67" s="108"/>
      <c r="K67" s="108"/>
      <c r="L67" s="108"/>
      <c r="M67" s="110"/>
      <c r="N67" s="110"/>
      <c r="O67" s="110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</row>
    <row r="68" spans="2:30" x14ac:dyDescent="0.25">
      <c r="B68" s="92">
        <v>1572</v>
      </c>
      <c r="C68" s="92" t="s">
        <v>660</v>
      </c>
      <c r="D68" s="106"/>
      <c r="E68" s="106"/>
      <c r="F68" s="106"/>
      <c r="G68" s="107"/>
      <c r="H68" s="107"/>
      <c r="I68" s="107"/>
      <c r="J68" s="108"/>
      <c r="K68" s="108"/>
      <c r="L68" s="108"/>
      <c r="M68" s="110"/>
      <c r="N68" s="110"/>
      <c r="O68" s="110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</row>
    <row r="69" spans="2:30" x14ac:dyDescent="0.25">
      <c r="B69" s="92">
        <v>1551</v>
      </c>
      <c r="C69" s="92" t="s">
        <v>661</v>
      </c>
      <c r="D69" s="106"/>
      <c r="E69" s="106"/>
      <c r="F69" s="106"/>
      <c r="G69" s="107"/>
      <c r="H69" s="107"/>
      <c r="I69" s="107"/>
      <c r="J69" s="108"/>
      <c r="K69" s="108"/>
      <c r="L69" s="108"/>
      <c r="M69" s="110"/>
      <c r="N69" s="110"/>
      <c r="O69" s="110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</row>
    <row r="70" spans="2:30" x14ac:dyDescent="0.25">
      <c r="B70" s="92">
        <v>1487</v>
      </c>
      <c r="C70" s="92" t="s">
        <v>637</v>
      </c>
      <c r="D70" s="106"/>
      <c r="E70" s="106"/>
      <c r="F70" s="106"/>
      <c r="G70" s="107"/>
      <c r="H70" s="107"/>
      <c r="I70" s="107"/>
      <c r="J70" s="108"/>
      <c r="K70" s="108"/>
      <c r="L70" s="108"/>
      <c r="M70" s="110">
        <v>34</v>
      </c>
      <c r="N70" s="110"/>
      <c r="O70" s="110">
        <v>34</v>
      </c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</row>
    <row r="71" spans="2:30" x14ac:dyDescent="0.25">
      <c r="B71" s="92">
        <v>1538</v>
      </c>
      <c r="C71" s="92" t="s">
        <v>604</v>
      </c>
      <c r="D71" s="106"/>
      <c r="E71" s="106"/>
      <c r="F71" s="106"/>
      <c r="G71" s="107"/>
      <c r="H71" s="107"/>
      <c r="I71" s="107"/>
      <c r="J71" s="108">
        <v>872</v>
      </c>
      <c r="K71" s="108">
        <v>19</v>
      </c>
      <c r="L71" s="108">
        <v>853</v>
      </c>
      <c r="M71" s="110">
        <v>891</v>
      </c>
      <c r="N71" s="110">
        <v>19</v>
      </c>
      <c r="O71" s="110">
        <v>872</v>
      </c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</row>
    <row r="72" spans="2:30" x14ac:dyDescent="0.25">
      <c r="B72" s="92">
        <v>1579</v>
      </c>
      <c r="C72" s="92" t="s">
        <v>666</v>
      </c>
      <c r="D72" s="106"/>
      <c r="E72" s="106"/>
      <c r="F72" s="106"/>
      <c r="G72" s="107"/>
      <c r="H72" s="107"/>
      <c r="I72" s="107"/>
      <c r="J72" s="108"/>
      <c r="K72" s="108"/>
      <c r="L72" s="108"/>
      <c r="M72" s="110"/>
      <c r="N72" s="110"/>
      <c r="O72" s="110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</row>
    <row r="73" spans="2:30" x14ac:dyDescent="0.25">
      <c r="B73" s="92">
        <v>1521</v>
      </c>
      <c r="C73" s="92" t="s">
        <v>636</v>
      </c>
      <c r="D73" s="106"/>
      <c r="E73" s="106"/>
      <c r="F73" s="106"/>
      <c r="G73" s="107"/>
      <c r="H73" s="107"/>
      <c r="I73" s="107"/>
      <c r="J73" s="108">
        <v>155</v>
      </c>
      <c r="K73" s="108">
        <v>3</v>
      </c>
      <c r="L73" s="108">
        <v>152</v>
      </c>
      <c r="M73" s="110">
        <v>155</v>
      </c>
      <c r="N73" s="110">
        <v>3</v>
      </c>
      <c r="O73" s="110">
        <v>152</v>
      </c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</row>
    <row r="74" spans="2:30" x14ac:dyDescent="0.25">
      <c r="B74" s="92">
        <v>1535</v>
      </c>
      <c r="C74" s="92" t="s">
        <v>622</v>
      </c>
      <c r="D74" s="106"/>
      <c r="E74" s="106"/>
      <c r="F74" s="106"/>
      <c r="G74" s="107"/>
      <c r="H74" s="107"/>
      <c r="I74" s="107"/>
      <c r="J74" s="108">
        <v>25</v>
      </c>
      <c r="K74" s="108"/>
      <c r="L74" s="108">
        <v>25</v>
      </c>
      <c r="M74" s="110">
        <v>25</v>
      </c>
      <c r="N74" s="110"/>
      <c r="O74" s="110">
        <v>25</v>
      </c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</row>
    <row r="75" spans="2:30" x14ac:dyDescent="0.25">
      <c r="B75" s="92">
        <v>1554</v>
      </c>
      <c r="C75" s="92" t="s">
        <v>679</v>
      </c>
      <c r="D75" s="106"/>
      <c r="E75" s="106"/>
      <c r="F75" s="106"/>
      <c r="G75" s="107"/>
      <c r="H75" s="107"/>
      <c r="I75" s="107"/>
      <c r="J75" s="108"/>
      <c r="K75" s="108"/>
      <c r="L75" s="108"/>
      <c r="M75" s="110"/>
      <c r="N75" s="110"/>
      <c r="O75" s="110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</row>
    <row r="76" spans="2:30" x14ac:dyDescent="0.25">
      <c r="B76" s="92">
        <v>1508</v>
      </c>
      <c r="C76" s="92" t="s">
        <v>621</v>
      </c>
      <c r="D76" s="106"/>
      <c r="E76" s="106"/>
      <c r="F76" s="106"/>
      <c r="G76" s="107"/>
      <c r="H76" s="107"/>
      <c r="I76" s="107"/>
      <c r="J76" s="108">
        <v>144</v>
      </c>
      <c r="K76" s="108">
        <v>1</v>
      </c>
      <c r="L76" s="108">
        <v>143</v>
      </c>
      <c r="M76" s="110">
        <v>145</v>
      </c>
      <c r="N76" s="110">
        <v>1</v>
      </c>
      <c r="O76" s="110">
        <v>144</v>
      </c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</row>
    <row r="77" spans="2:30" x14ac:dyDescent="0.25">
      <c r="B77" s="92">
        <v>1577</v>
      </c>
      <c r="C77" s="92" t="s">
        <v>640</v>
      </c>
      <c r="D77" s="106"/>
      <c r="E77" s="106"/>
      <c r="F77" s="106"/>
      <c r="G77" s="107"/>
      <c r="H77" s="107"/>
      <c r="I77" s="107"/>
      <c r="J77" s="108">
        <v>21</v>
      </c>
      <c r="K77" s="108"/>
      <c r="L77" s="108">
        <v>21</v>
      </c>
      <c r="M77" s="110">
        <v>21</v>
      </c>
      <c r="N77" s="110"/>
      <c r="O77" s="110">
        <v>21</v>
      </c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</row>
    <row r="78" spans="2:30" x14ac:dyDescent="0.25">
      <c r="B78" s="92">
        <v>1576</v>
      </c>
      <c r="C78" s="92" t="s">
        <v>668</v>
      </c>
      <c r="D78" s="106"/>
      <c r="E78" s="106"/>
      <c r="F78" s="106"/>
      <c r="G78" s="107"/>
      <c r="H78" s="107"/>
      <c r="I78" s="107"/>
      <c r="J78" s="108"/>
      <c r="K78" s="108"/>
      <c r="L78" s="108"/>
      <c r="M78" s="110"/>
      <c r="N78" s="110"/>
      <c r="O78" s="110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</row>
    <row r="79" spans="2:30" x14ac:dyDescent="0.25">
      <c r="B79" s="92">
        <v>1584</v>
      </c>
      <c r="C79" s="92" t="s">
        <v>602</v>
      </c>
      <c r="D79" s="106"/>
      <c r="E79" s="106"/>
      <c r="F79" s="106"/>
      <c r="G79" s="107"/>
      <c r="H79" s="107"/>
      <c r="I79" s="107"/>
      <c r="J79" s="108">
        <v>10638</v>
      </c>
      <c r="K79" s="108">
        <v>4428</v>
      </c>
      <c r="L79" s="108">
        <v>6210</v>
      </c>
      <c r="M79" s="110">
        <v>10638</v>
      </c>
      <c r="N79" s="110">
        <v>4428</v>
      </c>
      <c r="O79" s="110">
        <v>6210</v>
      </c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</row>
    <row r="80" spans="2:30" x14ac:dyDescent="0.25">
      <c r="B80" s="92">
        <v>1516</v>
      </c>
      <c r="C80" s="92" t="s">
        <v>701</v>
      </c>
      <c r="D80" s="106"/>
      <c r="E80" s="106"/>
      <c r="F80" s="106"/>
      <c r="G80" s="107"/>
      <c r="H80" s="107"/>
      <c r="I80" s="107"/>
      <c r="J80" s="108"/>
      <c r="K80" s="108"/>
      <c r="L80" s="108"/>
      <c r="M80" s="110"/>
      <c r="N80" s="110"/>
      <c r="O80" s="110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</row>
    <row r="81" spans="2:30" x14ac:dyDescent="0.25">
      <c r="B81" s="92">
        <v>1557</v>
      </c>
      <c r="C81" s="92" t="s">
        <v>599</v>
      </c>
      <c r="D81" s="106"/>
      <c r="E81" s="106"/>
      <c r="F81" s="106"/>
      <c r="G81" s="107"/>
      <c r="H81" s="107"/>
      <c r="I81" s="107"/>
      <c r="J81" s="108">
        <v>18400</v>
      </c>
      <c r="K81" s="108"/>
      <c r="L81" s="108">
        <v>18400</v>
      </c>
      <c r="M81" s="110">
        <v>18400</v>
      </c>
      <c r="N81" s="110"/>
      <c r="O81" s="110">
        <v>18400</v>
      </c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</row>
    <row r="82" spans="2:30" x14ac:dyDescent="0.25">
      <c r="B82" s="92">
        <v>1569</v>
      </c>
      <c r="C82" s="92" t="s">
        <v>629</v>
      </c>
      <c r="D82" s="106"/>
      <c r="E82" s="106"/>
      <c r="F82" s="106"/>
      <c r="G82" s="107"/>
      <c r="H82" s="107"/>
      <c r="I82" s="107"/>
      <c r="J82" s="108">
        <v>38</v>
      </c>
      <c r="K82" s="108">
        <v>5</v>
      </c>
      <c r="L82" s="108">
        <v>33</v>
      </c>
      <c r="M82" s="110">
        <v>74</v>
      </c>
      <c r="N82" s="110">
        <v>5</v>
      </c>
      <c r="O82" s="110">
        <v>69</v>
      </c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</row>
    <row r="83" spans="2:30" x14ac:dyDescent="0.25">
      <c r="B83" s="92">
        <v>1583</v>
      </c>
      <c r="C83" s="92" t="s">
        <v>634</v>
      </c>
      <c r="D83" s="106"/>
      <c r="E83" s="106"/>
      <c r="F83" s="106"/>
      <c r="G83" s="107"/>
      <c r="H83" s="107"/>
      <c r="I83" s="107"/>
      <c r="J83" s="108">
        <v>51</v>
      </c>
      <c r="K83" s="108">
        <v>3</v>
      </c>
      <c r="L83" s="108">
        <v>48</v>
      </c>
      <c r="M83" s="110">
        <v>51</v>
      </c>
      <c r="N83" s="110">
        <v>3</v>
      </c>
      <c r="O83" s="110">
        <v>48</v>
      </c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</row>
    <row r="84" spans="2:30" x14ac:dyDescent="0.25">
      <c r="B84" s="92">
        <v>1581</v>
      </c>
      <c r="C84" s="92" t="s">
        <v>702</v>
      </c>
      <c r="D84" s="106"/>
      <c r="E84" s="106"/>
      <c r="F84" s="106"/>
      <c r="G84" s="107"/>
      <c r="H84" s="107"/>
      <c r="I84" s="107"/>
      <c r="J84" s="108"/>
      <c r="K84" s="108"/>
      <c r="L84" s="108"/>
      <c r="M84" s="110"/>
      <c r="N84" s="110"/>
      <c r="O84" s="110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</row>
    <row r="85" spans="2:30" x14ac:dyDescent="0.25">
      <c r="B85" s="92">
        <v>1502</v>
      </c>
      <c r="C85" s="92" t="s">
        <v>654</v>
      </c>
      <c r="D85" s="106"/>
      <c r="E85" s="106"/>
      <c r="F85" s="106"/>
      <c r="G85" s="107"/>
      <c r="H85" s="107"/>
      <c r="I85" s="107"/>
      <c r="J85" s="108">
        <v>51</v>
      </c>
      <c r="K85" s="108"/>
      <c r="L85" s="108">
        <v>51</v>
      </c>
      <c r="M85" s="110">
        <v>51</v>
      </c>
      <c r="N85" s="110"/>
      <c r="O85" s="110">
        <v>51</v>
      </c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</row>
    <row r="86" spans="2:30" x14ac:dyDescent="0.25">
      <c r="B86" s="92">
        <v>1497</v>
      </c>
      <c r="C86" s="92" t="s">
        <v>703</v>
      </c>
      <c r="D86" s="106"/>
      <c r="E86" s="106"/>
      <c r="F86" s="106"/>
      <c r="G86" s="107"/>
      <c r="H86" s="107"/>
      <c r="I86" s="107"/>
      <c r="J86" s="108"/>
      <c r="K86" s="108"/>
      <c r="L86" s="108"/>
      <c r="M86" s="110"/>
      <c r="N86" s="110"/>
      <c r="O86" s="110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</row>
    <row r="87" spans="2:30" x14ac:dyDescent="0.25">
      <c r="B87" s="92">
        <v>1507</v>
      </c>
      <c r="C87" s="92" t="s">
        <v>704</v>
      </c>
      <c r="D87" s="106"/>
      <c r="E87" s="106"/>
      <c r="F87" s="106"/>
      <c r="G87" s="107"/>
      <c r="H87" s="107"/>
      <c r="I87" s="107"/>
      <c r="J87" s="108"/>
      <c r="K87" s="108"/>
      <c r="L87" s="108"/>
      <c r="M87" s="110"/>
      <c r="N87" s="110"/>
      <c r="O87" s="110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</row>
    <row r="88" spans="2:30" x14ac:dyDescent="0.25">
      <c r="B88" s="92">
        <v>1571</v>
      </c>
      <c r="C88" s="92" t="s">
        <v>606</v>
      </c>
      <c r="D88" s="106"/>
      <c r="E88" s="106"/>
      <c r="F88" s="106"/>
      <c r="G88" s="107"/>
      <c r="H88" s="107"/>
      <c r="I88" s="107"/>
      <c r="J88" s="108">
        <v>230</v>
      </c>
      <c r="K88" s="108">
        <v>4</v>
      </c>
      <c r="L88" s="108">
        <v>226</v>
      </c>
      <c r="M88" s="110">
        <v>238</v>
      </c>
      <c r="N88" s="110">
        <v>4</v>
      </c>
      <c r="O88" s="110">
        <v>234</v>
      </c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</row>
    <row r="89" spans="2:30" x14ac:dyDescent="0.25">
      <c r="B89" s="92">
        <v>1547</v>
      </c>
      <c r="C89" s="92" t="s">
        <v>614</v>
      </c>
      <c r="D89" s="106"/>
      <c r="E89" s="106"/>
      <c r="F89" s="106"/>
      <c r="G89" s="107"/>
      <c r="H89" s="107"/>
      <c r="I89" s="107"/>
      <c r="J89" s="108">
        <v>41</v>
      </c>
      <c r="K89" s="108">
        <v>2</v>
      </c>
      <c r="L89" s="108">
        <v>39</v>
      </c>
      <c r="M89" s="110">
        <v>53</v>
      </c>
      <c r="N89" s="110">
        <v>2</v>
      </c>
      <c r="O89" s="110">
        <v>51</v>
      </c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</row>
    <row r="90" spans="2:30" x14ac:dyDescent="0.25">
      <c r="B90" s="92">
        <v>1522</v>
      </c>
      <c r="C90" s="92" t="s">
        <v>705</v>
      </c>
      <c r="D90" s="106"/>
      <c r="E90" s="106"/>
      <c r="F90" s="106"/>
      <c r="G90" s="107"/>
      <c r="H90" s="107"/>
      <c r="I90" s="107"/>
      <c r="J90" s="108"/>
      <c r="K90" s="108"/>
      <c r="L90" s="108"/>
      <c r="M90" s="110"/>
      <c r="N90" s="110"/>
      <c r="O90" s="110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</row>
    <row r="91" spans="2:30" x14ac:dyDescent="0.25">
      <c r="B91" s="92">
        <v>1529</v>
      </c>
      <c r="C91" s="92" t="s">
        <v>615</v>
      </c>
      <c r="D91" s="106"/>
      <c r="E91" s="106"/>
      <c r="F91" s="106"/>
      <c r="G91" s="107"/>
      <c r="H91" s="107"/>
      <c r="I91" s="107"/>
      <c r="J91" s="108">
        <v>185</v>
      </c>
      <c r="K91" s="108">
        <v>3</v>
      </c>
      <c r="L91" s="108">
        <v>182</v>
      </c>
      <c r="M91" s="110">
        <v>218</v>
      </c>
      <c r="N91" s="110">
        <v>4</v>
      </c>
      <c r="O91" s="110">
        <v>214</v>
      </c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</row>
    <row r="92" spans="2:30" x14ac:dyDescent="0.25">
      <c r="B92" s="92">
        <v>1546</v>
      </c>
      <c r="C92" s="92" t="s">
        <v>706</v>
      </c>
      <c r="D92" s="106"/>
      <c r="E92" s="106"/>
      <c r="F92" s="106"/>
      <c r="G92" s="107"/>
      <c r="H92" s="107"/>
      <c r="I92" s="107"/>
      <c r="J92" s="108"/>
      <c r="K92" s="108"/>
      <c r="L92" s="108"/>
      <c r="M92" s="110"/>
      <c r="N92" s="110"/>
      <c r="O92" s="110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</row>
    <row r="93" spans="2:30" x14ac:dyDescent="0.25">
      <c r="B93" s="92">
        <v>1566</v>
      </c>
      <c r="C93" s="92" t="s">
        <v>630</v>
      </c>
      <c r="D93" s="106"/>
      <c r="E93" s="106"/>
      <c r="F93" s="106"/>
      <c r="G93" s="107"/>
      <c r="H93" s="107"/>
      <c r="I93" s="107"/>
      <c r="J93" s="108">
        <v>20</v>
      </c>
      <c r="K93" s="108">
        <v>1</v>
      </c>
      <c r="L93" s="108">
        <v>19</v>
      </c>
      <c r="M93" s="110">
        <v>20</v>
      </c>
      <c r="N93" s="110">
        <v>1</v>
      </c>
      <c r="O93" s="110">
        <v>19</v>
      </c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</row>
    <row r="94" spans="2:30" x14ac:dyDescent="0.25">
      <c r="B94" s="92">
        <v>1588</v>
      </c>
      <c r="C94" s="92" t="s">
        <v>647</v>
      </c>
      <c r="D94" s="106"/>
      <c r="E94" s="106"/>
      <c r="F94" s="106"/>
      <c r="G94" s="107"/>
      <c r="H94" s="107"/>
      <c r="I94" s="107"/>
      <c r="J94" s="108">
        <v>12</v>
      </c>
      <c r="K94" s="108"/>
      <c r="L94" s="108">
        <v>12</v>
      </c>
      <c r="M94" s="110">
        <v>12</v>
      </c>
      <c r="N94" s="110"/>
      <c r="O94" s="110">
        <v>12</v>
      </c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</row>
    <row r="95" spans="2:30" x14ac:dyDescent="0.25">
      <c r="B95" s="92">
        <v>1593</v>
      </c>
      <c r="C95" s="92" t="s">
        <v>681</v>
      </c>
      <c r="D95" s="106"/>
      <c r="E95" s="106"/>
      <c r="F95" s="106"/>
      <c r="G95" s="107"/>
      <c r="H95" s="107"/>
      <c r="I95" s="107"/>
      <c r="J95" s="108"/>
      <c r="K95" s="108"/>
      <c r="L95" s="108"/>
      <c r="M95" s="110"/>
      <c r="N95" s="110"/>
      <c r="O95" s="110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</row>
    <row r="96" spans="2:30" x14ac:dyDescent="0.25">
      <c r="B96" s="92">
        <v>1530</v>
      </c>
      <c r="C96" s="92" t="s">
        <v>635</v>
      </c>
      <c r="D96" s="106"/>
      <c r="E96" s="106"/>
      <c r="F96" s="106"/>
      <c r="G96" s="107"/>
      <c r="H96" s="107"/>
      <c r="I96" s="107"/>
      <c r="J96" s="108">
        <v>17</v>
      </c>
      <c r="K96" s="108">
        <v>1</v>
      </c>
      <c r="L96" s="108">
        <v>16</v>
      </c>
      <c r="M96" s="110">
        <v>18</v>
      </c>
      <c r="N96" s="110">
        <v>1</v>
      </c>
      <c r="O96" s="110">
        <v>17</v>
      </c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</row>
    <row r="97" spans="2:30" x14ac:dyDescent="0.25">
      <c r="B97" s="92">
        <v>1560</v>
      </c>
      <c r="C97" s="92" t="s">
        <v>653</v>
      </c>
      <c r="D97" s="106"/>
      <c r="E97" s="106"/>
      <c r="F97" s="106"/>
      <c r="G97" s="107"/>
      <c r="H97" s="107"/>
      <c r="I97" s="107"/>
      <c r="J97" s="108">
        <v>1</v>
      </c>
      <c r="K97" s="108"/>
      <c r="L97" s="108">
        <v>1</v>
      </c>
      <c r="M97" s="110">
        <v>1</v>
      </c>
      <c r="N97" s="110"/>
      <c r="O97" s="110">
        <v>1</v>
      </c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</row>
    <row r="98" spans="2:30" x14ac:dyDescent="0.25">
      <c r="B98" s="92">
        <v>1494</v>
      </c>
      <c r="C98" s="92" t="s">
        <v>662</v>
      </c>
      <c r="D98" s="106"/>
      <c r="E98" s="106"/>
      <c r="F98" s="106"/>
      <c r="G98" s="107"/>
      <c r="H98" s="107"/>
      <c r="I98" s="107"/>
      <c r="J98" s="108"/>
      <c r="K98" s="108"/>
      <c r="L98" s="108"/>
      <c r="M98" s="110"/>
      <c r="N98" s="110"/>
      <c r="O98" s="110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</row>
    <row r="99" spans="2:30" x14ac:dyDescent="0.25">
      <c r="B99" s="92">
        <v>1520</v>
      </c>
      <c r="C99" s="92" t="s">
        <v>663</v>
      </c>
      <c r="D99" s="106"/>
      <c r="E99" s="106"/>
      <c r="F99" s="106"/>
      <c r="G99" s="107"/>
      <c r="H99" s="107"/>
      <c r="I99" s="107"/>
      <c r="J99" s="108"/>
      <c r="K99" s="108"/>
      <c r="L99" s="108"/>
      <c r="M99" s="110"/>
      <c r="N99" s="110"/>
      <c r="O99" s="110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</row>
    <row r="100" spans="2:30" x14ac:dyDescent="0.25">
      <c r="B100" s="92">
        <v>1585</v>
      </c>
      <c r="C100" s="92" t="s">
        <v>609</v>
      </c>
      <c r="D100" s="106"/>
      <c r="E100" s="106"/>
      <c r="F100" s="106"/>
      <c r="G100" s="107"/>
      <c r="H100" s="107"/>
      <c r="I100" s="107"/>
      <c r="J100" s="108">
        <v>216</v>
      </c>
      <c r="K100" s="108">
        <v>11</v>
      </c>
      <c r="L100" s="108">
        <v>205</v>
      </c>
      <c r="M100" s="110">
        <v>221</v>
      </c>
      <c r="N100" s="110">
        <v>11</v>
      </c>
      <c r="O100" s="110">
        <v>210</v>
      </c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</row>
    <row r="101" spans="2:30" x14ac:dyDescent="0.25">
      <c r="B101" s="92">
        <v>1580</v>
      </c>
      <c r="C101" s="92" t="s">
        <v>667</v>
      </c>
      <c r="D101" s="106"/>
      <c r="E101" s="106"/>
      <c r="F101" s="106"/>
      <c r="G101" s="107"/>
      <c r="H101" s="107"/>
      <c r="I101" s="107"/>
      <c r="J101" s="108"/>
      <c r="K101" s="108"/>
      <c r="L101" s="108"/>
      <c r="M101" s="110"/>
      <c r="N101" s="110"/>
      <c r="O101" s="110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</row>
    <row r="102" spans="2:30" x14ac:dyDescent="0.25">
      <c r="B102" s="92">
        <v>1591</v>
      </c>
      <c r="C102" s="92" t="s">
        <v>607</v>
      </c>
      <c r="D102" s="106"/>
      <c r="E102" s="106"/>
      <c r="F102" s="106"/>
      <c r="G102" s="107"/>
      <c r="H102" s="107"/>
      <c r="I102" s="107"/>
      <c r="J102" s="108">
        <v>360</v>
      </c>
      <c r="K102" s="108">
        <v>10</v>
      </c>
      <c r="L102" s="108">
        <v>350</v>
      </c>
      <c r="M102" s="110">
        <v>371</v>
      </c>
      <c r="N102" s="110">
        <v>12</v>
      </c>
      <c r="O102" s="110">
        <v>359</v>
      </c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</row>
    <row r="103" spans="2:30" x14ac:dyDescent="0.25">
      <c r="B103" s="92">
        <v>1523</v>
      </c>
      <c r="C103" s="92" t="s">
        <v>632</v>
      </c>
      <c r="D103" s="106"/>
      <c r="E103" s="106"/>
      <c r="F103" s="106"/>
      <c r="G103" s="107"/>
      <c r="H103" s="107"/>
      <c r="I103" s="107"/>
      <c r="J103" s="108">
        <v>6</v>
      </c>
      <c r="K103" s="108"/>
      <c r="L103" s="108">
        <v>6</v>
      </c>
      <c r="M103" s="110">
        <v>21</v>
      </c>
      <c r="N103" s="110"/>
      <c r="O103" s="110">
        <v>21</v>
      </c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</row>
    <row r="104" spans="2:30" x14ac:dyDescent="0.25">
      <c r="B104" s="92">
        <v>1589</v>
      </c>
      <c r="C104" s="92" t="s">
        <v>707</v>
      </c>
      <c r="D104" s="106"/>
      <c r="E104" s="106"/>
      <c r="F104" s="106"/>
      <c r="G104" s="107"/>
      <c r="H104" s="107"/>
      <c r="I104" s="107"/>
      <c r="J104" s="108"/>
      <c r="K104" s="108"/>
      <c r="L104" s="108"/>
      <c r="M104" s="110"/>
      <c r="N104" s="110"/>
      <c r="O104" s="110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</row>
    <row r="105" spans="2:30" s="97" customFormat="1" x14ac:dyDescent="0.25">
      <c r="B105" s="92">
        <v>1573</v>
      </c>
      <c r="C105" s="92" t="s">
        <v>645</v>
      </c>
      <c r="D105" s="106"/>
      <c r="E105" s="106"/>
      <c r="F105" s="106"/>
      <c r="G105" s="107"/>
      <c r="H105" s="107"/>
      <c r="I105" s="107"/>
      <c r="J105" s="108"/>
      <c r="K105" s="108"/>
      <c r="L105" s="108"/>
      <c r="M105" s="110">
        <v>6</v>
      </c>
      <c r="N105" s="110"/>
      <c r="O105" s="110">
        <v>6</v>
      </c>
    </row>
    <row r="106" spans="2:30" s="97" customFormat="1" x14ac:dyDescent="0.25">
      <c r="B106" s="92">
        <v>1498</v>
      </c>
      <c r="C106" s="92" t="s">
        <v>677</v>
      </c>
      <c r="D106" s="106"/>
      <c r="E106" s="106"/>
      <c r="F106" s="106"/>
      <c r="G106" s="107"/>
      <c r="H106" s="107"/>
      <c r="I106" s="107"/>
      <c r="J106" s="108"/>
      <c r="K106" s="108"/>
      <c r="L106" s="108"/>
      <c r="M106" s="110"/>
      <c r="N106" s="110"/>
      <c r="O106" s="110"/>
    </row>
    <row r="107" spans="2:30" s="97" customFormat="1" x14ac:dyDescent="0.25">
      <c r="B107" s="92">
        <v>1527</v>
      </c>
      <c r="C107" s="92" t="s">
        <v>650</v>
      </c>
      <c r="D107" s="106"/>
      <c r="E107" s="106"/>
      <c r="F107" s="106"/>
      <c r="G107" s="107"/>
      <c r="H107" s="107"/>
      <c r="I107" s="107"/>
      <c r="J107" s="108"/>
      <c r="K107" s="108"/>
      <c r="L107" s="108"/>
      <c r="M107" s="110">
        <v>11</v>
      </c>
      <c r="N107" s="110"/>
      <c r="O107" s="110">
        <v>11</v>
      </c>
    </row>
    <row r="108" spans="2:30" s="97" customFormat="1" x14ac:dyDescent="0.25">
      <c r="B108" s="92">
        <v>1513</v>
      </c>
      <c r="C108" s="92" t="s">
        <v>652</v>
      </c>
      <c r="D108" s="106"/>
      <c r="E108" s="106"/>
      <c r="F108" s="106"/>
      <c r="G108" s="107"/>
      <c r="H108" s="107"/>
      <c r="I108" s="107"/>
      <c r="J108" s="108">
        <v>149</v>
      </c>
      <c r="K108" s="108">
        <v>1</v>
      </c>
      <c r="L108" s="108">
        <v>148</v>
      </c>
      <c r="M108" s="110">
        <v>149</v>
      </c>
      <c r="N108" s="110">
        <v>1</v>
      </c>
      <c r="O108" s="110">
        <v>148</v>
      </c>
    </row>
    <row r="109" spans="2:30" s="97" customFormat="1" x14ac:dyDescent="0.25">
      <c r="B109" s="92">
        <v>1491</v>
      </c>
      <c r="C109" s="92" t="s">
        <v>600</v>
      </c>
      <c r="D109" s="106"/>
      <c r="E109" s="106"/>
      <c r="F109" s="106"/>
      <c r="G109" s="107"/>
      <c r="H109" s="107"/>
      <c r="I109" s="107"/>
      <c r="J109" s="108">
        <v>1672</v>
      </c>
      <c r="K109" s="108">
        <v>1</v>
      </c>
      <c r="L109" s="108">
        <v>1671</v>
      </c>
      <c r="M109" s="110">
        <v>1842</v>
      </c>
      <c r="N109" s="110">
        <v>1</v>
      </c>
      <c r="O109" s="110">
        <v>1841</v>
      </c>
    </row>
    <row r="110" spans="2:30" s="97" customFormat="1" x14ac:dyDescent="0.25">
      <c r="B110" s="92">
        <v>1536</v>
      </c>
      <c r="C110" s="92" t="s">
        <v>708</v>
      </c>
      <c r="D110" s="106"/>
      <c r="E110" s="106"/>
      <c r="F110" s="106"/>
      <c r="G110" s="107"/>
      <c r="H110" s="107"/>
      <c r="I110" s="107"/>
      <c r="J110" s="108"/>
      <c r="K110" s="108"/>
      <c r="L110" s="108"/>
      <c r="M110" s="110"/>
      <c r="N110" s="110"/>
      <c r="O110" s="110"/>
    </row>
    <row r="111" spans="2:30" s="97" customFormat="1" x14ac:dyDescent="0.25">
      <c r="B111" s="92">
        <v>1533</v>
      </c>
      <c r="C111" s="92" t="s">
        <v>603</v>
      </c>
      <c r="D111" s="106"/>
      <c r="E111" s="106"/>
      <c r="F111" s="106"/>
      <c r="G111" s="107"/>
      <c r="H111" s="107"/>
      <c r="I111" s="107"/>
      <c r="J111" s="108">
        <v>269</v>
      </c>
      <c r="K111" s="108">
        <v>3</v>
      </c>
      <c r="L111" s="108">
        <v>266</v>
      </c>
      <c r="M111" s="110">
        <v>294</v>
      </c>
      <c r="N111" s="110">
        <v>4</v>
      </c>
      <c r="O111" s="110">
        <v>290</v>
      </c>
    </row>
    <row r="112" spans="2:30" s="97" customFormat="1" x14ac:dyDescent="0.25">
      <c r="B112" s="92">
        <v>1590</v>
      </c>
      <c r="C112" s="92" t="s">
        <v>617</v>
      </c>
      <c r="D112" s="106"/>
      <c r="E112" s="106"/>
      <c r="F112" s="106"/>
      <c r="G112" s="107"/>
      <c r="H112" s="107"/>
      <c r="I112" s="107"/>
      <c r="J112" s="108">
        <v>189</v>
      </c>
      <c r="K112" s="108">
        <v>5</v>
      </c>
      <c r="L112" s="108">
        <v>184</v>
      </c>
      <c r="M112" s="110">
        <v>189</v>
      </c>
      <c r="N112" s="110">
        <v>5</v>
      </c>
      <c r="O112" s="110">
        <v>184</v>
      </c>
    </row>
    <row r="113" spans="2:15" s="97" customFormat="1" x14ac:dyDescent="0.25">
      <c r="B113" s="92">
        <v>1490</v>
      </c>
      <c r="C113" s="92" t="s">
        <v>613</v>
      </c>
      <c r="D113" s="106"/>
      <c r="E113" s="106"/>
      <c r="F113" s="106"/>
      <c r="G113" s="107"/>
      <c r="H113" s="107"/>
      <c r="I113" s="107"/>
      <c r="J113" s="108">
        <v>81</v>
      </c>
      <c r="K113" s="108"/>
      <c r="L113" s="108">
        <v>81</v>
      </c>
      <c r="M113" s="110">
        <v>103</v>
      </c>
      <c r="N113" s="110"/>
      <c r="O113" s="110">
        <v>103</v>
      </c>
    </row>
    <row r="114" spans="2:15" s="97" customFormat="1" x14ac:dyDescent="0.25">
      <c r="B114" s="92">
        <v>1556</v>
      </c>
      <c r="C114" s="92" t="s">
        <v>709</v>
      </c>
      <c r="D114" s="106"/>
      <c r="E114" s="106"/>
      <c r="F114" s="106"/>
      <c r="G114" s="107"/>
      <c r="H114" s="107"/>
      <c r="I114" s="107"/>
      <c r="J114" s="108"/>
      <c r="K114" s="108"/>
      <c r="L114" s="108"/>
      <c r="M114" s="110"/>
      <c r="N114" s="110"/>
      <c r="O114" s="110"/>
    </row>
    <row r="115" spans="2:15" s="97" customFormat="1" x14ac:dyDescent="0.25">
      <c r="B115" s="112"/>
      <c r="C115" s="113" t="s">
        <v>94</v>
      </c>
      <c r="D115" s="114">
        <f>SUM(D5:D114)</f>
        <v>0</v>
      </c>
      <c r="E115" s="114">
        <f t="shared" ref="E115:O115" si="0">SUM(E5:E114)</f>
        <v>0</v>
      </c>
      <c r="F115" s="114">
        <f t="shared" si="0"/>
        <v>0</v>
      </c>
      <c r="G115" s="115">
        <f t="shared" si="0"/>
        <v>0</v>
      </c>
      <c r="H115" s="115">
        <f t="shared" si="0"/>
        <v>0</v>
      </c>
      <c r="I115" s="115">
        <f t="shared" si="0"/>
        <v>0</v>
      </c>
      <c r="J115" s="116">
        <f t="shared" si="0"/>
        <v>37639</v>
      </c>
      <c r="K115" s="116">
        <f t="shared" si="0"/>
        <v>4863</v>
      </c>
      <c r="L115" s="116">
        <f t="shared" si="0"/>
        <v>32776</v>
      </c>
      <c r="M115" s="117">
        <f t="shared" si="0"/>
        <v>39299</v>
      </c>
      <c r="N115" s="117">
        <f t="shared" si="0"/>
        <v>4885</v>
      </c>
      <c r="O115" s="117">
        <f t="shared" si="0"/>
        <v>34414</v>
      </c>
    </row>
  </sheetData>
  <autoFilter ref="B4:O4"/>
  <mergeCells count="6">
    <mergeCell ref="D2:I2"/>
    <mergeCell ref="J2:O2"/>
    <mergeCell ref="J3:L3"/>
    <mergeCell ref="M3:O3"/>
    <mergeCell ref="D3:F3"/>
    <mergeCell ref="G3:I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32"/>
  <sheetViews>
    <sheetView showGridLines="0" tabSelected="1" zoomScale="115" zoomScaleNormal="115" workbookViewId="0">
      <selection activeCell="D35" sqref="D35"/>
    </sheetView>
  </sheetViews>
  <sheetFormatPr defaultRowHeight="15" x14ac:dyDescent="0.25"/>
  <cols>
    <col min="1" max="1" width="3.625" style="120" customWidth="1"/>
    <col min="2" max="2" width="9.75" style="120" customWidth="1"/>
    <col min="3" max="3" width="10.875" style="120" bestFit="1" customWidth="1"/>
    <col min="4" max="4" width="81" style="120" bestFit="1" customWidth="1"/>
    <col min="5" max="5" width="10.875" style="120" bestFit="1" customWidth="1"/>
    <col min="6" max="6" width="82.375" style="120" bestFit="1" customWidth="1"/>
    <col min="7" max="7" width="7.875" style="120" bestFit="1" customWidth="1"/>
    <col min="8" max="8" width="7.125" style="120" bestFit="1" customWidth="1"/>
    <col min="9" max="9" width="6.125" style="120" bestFit="1" customWidth="1"/>
    <col min="10" max="10" width="8" style="120" bestFit="1" customWidth="1"/>
    <col min="11" max="11" width="7.25" style="120" bestFit="1" customWidth="1"/>
    <col min="12" max="12" width="6.125" style="120" bestFit="1" customWidth="1"/>
    <col min="13" max="18" width="11.75" style="121" bestFit="1" customWidth="1"/>
    <col min="19" max="19" width="4.875" style="120" bestFit="1" customWidth="1"/>
    <col min="20" max="20" width="5" style="120" bestFit="1" customWidth="1"/>
    <col min="21" max="16384" width="9" style="120"/>
  </cols>
  <sheetData>
    <row r="1" spans="2:20" ht="20.100000000000001" customHeight="1" x14ac:dyDescent="0.25">
      <c r="B1" s="2" t="s">
        <v>776</v>
      </c>
    </row>
    <row r="2" spans="2:20" x14ac:dyDescent="0.25">
      <c r="B2" s="118" t="s">
        <v>777</v>
      </c>
      <c r="C2" s="118" t="s">
        <v>778</v>
      </c>
      <c r="D2" s="118" t="s">
        <v>779</v>
      </c>
      <c r="E2" s="118" t="s">
        <v>780</v>
      </c>
      <c r="F2" s="118" t="s">
        <v>781</v>
      </c>
      <c r="G2" s="118" t="s">
        <v>782</v>
      </c>
      <c r="H2" s="118" t="s">
        <v>783</v>
      </c>
      <c r="I2" s="118" t="s">
        <v>784</v>
      </c>
      <c r="J2" s="118" t="s">
        <v>785</v>
      </c>
      <c r="K2" s="118" t="s">
        <v>786</v>
      </c>
      <c r="L2" s="118" t="s">
        <v>787</v>
      </c>
      <c r="M2" s="119" t="s">
        <v>788</v>
      </c>
      <c r="N2" s="119" t="s">
        <v>789</v>
      </c>
      <c r="O2" s="119" t="s">
        <v>790</v>
      </c>
      <c r="P2" s="119" t="s">
        <v>791</v>
      </c>
      <c r="Q2" s="119" t="s">
        <v>792</v>
      </c>
      <c r="R2" s="119" t="s">
        <v>793</v>
      </c>
      <c r="S2" s="118" t="s">
        <v>794</v>
      </c>
      <c r="T2" s="118" t="s">
        <v>795</v>
      </c>
    </row>
    <row r="3" spans="2:20" x14ac:dyDescent="0.25">
      <c r="B3" s="29">
        <v>3</v>
      </c>
      <c r="C3" s="29" t="s">
        <v>615</v>
      </c>
      <c r="D3" s="29" t="s">
        <v>714</v>
      </c>
      <c r="E3" s="29" t="s">
        <v>613</v>
      </c>
      <c r="F3" s="29" t="s">
        <v>715</v>
      </c>
      <c r="G3" s="29">
        <v>1529</v>
      </c>
      <c r="H3" s="29">
        <v>12972503</v>
      </c>
      <c r="I3" s="29">
        <v>3180561</v>
      </c>
      <c r="J3" s="29">
        <v>1490</v>
      </c>
      <c r="K3" s="29">
        <v>12713961</v>
      </c>
      <c r="L3" s="29">
        <v>3178549</v>
      </c>
      <c r="M3" s="122" t="s">
        <v>716</v>
      </c>
      <c r="N3" s="122" t="s">
        <v>716</v>
      </c>
      <c r="O3" s="122" t="s">
        <v>717</v>
      </c>
      <c r="P3" s="122" t="s">
        <v>716</v>
      </c>
      <c r="Q3" s="122" t="s">
        <v>716</v>
      </c>
      <c r="R3" s="122" t="s">
        <v>717</v>
      </c>
      <c r="S3" s="29">
        <v>0</v>
      </c>
      <c r="T3" s="29">
        <v>0</v>
      </c>
    </row>
    <row r="4" spans="2:20" x14ac:dyDescent="0.25">
      <c r="B4" s="29">
        <v>3</v>
      </c>
      <c r="C4" s="29" t="s">
        <v>610</v>
      </c>
      <c r="D4" s="29" t="s">
        <v>718</v>
      </c>
      <c r="E4" s="29" t="s">
        <v>615</v>
      </c>
      <c r="F4" s="29" t="s">
        <v>719</v>
      </c>
      <c r="G4" s="29">
        <v>1539</v>
      </c>
      <c r="H4" s="29">
        <v>13024277</v>
      </c>
      <c r="I4" s="29">
        <v>3181232</v>
      </c>
      <c r="J4" s="29">
        <v>1529</v>
      </c>
      <c r="K4" s="29">
        <v>12972502</v>
      </c>
      <c r="L4" s="29">
        <v>3180560</v>
      </c>
      <c r="M4" s="122" t="s">
        <v>720</v>
      </c>
      <c r="N4" s="122"/>
      <c r="O4" s="122" t="s">
        <v>717</v>
      </c>
      <c r="P4" s="122" t="s">
        <v>720</v>
      </c>
      <c r="Q4" s="122"/>
      <c r="R4" s="122" t="s">
        <v>717</v>
      </c>
      <c r="S4" s="29">
        <v>0</v>
      </c>
      <c r="T4" s="29">
        <v>0</v>
      </c>
    </row>
    <row r="5" spans="2:20" x14ac:dyDescent="0.25">
      <c r="B5" s="29">
        <v>3</v>
      </c>
      <c r="C5" s="29" t="s">
        <v>610</v>
      </c>
      <c r="D5" s="29" t="s">
        <v>721</v>
      </c>
      <c r="E5" s="29" t="s">
        <v>615</v>
      </c>
      <c r="F5" s="29" t="s">
        <v>719</v>
      </c>
      <c r="G5" s="29">
        <v>1539</v>
      </c>
      <c r="H5" s="29">
        <v>13028676</v>
      </c>
      <c r="I5" s="29">
        <v>3181315</v>
      </c>
      <c r="J5" s="29">
        <v>1529</v>
      </c>
      <c r="K5" s="29">
        <v>12972502</v>
      </c>
      <c r="L5" s="29">
        <v>3180560</v>
      </c>
      <c r="M5" s="122" t="s">
        <v>720</v>
      </c>
      <c r="N5" s="122"/>
      <c r="O5" s="122" t="s">
        <v>717</v>
      </c>
      <c r="P5" s="122" t="s">
        <v>720</v>
      </c>
      <c r="Q5" s="122"/>
      <c r="R5" s="122" t="s">
        <v>717</v>
      </c>
      <c r="S5" s="29">
        <v>0</v>
      </c>
      <c r="T5" s="29">
        <v>0</v>
      </c>
    </row>
    <row r="6" spans="2:20" x14ac:dyDescent="0.25">
      <c r="B6" s="29">
        <v>3</v>
      </c>
      <c r="C6" s="29" t="s">
        <v>608</v>
      </c>
      <c r="D6" s="29" t="s">
        <v>722</v>
      </c>
      <c r="E6" s="29" t="s">
        <v>601</v>
      </c>
      <c r="F6" s="29" t="s">
        <v>723</v>
      </c>
      <c r="G6" s="29">
        <v>1544</v>
      </c>
      <c r="H6" s="29">
        <v>13039885</v>
      </c>
      <c r="I6" s="29">
        <v>3181725</v>
      </c>
      <c r="J6" s="29">
        <v>1488</v>
      </c>
      <c r="K6" s="29">
        <v>12703956</v>
      </c>
      <c r="L6" s="29">
        <v>3178457</v>
      </c>
      <c r="M6" s="122">
        <v>0</v>
      </c>
      <c r="N6" s="122">
        <v>0</v>
      </c>
      <c r="O6" s="122">
        <v>0</v>
      </c>
      <c r="P6" s="122">
        <v>0</v>
      </c>
      <c r="Q6" s="122">
        <v>0</v>
      </c>
      <c r="R6" s="122">
        <v>0</v>
      </c>
      <c r="S6" s="29">
        <v>0</v>
      </c>
      <c r="T6" s="29">
        <v>0</v>
      </c>
    </row>
    <row r="7" spans="2:20" x14ac:dyDescent="0.25">
      <c r="B7" s="29">
        <v>3</v>
      </c>
      <c r="C7" s="29" t="s">
        <v>608</v>
      </c>
      <c r="D7" s="29" t="s">
        <v>722</v>
      </c>
      <c r="E7" s="29" t="s">
        <v>601</v>
      </c>
      <c r="F7" s="29" t="s">
        <v>724</v>
      </c>
      <c r="G7" s="29">
        <v>1544</v>
      </c>
      <c r="H7" s="29">
        <v>13039885</v>
      </c>
      <c r="I7" s="29">
        <v>3181725</v>
      </c>
      <c r="J7" s="29">
        <v>1488</v>
      </c>
      <c r="K7" s="29">
        <v>12703958</v>
      </c>
      <c r="L7" s="29">
        <v>3178459</v>
      </c>
      <c r="M7" s="122">
        <v>0</v>
      </c>
      <c r="N7" s="122">
        <v>0</v>
      </c>
      <c r="O7" s="122">
        <v>0</v>
      </c>
      <c r="P7" s="122">
        <v>0</v>
      </c>
      <c r="Q7" s="122">
        <v>0</v>
      </c>
      <c r="R7" s="122">
        <v>0</v>
      </c>
      <c r="S7" s="29">
        <v>0</v>
      </c>
      <c r="T7" s="29">
        <v>0</v>
      </c>
    </row>
    <row r="8" spans="2:20" x14ac:dyDescent="0.25">
      <c r="B8" s="29">
        <v>3</v>
      </c>
      <c r="C8" s="29" t="s">
        <v>608</v>
      </c>
      <c r="D8" s="29" t="s">
        <v>725</v>
      </c>
      <c r="E8" s="29" t="s">
        <v>601</v>
      </c>
      <c r="F8" s="29" t="s">
        <v>723</v>
      </c>
      <c r="G8" s="29">
        <v>1544</v>
      </c>
      <c r="H8" s="29">
        <v>13039886</v>
      </c>
      <c r="I8" s="29">
        <v>3181726</v>
      </c>
      <c r="J8" s="29">
        <v>1488</v>
      </c>
      <c r="K8" s="29">
        <v>12703956</v>
      </c>
      <c r="L8" s="29">
        <v>3178457</v>
      </c>
      <c r="M8" s="122">
        <v>0</v>
      </c>
      <c r="N8" s="122">
        <v>0</v>
      </c>
      <c r="O8" s="122">
        <v>0</v>
      </c>
      <c r="P8" s="122">
        <v>0</v>
      </c>
      <c r="Q8" s="122">
        <v>0</v>
      </c>
      <c r="R8" s="122">
        <v>0</v>
      </c>
      <c r="S8" s="29">
        <v>0</v>
      </c>
      <c r="T8" s="29">
        <v>0</v>
      </c>
    </row>
    <row r="9" spans="2:20" x14ac:dyDescent="0.25">
      <c r="B9" s="29">
        <v>3</v>
      </c>
      <c r="C9" s="29" t="s">
        <v>608</v>
      </c>
      <c r="D9" s="29" t="s">
        <v>725</v>
      </c>
      <c r="E9" s="29" t="s">
        <v>601</v>
      </c>
      <c r="F9" s="29" t="s">
        <v>724</v>
      </c>
      <c r="G9" s="29">
        <v>1544</v>
      </c>
      <c r="H9" s="29">
        <v>13039886</v>
      </c>
      <c r="I9" s="29">
        <v>3181726</v>
      </c>
      <c r="J9" s="29">
        <v>1488</v>
      </c>
      <c r="K9" s="29">
        <v>12703958</v>
      </c>
      <c r="L9" s="29">
        <v>3178459</v>
      </c>
      <c r="M9" s="122">
        <v>0</v>
      </c>
      <c r="N9" s="122">
        <v>0</v>
      </c>
      <c r="O9" s="122">
        <v>0</v>
      </c>
      <c r="P9" s="122">
        <v>0</v>
      </c>
      <c r="Q9" s="122">
        <v>0</v>
      </c>
      <c r="R9" s="122">
        <v>0</v>
      </c>
      <c r="S9" s="29">
        <v>0</v>
      </c>
      <c r="T9" s="29">
        <v>0</v>
      </c>
    </row>
    <row r="10" spans="2:20" x14ac:dyDescent="0.25">
      <c r="B10" s="29">
        <v>3</v>
      </c>
      <c r="C10" s="29" t="s">
        <v>608</v>
      </c>
      <c r="D10" s="29" t="s">
        <v>726</v>
      </c>
      <c r="E10" s="29" t="s">
        <v>601</v>
      </c>
      <c r="F10" s="29" t="s">
        <v>723</v>
      </c>
      <c r="G10" s="29">
        <v>1544</v>
      </c>
      <c r="H10" s="29">
        <v>13039887</v>
      </c>
      <c r="I10" s="29">
        <v>3181727</v>
      </c>
      <c r="J10" s="29">
        <v>1488</v>
      </c>
      <c r="K10" s="29">
        <v>12703956</v>
      </c>
      <c r="L10" s="29">
        <v>3178457</v>
      </c>
      <c r="M10" s="122">
        <v>0</v>
      </c>
      <c r="N10" s="122">
        <v>0</v>
      </c>
      <c r="O10" s="122">
        <v>0</v>
      </c>
      <c r="P10" s="122">
        <v>0</v>
      </c>
      <c r="Q10" s="122">
        <v>0</v>
      </c>
      <c r="R10" s="122">
        <v>0</v>
      </c>
      <c r="S10" s="29">
        <v>0</v>
      </c>
      <c r="T10" s="29">
        <v>0</v>
      </c>
    </row>
    <row r="11" spans="2:20" x14ac:dyDescent="0.25">
      <c r="B11" s="29">
        <v>3</v>
      </c>
      <c r="C11" s="29" t="s">
        <v>608</v>
      </c>
      <c r="D11" s="29" t="s">
        <v>726</v>
      </c>
      <c r="E11" s="29" t="s">
        <v>601</v>
      </c>
      <c r="F11" s="29" t="s">
        <v>724</v>
      </c>
      <c r="G11" s="29">
        <v>1544</v>
      </c>
      <c r="H11" s="29">
        <v>13039887</v>
      </c>
      <c r="I11" s="29">
        <v>3181727</v>
      </c>
      <c r="J11" s="29">
        <v>1488</v>
      </c>
      <c r="K11" s="29">
        <v>12703958</v>
      </c>
      <c r="L11" s="29">
        <v>3178459</v>
      </c>
      <c r="M11" s="122">
        <v>0</v>
      </c>
      <c r="N11" s="122">
        <v>0</v>
      </c>
      <c r="O11" s="122">
        <v>0</v>
      </c>
      <c r="P11" s="122">
        <v>0</v>
      </c>
      <c r="Q11" s="122">
        <v>0</v>
      </c>
      <c r="R11" s="122">
        <v>0</v>
      </c>
      <c r="S11" s="29">
        <v>0</v>
      </c>
      <c r="T11" s="29">
        <v>0</v>
      </c>
    </row>
    <row r="12" spans="2:20" x14ac:dyDescent="0.25">
      <c r="B12" s="29">
        <v>3</v>
      </c>
      <c r="C12" s="29" t="s">
        <v>608</v>
      </c>
      <c r="D12" s="29" t="s">
        <v>727</v>
      </c>
      <c r="E12" s="29" t="s">
        <v>601</v>
      </c>
      <c r="F12" s="29" t="s">
        <v>723</v>
      </c>
      <c r="G12" s="29">
        <v>1544</v>
      </c>
      <c r="H12" s="29">
        <v>13039888</v>
      </c>
      <c r="I12" s="29">
        <v>3181728</v>
      </c>
      <c r="J12" s="29">
        <v>1488</v>
      </c>
      <c r="K12" s="29">
        <v>12703956</v>
      </c>
      <c r="L12" s="29">
        <v>3178457</v>
      </c>
      <c r="M12" s="122">
        <v>0</v>
      </c>
      <c r="N12" s="122">
        <v>0</v>
      </c>
      <c r="O12" s="122">
        <v>0</v>
      </c>
      <c r="P12" s="122">
        <v>0</v>
      </c>
      <c r="Q12" s="122">
        <v>0</v>
      </c>
      <c r="R12" s="122">
        <v>0</v>
      </c>
      <c r="S12" s="29">
        <v>0</v>
      </c>
      <c r="T12" s="29">
        <v>0</v>
      </c>
    </row>
    <row r="13" spans="2:20" x14ac:dyDescent="0.25">
      <c r="B13" s="29">
        <v>3</v>
      </c>
      <c r="C13" s="29" t="s">
        <v>608</v>
      </c>
      <c r="D13" s="29" t="s">
        <v>727</v>
      </c>
      <c r="E13" s="29" t="s">
        <v>601</v>
      </c>
      <c r="F13" s="29" t="s">
        <v>724</v>
      </c>
      <c r="G13" s="29">
        <v>1544</v>
      </c>
      <c r="H13" s="29">
        <v>13039888</v>
      </c>
      <c r="I13" s="29">
        <v>3181728</v>
      </c>
      <c r="J13" s="29">
        <v>1488</v>
      </c>
      <c r="K13" s="29">
        <v>12703958</v>
      </c>
      <c r="L13" s="29">
        <v>3178459</v>
      </c>
      <c r="M13" s="122">
        <v>0</v>
      </c>
      <c r="N13" s="122">
        <v>0</v>
      </c>
      <c r="O13" s="122">
        <v>0</v>
      </c>
      <c r="P13" s="122">
        <v>0</v>
      </c>
      <c r="Q13" s="122">
        <v>0</v>
      </c>
      <c r="R13" s="122">
        <v>0</v>
      </c>
      <c r="S13" s="29">
        <v>0</v>
      </c>
      <c r="T13" s="29">
        <v>0</v>
      </c>
    </row>
    <row r="14" spans="2:20" x14ac:dyDescent="0.25">
      <c r="B14" s="29">
        <v>3</v>
      </c>
      <c r="C14" s="29" t="s">
        <v>651</v>
      </c>
      <c r="D14" s="29" t="s">
        <v>728</v>
      </c>
      <c r="E14" s="29" t="s">
        <v>606</v>
      </c>
      <c r="F14" s="29" t="s">
        <v>729</v>
      </c>
      <c r="G14" s="29">
        <v>1582</v>
      </c>
      <c r="H14" s="29">
        <v>13145550</v>
      </c>
      <c r="I14" s="29">
        <v>3183462</v>
      </c>
      <c r="J14" s="29">
        <v>1571</v>
      </c>
      <c r="K14" s="29">
        <v>13113435</v>
      </c>
      <c r="L14" s="29">
        <v>3182882</v>
      </c>
      <c r="M14" s="122" t="s">
        <v>730</v>
      </c>
      <c r="N14" s="122" t="s">
        <v>730</v>
      </c>
      <c r="O14" s="122" t="s">
        <v>717</v>
      </c>
      <c r="P14" s="122" t="s">
        <v>730</v>
      </c>
      <c r="Q14" s="122" t="s">
        <v>730</v>
      </c>
      <c r="R14" s="122" t="s">
        <v>717</v>
      </c>
      <c r="S14" s="29">
        <v>0</v>
      </c>
      <c r="T14" s="29">
        <v>0</v>
      </c>
    </row>
    <row r="15" spans="2:20" x14ac:dyDescent="0.25">
      <c r="B15" s="29">
        <v>3</v>
      </c>
      <c r="C15" s="29" t="s">
        <v>607</v>
      </c>
      <c r="D15" s="29" t="s">
        <v>731</v>
      </c>
      <c r="E15" s="29" t="s">
        <v>618</v>
      </c>
      <c r="F15" s="29" t="s">
        <v>732</v>
      </c>
      <c r="G15" s="29">
        <v>1591</v>
      </c>
      <c r="H15" s="29">
        <v>13211380</v>
      </c>
      <c r="I15" s="29">
        <v>3184224</v>
      </c>
      <c r="J15" s="29">
        <v>1515</v>
      </c>
      <c r="K15" s="29">
        <v>12943813</v>
      </c>
      <c r="L15" s="29">
        <v>3180315</v>
      </c>
      <c r="M15" s="122" t="s">
        <v>720</v>
      </c>
      <c r="N15" s="122"/>
      <c r="O15" s="122" t="s">
        <v>717</v>
      </c>
      <c r="P15" s="122" t="s">
        <v>720</v>
      </c>
      <c r="Q15" s="122"/>
      <c r="R15" s="122" t="s">
        <v>717</v>
      </c>
      <c r="S15" s="29">
        <v>0</v>
      </c>
      <c r="T15" s="29">
        <v>0</v>
      </c>
    </row>
    <row r="16" spans="2:20" x14ac:dyDescent="0.25">
      <c r="B16" s="29">
        <v>2</v>
      </c>
      <c r="C16" s="29" t="s">
        <v>600</v>
      </c>
      <c r="D16" s="29" t="s">
        <v>733</v>
      </c>
      <c r="E16" s="29" t="s">
        <v>613</v>
      </c>
      <c r="F16" s="29" t="s">
        <v>715</v>
      </c>
      <c r="G16" s="29">
        <v>1491</v>
      </c>
      <c r="H16" s="29">
        <v>12723191</v>
      </c>
      <c r="I16" s="29">
        <v>3178792</v>
      </c>
      <c r="J16" s="29">
        <v>1490</v>
      </c>
      <c r="K16" s="29">
        <v>12713961</v>
      </c>
      <c r="L16" s="29">
        <v>3178549</v>
      </c>
      <c r="M16" s="122" t="s">
        <v>720</v>
      </c>
      <c r="N16" s="122" t="s">
        <v>716</v>
      </c>
      <c r="O16" s="122" t="s">
        <v>717</v>
      </c>
      <c r="P16" s="122" t="s">
        <v>716</v>
      </c>
      <c r="Q16" s="122" t="s">
        <v>716</v>
      </c>
      <c r="R16" s="122" t="s">
        <v>717</v>
      </c>
      <c r="S16" s="29">
        <v>0</v>
      </c>
      <c r="T16" s="29">
        <v>0</v>
      </c>
    </row>
    <row r="17" spans="2:20" x14ac:dyDescent="0.25">
      <c r="B17" s="29">
        <v>2</v>
      </c>
      <c r="C17" s="29" t="s">
        <v>633</v>
      </c>
      <c r="D17" s="29" t="s">
        <v>734</v>
      </c>
      <c r="E17" s="29" t="s">
        <v>600</v>
      </c>
      <c r="F17" s="29" t="s">
        <v>735</v>
      </c>
      <c r="G17" s="29">
        <v>1492</v>
      </c>
      <c r="H17" s="29">
        <v>12851568</v>
      </c>
      <c r="I17" s="29">
        <v>3180022</v>
      </c>
      <c r="J17" s="29">
        <v>1491</v>
      </c>
      <c r="K17" s="29">
        <v>12735881</v>
      </c>
      <c r="L17" s="29">
        <v>3178981</v>
      </c>
      <c r="M17" s="122" t="s">
        <v>720</v>
      </c>
      <c r="N17" s="122"/>
      <c r="O17" s="122" t="s">
        <v>717</v>
      </c>
      <c r="P17" s="122" t="s">
        <v>720</v>
      </c>
      <c r="Q17" s="122"/>
      <c r="R17" s="122" t="s">
        <v>736</v>
      </c>
      <c r="S17" s="29">
        <v>0</v>
      </c>
      <c r="T17" s="29">
        <v>0</v>
      </c>
    </row>
    <row r="18" spans="2:20" x14ac:dyDescent="0.25">
      <c r="B18" s="29">
        <v>2</v>
      </c>
      <c r="C18" s="29" t="s">
        <v>615</v>
      </c>
      <c r="D18" s="29" t="s">
        <v>719</v>
      </c>
      <c r="E18" s="29" t="s">
        <v>611</v>
      </c>
      <c r="F18" s="29" t="s">
        <v>737</v>
      </c>
      <c r="G18" s="29">
        <v>1529</v>
      </c>
      <c r="H18" s="29">
        <v>12972502</v>
      </c>
      <c r="I18" s="29">
        <v>3180560</v>
      </c>
      <c r="J18" s="29">
        <v>1512</v>
      </c>
      <c r="K18" s="29">
        <v>12941639</v>
      </c>
      <c r="L18" s="29">
        <v>3180296</v>
      </c>
      <c r="M18" s="122" t="s">
        <v>720</v>
      </c>
      <c r="N18" s="122"/>
      <c r="O18" s="122" t="s">
        <v>717</v>
      </c>
      <c r="P18" s="122" t="s">
        <v>720</v>
      </c>
      <c r="Q18" s="122" t="s">
        <v>716</v>
      </c>
      <c r="R18" s="122" t="s">
        <v>717</v>
      </c>
      <c r="S18" s="29">
        <v>0</v>
      </c>
      <c r="T18" s="29">
        <v>0</v>
      </c>
    </row>
    <row r="19" spans="2:20" x14ac:dyDescent="0.25">
      <c r="B19" s="29">
        <v>2</v>
      </c>
      <c r="C19" s="29" t="s">
        <v>615</v>
      </c>
      <c r="D19" s="29" t="s">
        <v>714</v>
      </c>
      <c r="E19" s="29" t="s">
        <v>600</v>
      </c>
      <c r="F19" s="29" t="s">
        <v>733</v>
      </c>
      <c r="G19" s="29">
        <v>1529</v>
      </c>
      <c r="H19" s="29">
        <v>12972503</v>
      </c>
      <c r="I19" s="29">
        <v>3180561</v>
      </c>
      <c r="J19" s="29">
        <v>1491</v>
      </c>
      <c r="K19" s="29">
        <v>12723191</v>
      </c>
      <c r="L19" s="29">
        <v>3178792</v>
      </c>
      <c r="M19" s="122" t="s">
        <v>716</v>
      </c>
      <c r="N19" s="122" t="s">
        <v>716</v>
      </c>
      <c r="O19" s="122" t="s">
        <v>717</v>
      </c>
      <c r="P19" s="122" t="s">
        <v>720</v>
      </c>
      <c r="Q19" s="122" t="s">
        <v>716</v>
      </c>
      <c r="R19" s="122" t="s">
        <v>717</v>
      </c>
      <c r="S19" s="29">
        <v>0</v>
      </c>
      <c r="T19" s="29">
        <v>0</v>
      </c>
    </row>
    <row r="20" spans="2:20" x14ac:dyDescent="0.25">
      <c r="B20" s="29">
        <v>2</v>
      </c>
      <c r="C20" s="29" t="s">
        <v>610</v>
      </c>
      <c r="D20" s="29" t="s">
        <v>718</v>
      </c>
      <c r="E20" s="29" t="s">
        <v>611</v>
      </c>
      <c r="F20" s="29" t="s">
        <v>737</v>
      </c>
      <c r="G20" s="29">
        <v>1539</v>
      </c>
      <c r="H20" s="29">
        <v>13024277</v>
      </c>
      <c r="I20" s="29">
        <v>3181232</v>
      </c>
      <c r="J20" s="29">
        <v>1512</v>
      </c>
      <c r="K20" s="29">
        <v>12941639</v>
      </c>
      <c r="L20" s="29">
        <v>3180296</v>
      </c>
      <c r="M20" s="122" t="s">
        <v>720</v>
      </c>
      <c r="N20" s="122"/>
      <c r="O20" s="122" t="s">
        <v>717</v>
      </c>
      <c r="P20" s="122" t="s">
        <v>720</v>
      </c>
      <c r="Q20" s="122" t="s">
        <v>716</v>
      </c>
      <c r="R20" s="122" t="s">
        <v>717</v>
      </c>
      <c r="S20" s="29">
        <v>0</v>
      </c>
      <c r="T20" s="29">
        <v>0</v>
      </c>
    </row>
    <row r="21" spans="2:20" x14ac:dyDescent="0.25">
      <c r="B21" s="29">
        <v>2</v>
      </c>
      <c r="C21" s="29" t="s">
        <v>610</v>
      </c>
      <c r="D21" s="29" t="s">
        <v>721</v>
      </c>
      <c r="E21" s="29" t="s">
        <v>611</v>
      </c>
      <c r="F21" s="29" t="s">
        <v>737</v>
      </c>
      <c r="G21" s="29">
        <v>1539</v>
      </c>
      <c r="H21" s="29">
        <v>13028676</v>
      </c>
      <c r="I21" s="29">
        <v>3181315</v>
      </c>
      <c r="J21" s="29">
        <v>1512</v>
      </c>
      <c r="K21" s="29">
        <v>12941639</v>
      </c>
      <c r="L21" s="29">
        <v>3180296</v>
      </c>
      <c r="M21" s="122" t="s">
        <v>720</v>
      </c>
      <c r="N21" s="122"/>
      <c r="O21" s="122" t="s">
        <v>717</v>
      </c>
      <c r="P21" s="122" t="s">
        <v>720</v>
      </c>
      <c r="Q21" s="122" t="s">
        <v>716</v>
      </c>
      <c r="R21" s="122" t="s">
        <v>717</v>
      </c>
      <c r="S21" s="29">
        <v>0</v>
      </c>
      <c r="T21" s="29">
        <v>0</v>
      </c>
    </row>
    <row r="22" spans="2:20" x14ac:dyDescent="0.25">
      <c r="B22" s="29">
        <v>2</v>
      </c>
      <c r="C22" s="29" t="s">
        <v>605</v>
      </c>
      <c r="D22" s="29" t="s">
        <v>738</v>
      </c>
      <c r="E22" s="29" t="s">
        <v>611</v>
      </c>
      <c r="F22" s="29" t="s">
        <v>737</v>
      </c>
      <c r="G22" s="29">
        <v>1541</v>
      </c>
      <c r="H22" s="29">
        <v>13032743</v>
      </c>
      <c r="I22" s="29">
        <v>3181490</v>
      </c>
      <c r="J22" s="29">
        <v>1512</v>
      </c>
      <c r="K22" s="29">
        <v>12941639</v>
      </c>
      <c r="L22" s="29">
        <v>3180296</v>
      </c>
      <c r="M22" s="122" t="s">
        <v>720</v>
      </c>
      <c r="N22" s="122" t="s">
        <v>716</v>
      </c>
      <c r="O22" s="122" t="s">
        <v>736</v>
      </c>
      <c r="P22" s="122" t="s">
        <v>720</v>
      </c>
      <c r="Q22" s="122" t="s">
        <v>716</v>
      </c>
      <c r="R22" s="122" t="s">
        <v>717</v>
      </c>
      <c r="S22" s="29">
        <v>0</v>
      </c>
      <c r="T22" s="29">
        <v>0</v>
      </c>
    </row>
    <row r="23" spans="2:20" x14ac:dyDescent="0.25">
      <c r="B23" s="29">
        <v>2</v>
      </c>
      <c r="C23" s="29" t="s">
        <v>629</v>
      </c>
      <c r="D23" s="29" t="s">
        <v>739</v>
      </c>
      <c r="E23" s="29" t="s">
        <v>608</v>
      </c>
      <c r="F23" s="29" t="s">
        <v>740</v>
      </c>
      <c r="G23" s="29">
        <v>1569</v>
      </c>
      <c r="H23" s="29">
        <v>13107187</v>
      </c>
      <c r="I23" s="29">
        <v>3182799</v>
      </c>
      <c r="J23" s="29">
        <v>1544</v>
      </c>
      <c r="K23" s="29">
        <v>13045875</v>
      </c>
      <c r="L23" s="29">
        <v>3181942</v>
      </c>
      <c r="M23" s="122"/>
      <c r="N23" s="122" t="s">
        <v>736</v>
      </c>
      <c r="O23" s="122" t="s">
        <v>736</v>
      </c>
      <c r="P23" s="122"/>
      <c r="Q23" s="122"/>
      <c r="R23" s="122" t="s">
        <v>736</v>
      </c>
      <c r="S23" s="29">
        <v>0</v>
      </c>
      <c r="T23" s="29">
        <v>0</v>
      </c>
    </row>
    <row r="24" spans="2:20" x14ac:dyDescent="0.25">
      <c r="B24" s="29">
        <v>2</v>
      </c>
      <c r="C24" s="29" t="s">
        <v>606</v>
      </c>
      <c r="D24" s="29" t="s">
        <v>729</v>
      </c>
      <c r="E24" s="29" t="s">
        <v>643</v>
      </c>
      <c r="F24" s="29" t="s">
        <v>741</v>
      </c>
      <c r="G24" s="29">
        <v>1571</v>
      </c>
      <c r="H24" s="29">
        <v>13113435</v>
      </c>
      <c r="I24" s="29">
        <v>3182882</v>
      </c>
      <c r="J24" s="29">
        <v>1537</v>
      </c>
      <c r="K24" s="29">
        <v>13018324</v>
      </c>
      <c r="L24" s="29">
        <v>3181114</v>
      </c>
      <c r="M24" s="122" t="s">
        <v>730</v>
      </c>
      <c r="N24" s="122" t="s">
        <v>730</v>
      </c>
      <c r="O24" s="122" t="s">
        <v>717</v>
      </c>
      <c r="P24" s="122" t="s">
        <v>730</v>
      </c>
      <c r="Q24" s="122" t="s">
        <v>730</v>
      </c>
      <c r="R24" s="122" t="s">
        <v>730</v>
      </c>
      <c r="S24" s="29">
        <v>0</v>
      </c>
      <c r="T24" s="29">
        <v>0</v>
      </c>
    </row>
    <row r="25" spans="2:20" x14ac:dyDescent="0.25">
      <c r="B25" s="29">
        <v>2</v>
      </c>
      <c r="C25" s="29" t="s">
        <v>651</v>
      </c>
      <c r="D25" s="29" t="s">
        <v>728</v>
      </c>
      <c r="E25" s="29" t="s">
        <v>643</v>
      </c>
      <c r="F25" s="29" t="s">
        <v>741</v>
      </c>
      <c r="G25" s="29">
        <v>1582</v>
      </c>
      <c r="H25" s="29">
        <v>13145550</v>
      </c>
      <c r="I25" s="29">
        <v>3183462</v>
      </c>
      <c r="J25" s="29">
        <v>1537</v>
      </c>
      <c r="K25" s="29">
        <v>13018324</v>
      </c>
      <c r="L25" s="29">
        <v>3181114</v>
      </c>
      <c r="M25" s="122" t="s">
        <v>730</v>
      </c>
      <c r="N25" s="122" t="s">
        <v>730</v>
      </c>
      <c r="O25" s="122" t="s">
        <v>717</v>
      </c>
      <c r="P25" s="122" t="s">
        <v>730</v>
      </c>
      <c r="Q25" s="122" t="s">
        <v>730</v>
      </c>
      <c r="R25" s="122" t="s">
        <v>730</v>
      </c>
      <c r="S25" s="29">
        <v>0</v>
      </c>
      <c r="T25" s="29">
        <v>0</v>
      </c>
    </row>
    <row r="26" spans="2:20" x14ac:dyDescent="0.25">
      <c r="B26" s="29">
        <v>2</v>
      </c>
      <c r="C26" s="29" t="s">
        <v>607</v>
      </c>
      <c r="D26" s="29" t="s">
        <v>742</v>
      </c>
      <c r="E26" s="29" t="s">
        <v>600</v>
      </c>
      <c r="F26" s="29" t="s">
        <v>735</v>
      </c>
      <c r="G26" s="29">
        <v>1591</v>
      </c>
      <c r="H26" s="29">
        <v>13206160</v>
      </c>
      <c r="I26" s="29">
        <v>3184146</v>
      </c>
      <c r="J26" s="29">
        <v>1491</v>
      </c>
      <c r="K26" s="29">
        <v>12735881</v>
      </c>
      <c r="L26" s="29">
        <v>3178981</v>
      </c>
      <c r="M26" s="122" t="s">
        <v>717</v>
      </c>
      <c r="N26" s="122"/>
      <c r="O26" s="122" t="s">
        <v>736</v>
      </c>
      <c r="P26" s="122" t="s">
        <v>720</v>
      </c>
      <c r="Q26" s="122"/>
      <c r="R26" s="122" t="s">
        <v>736</v>
      </c>
      <c r="S26" s="29">
        <v>0</v>
      </c>
      <c r="T26" s="29">
        <v>0</v>
      </c>
    </row>
    <row r="27" spans="2:20" x14ac:dyDescent="0.25">
      <c r="B27" s="29">
        <v>1</v>
      </c>
      <c r="C27" s="29" t="s">
        <v>605</v>
      </c>
      <c r="D27" s="29" t="s">
        <v>738</v>
      </c>
      <c r="E27" s="29" t="s">
        <v>615</v>
      </c>
      <c r="F27" s="29" t="s">
        <v>719</v>
      </c>
      <c r="G27" s="29">
        <v>1541</v>
      </c>
      <c r="H27" s="29">
        <v>13032743</v>
      </c>
      <c r="I27" s="29">
        <v>3181490</v>
      </c>
      <c r="J27" s="29">
        <v>1529</v>
      </c>
      <c r="K27" s="29">
        <v>12972502</v>
      </c>
      <c r="L27" s="29">
        <v>3180560</v>
      </c>
      <c r="M27" s="122" t="s">
        <v>720</v>
      </c>
      <c r="N27" s="122" t="s">
        <v>716</v>
      </c>
      <c r="O27" s="122" t="s">
        <v>736</v>
      </c>
      <c r="P27" s="122" t="s">
        <v>720</v>
      </c>
      <c r="Q27" s="122"/>
      <c r="R27" s="122" t="s">
        <v>717</v>
      </c>
      <c r="S27" s="29">
        <v>0</v>
      </c>
      <c r="T27" s="29">
        <v>0</v>
      </c>
    </row>
    <row r="28" spans="2:20" x14ac:dyDescent="0.25">
      <c r="B28" s="29">
        <v>1</v>
      </c>
      <c r="C28" s="29" t="s">
        <v>605</v>
      </c>
      <c r="D28" s="29" t="s">
        <v>738</v>
      </c>
      <c r="E28" s="29" t="s">
        <v>610</v>
      </c>
      <c r="F28" s="29" t="s">
        <v>718</v>
      </c>
      <c r="G28" s="29">
        <v>1541</v>
      </c>
      <c r="H28" s="29">
        <v>13032743</v>
      </c>
      <c r="I28" s="29">
        <v>3181490</v>
      </c>
      <c r="J28" s="29">
        <v>1539</v>
      </c>
      <c r="K28" s="29">
        <v>13024277</v>
      </c>
      <c r="L28" s="29">
        <v>3181232</v>
      </c>
      <c r="M28" s="122" t="s">
        <v>720</v>
      </c>
      <c r="N28" s="122" t="s">
        <v>716</v>
      </c>
      <c r="O28" s="122" t="s">
        <v>736</v>
      </c>
      <c r="P28" s="122" t="s">
        <v>720</v>
      </c>
      <c r="Q28" s="122"/>
      <c r="R28" s="122" t="s">
        <v>717</v>
      </c>
      <c r="S28" s="29">
        <v>0</v>
      </c>
      <c r="T28" s="29">
        <v>0</v>
      </c>
    </row>
    <row r="29" spans="2:20" x14ac:dyDescent="0.25">
      <c r="B29" s="29">
        <v>1</v>
      </c>
      <c r="C29" s="29" t="s">
        <v>605</v>
      </c>
      <c r="D29" s="29" t="s">
        <v>738</v>
      </c>
      <c r="E29" s="29" t="s">
        <v>610</v>
      </c>
      <c r="F29" s="29" t="s">
        <v>721</v>
      </c>
      <c r="G29" s="29">
        <v>1541</v>
      </c>
      <c r="H29" s="29">
        <v>13032743</v>
      </c>
      <c r="I29" s="29">
        <v>3181490</v>
      </c>
      <c r="J29" s="29">
        <v>1539</v>
      </c>
      <c r="K29" s="29">
        <v>13028676</v>
      </c>
      <c r="L29" s="29">
        <v>3181315</v>
      </c>
      <c r="M29" s="122" t="s">
        <v>720</v>
      </c>
      <c r="N29" s="122" t="s">
        <v>716</v>
      </c>
      <c r="O29" s="122" t="s">
        <v>736</v>
      </c>
      <c r="P29" s="122" t="s">
        <v>720</v>
      </c>
      <c r="Q29" s="122"/>
      <c r="R29" s="122" t="s">
        <v>717</v>
      </c>
      <c r="S29" s="29">
        <v>0</v>
      </c>
      <c r="T29" s="29">
        <v>0</v>
      </c>
    </row>
    <row r="30" spans="2:20" x14ac:dyDescent="0.25">
      <c r="B30" s="29">
        <v>1</v>
      </c>
      <c r="C30" s="29" t="s">
        <v>608</v>
      </c>
      <c r="D30" s="29" t="s">
        <v>740</v>
      </c>
      <c r="E30" s="29" t="s">
        <v>600</v>
      </c>
      <c r="F30" s="29" t="s">
        <v>743</v>
      </c>
      <c r="G30" s="29">
        <v>1544</v>
      </c>
      <c r="H30" s="29">
        <v>13045875</v>
      </c>
      <c r="I30" s="29">
        <v>3181942</v>
      </c>
      <c r="J30" s="29">
        <v>1491</v>
      </c>
      <c r="K30" s="29">
        <v>12732392</v>
      </c>
      <c r="L30" s="29">
        <v>3178905</v>
      </c>
      <c r="M30" s="122"/>
      <c r="N30" s="122"/>
      <c r="O30" s="122" t="s">
        <v>736</v>
      </c>
      <c r="P30" s="122" t="s">
        <v>744</v>
      </c>
      <c r="Q30" s="122"/>
      <c r="R30" s="122" t="s">
        <v>717</v>
      </c>
      <c r="S30" s="29">
        <v>0</v>
      </c>
      <c r="T30" s="29">
        <v>0</v>
      </c>
    </row>
    <row r="31" spans="2:20" x14ac:dyDescent="0.25">
      <c r="B31" s="29">
        <v>1</v>
      </c>
      <c r="C31" s="29" t="s">
        <v>628</v>
      </c>
      <c r="D31" s="29" t="s">
        <v>745</v>
      </c>
      <c r="E31" s="29" t="s">
        <v>652</v>
      </c>
      <c r="F31" s="29" t="s">
        <v>746</v>
      </c>
      <c r="G31" s="29">
        <v>1563</v>
      </c>
      <c r="H31" s="29">
        <v>13100428</v>
      </c>
      <c r="I31" s="29">
        <v>3182722</v>
      </c>
      <c r="J31" s="29">
        <v>1513</v>
      </c>
      <c r="K31" s="29">
        <v>12943008</v>
      </c>
      <c r="L31" s="29">
        <v>3180306</v>
      </c>
      <c r="M31" s="122" t="s">
        <v>747</v>
      </c>
      <c r="N31" s="122"/>
      <c r="O31" s="122"/>
      <c r="P31" s="122" t="s">
        <v>747</v>
      </c>
      <c r="Q31" s="122"/>
      <c r="R31" s="122"/>
      <c r="S31" s="29">
        <v>1</v>
      </c>
      <c r="T31" s="29">
        <v>1</v>
      </c>
    </row>
    <row r="32" spans="2:20" x14ac:dyDescent="0.25">
      <c r="B32" s="29">
        <v>1</v>
      </c>
      <c r="C32" s="29" t="s">
        <v>607</v>
      </c>
      <c r="D32" s="29" t="s">
        <v>742</v>
      </c>
      <c r="E32" s="29" t="s">
        <v>633</v>
      </c>
      <c r="F32" s="29" t="s">
        <v>734</v>
      </c>
      <c r="G32" s="29">
        <v>1591</v>
      </c>
      <c r="H32" s="29">
        <v>13206160</v>
      </c>
      <c r="I32" s="29">
        <v>3184146</v>
      </c>
      <c r="J32" s="29">
        <v>1492</v>
      </c>
      <c r="K32" s="29">
        <v>12851568</v>
      </c>
      <c r="L32" s="29">
        <v>3180022</v>
      </c>
      <c r="M32" s="122" t="s">
        <v>717</v>
      </c>
      <c r="N32" s="122"/>
      <c r="O32" s="122" t="s">
        <v>736</v>
      </c>
      <c r="P32" s="122" t="s">
        <v>720</v>
      </c>
      <c r="Q32" s="122"/>
      <c r="R32" s="122" t="s">
        <v>717</v>
      </c>
      <c r="S32" s="29">
        <v>0</v>
      </c>
      <c r="T32" s="29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2"/>
  <sheetViews>
    <sheetView showGridLines="0" topLeftCell="A10" workbookViewId="0">
      <selection activeCell="A29" sqref="A29"/>
    </sheetView>
  </sheetViews>
  <sheetFormatPr defaultColWidth="9.125" defaultRowHeight="15" x14ac:dyDescent="0.25"/>
  <cols>
    <col min="1" max="1" width="9.125" style="97"/>
    <col min="2" max="2" width="28.25" style="97" bestFit="1" customWidth="1"/>
    <col min="3" max="3" width="20.75" style="97" bestFit="1" customWidth="1"/>
    <col min="4" max="16384" width="9.125" style="97"/>
  </cols>
  <sheetData>
    <row r="2" spans="1:1" x14ac:dyDescent="0.25">
      <c r="A2" s="97" t="s">
        <v>263</v>
      </c>
    </row>
    <row r="3" spans="1:1" x14ac:dyDescent="0.25">
      <c r="A3" s="97" t="s">
        <v>264</v>
      </c>
    </row>
    <row r="4" spans="1:1" x14ac:dyDescent="0.25">
      <c r="A4" s="97" t="s">
        <v>263</v>
      </c>
    </row>
    <row r="5" spans="1:1" x14ac:dyDescent="0.25">
      <c r="A5" s="97" t="s">
        <v>265</v>
      </c>
    </row>
    <row r="6" spans="1:1" x14ac:dyDescent="0.25">
      <c r="A6" s="97" t="s">
        <v>266</v>
      </c>
    </row>
    <row r="7" spans="1:1" x14ac:dyDescent="0.25">
      <c r="A7" s="97" t="s">
        <v>267</v>
      </c>
    </row>
    <row r="8" spans="1:1" x14ac:dyDescent="0.25">
      <c r="A8" s="97" t="s">
        <v>268</v>
      </c>
    </row>
    <row r="9" spans="1:1" x14ac:dyDescent="0.25">
      <c r="A9" s="97" t="s">
        <v>269</v>
      </c>
    </row>
    <row r="10" spans="1:1" x14ac:dyDescent="0.25">
      <c r="A10" s="97" t="s">
        <v>270</v>
      </c>
    </row>
    <row r="11" spans="1:1" x14ac:dyDescent="0.25">
      <c r="A11" s="97" t="s">
        <v>271</v>
      </c>
    </row>
    <row r="12" spans="1:1" x14ac:dyDescent="0.25">
      <c r="A12" s="97" t="s">
        <v>272</v>
      </c>
    </row>
    <row r="13" spans="1:1" x14ac:dyDescent="0.25">
      <c r="A13" s="97" t="s">
        <v>273</v>
      </c>
    </row>
    <row r="14" spans="1:1" x14ac:dyDescent="0.25">
      <c r="A14" s="97" t="s">
        <v>274</v>
      </c>
    </row>
    <row r="15" spans="1:1" x14ac:dyDescent="0.25">
      <c r="A15" s="97" t="s">
        <v>275</v>
      </c>
    </row>
    <row r="16" spans="1:1" x14ac:dyDescent="0.25">
      <c r="A16" s="97" t="s">
        <v>276</v>
      </c>
    </row>
    <row r="17" spans="1:1" x14ac:dyDescent="0.25">
      <c r="A17" s="97" t="s">
        <v>277</v>
      </c>
    </row>
    <row r="18" spans="1:1" x14ac:dyDescent="0.25">
      <c r="A18" s="97" t="s">
        <v>278</v>
      </c>
    </row>
    <row r="19" spans="1:1" x14ac:dyDescent="0.25">
      <c r="A19" s="97" t="s">
        <v>279</v>
      </c>
    </row>
    <row r="20" spans="1:1" x14ac:dyDescent="0.25">
      <c r="A20" s="97" t="s">
        <v>280</v>
      </c>
    </row>
    <row r="21" spans="1:1" x14ac:dyDescent="0.25">
      <c r="A21" s="97" t="s">
        <v>281</v>
      </c>
    </row>
    <row r="22" spans="1:1" x14ac:dyDescent="0.25">
      <c r="A22" s="97" t="s">
        <v>282</v>
      </c>
    </row>
    <row r="23" spans="1:1" x14ac:dyDescent="0.25">
      <c r="A23" s="97" t="s">
        <v>283</v>
      </c>
    </row>
    <row r="24" spans="1:1" x14ac:dyDescent="0.25">
      <c r="A24" s="97" t="s">
        <v>284</v>
      </c>
    </row>
    <row r="25" spans="1:1" x14ac:dyDescent="0.25">
      <c r="A25" s="97" t="s">
        <v>285</v>
      </c>
    </row>
    <row r="26" spans="1:1" x14ac:dyDescent="0.25">
      <c r="A26" s="97" t="s">
        <v>286</v>
      </c>
    </row>
    <row r="27" spans="1:1" x14ac:dyDescent="0.25">
      <c r="A27" s="97" t="s">
        <v>287</v>
      </c>
    </row>
    <row r="28" spans="1:1" x14ac:dyDescent="0.25">
      <c r="A28" s="97" t="s">
        <v>288</v>
      </c>
    </row>
    <row r="29" spans="1:1" x14ac:dyDescent="0.25">
      <c r="A29" s="99" t="s">
        <v>515</v>
      </c>
    </row>
    <row r="30" spans="1:1" x14ac:dyDescent="0.25">
      <c r="A30" s="97" t="s">
        <v>289</v>
      </c>
    </row>
    <row r="31" spans="1:1" x14ac:dyDescent="0.25">
      <c r="A31" s="97" t="s">
        <v>290</v>
      </c>
    </row>
    <row r="32" spans="1:1" x14ac:dyDescent="0.25">
      <c r="A32" s="97" t="s">
        <v>516</v>
      </c>
    </row>
    <row r="33" spans="1:1" x14ac:dyDescent="0.25">
      <c r="A33" s="97" t="s">
        <v>291</v>
      </c>
    </row>
    <row r="34" spans="1:1" x14ac:dyDescent="0.25">
      <c r="A34" s="97" t="s">
        <v>292</v>
      </c>
    </row>
    <row r="35" spans="1:1" x14ac:dyDescent="0.25">
      <c r="A35" s="97" t="s">
        <v>517</v>
      </c>
    </row>
    <row r="36" spans="1:1" x14ac:dyDescent="0.25">
      <c r="A36" s="97" t="s">
        <v>518</v>
      </c>
    </row>
    <row r="37" spans="1:1" x14ac:dyDescent="0.25">
      <c r="A37" s="99" t="s">
        <v>513</v>
      </c>
    </row>
    <row r="38" spans="1:1" x14ac:dyDescent="0.25">
      <c r="A38" s="97" t="s">
        <v>514</v>
      </c>
    </row>
    <row r="41" spans="1:1" x14ac:dyDescent="0.25">
      <c r="A41" s="97" t="s">
        <v>263</v>
      </c>
    </row>
    <row r="42" spans="1:1" x14ac:dyDescent="0.25">
      <c r="A42" s="97" t="s">
        <v>294</v>
      </c>
    </row>
    <row r="43" spans="1:1" x14ac:dyDescent="0.25">
      <c r="A43" s="97" t="s">
        <v>263</v>
      </c>
    </row>
    <row r="44" spans="1:1" x14ac:dyDescent="0.25">
      <c r="A44" s="97" t="s">
        <v>295</v>
      </c>
    </row>
    <row r="45" spans="1:1" x14ac:dyDescent="0.25">
      <c r="A45" s="97" t="s">
        <v>296</v>
      </c>
    </row>
    <row r="46" spans="1:1" x14ac:dyDescent="0.25">
      <c r="A46" s="97" t="s">
        <v>297</v>
      </c>
    </row>
    <row r="47" spans="1:1" x14ac:dyDescent="0.25">
      <c r="A47" s="97" t="s">
        <v>298</v>
      </c>
    </row>
    <row r="48" spans="1:1" x14ac:dyDescent="0.25">
      <c r="A48" s="97" t="s">
        <v>299</v>
      </c>
    </row>
    <row r="49" spans="1:1" x14ac:dyDescent="0.25">
      <c r="A49" s="97" t="s">
        <v>300</v>
      </c>
    </row>
    <row r="50" spans="1:1" x14ac:dyDescent="0.25">
      <c r="A50" s="97" t="s">
        <v>301</v>
      </c>
    </row>
    <row r="51" spans="1:1" x14ac:dyDescent="0.25">
      <c r="A51" s="97" t="s">
        <v>302</v>
      </c>
    </row>
    <row r="52" spans="1:1" x14ac:dyDescent="0.25">
      <c r="A52" s="97" t="s">
        <v>303</v>
      </c>
    </row>
    <row r="53" spans="1:1" x14ac:dyDescent="0.25">
      <c r="A53" s="97" t="s">
        <v>304</v>
      </c>
    </row>
    <row r="54" spans="1:1" x14ac:dyDescent="0.25">
      <c r="A54" s="97" t="s">
        <v>305</v>
      </c>
    </row>
    <row r="55" spans="1:1" x14ac:dyDescent="0.25">
      <c r="A55" s="97" t="s">
        <v>306</v>
      </c>
    </row>
    <row r="56" spans="1:1" x14ac:dyDescent="0.25">
      <c r="A56" s="97" t="s">
        <v>307</v>
      </c>
    </row>
    <row r="57" spans="1:1" x14ac:dyDescent="0.25">
      <c r="A57" s="97" t="s">
        <v>308</v>
      </c>
    </row>
    <row r="58" spans="1:1" x14ac:dyDescent="0.25">
      <c r="A58" s="97" t="s">
        <v>309</v>
      </c>
    </row>
    <row r="59" spans="1:1" x14ac:dyDescent="0.25">
      <c r="A59" s="97" t="s">
        <v>310</v>
      </c>
    </row>
    <row r="60" spans="1:1" x14ac:dyDescent="0.25">
      <c r="A60" s="97" t="s">
        <v>311</v>
      </c>
    </row>
    <row r="61" spans="1:1" x14ac:dyDescent="0.25">
      <c r="A61" s="97" t="s">
        <v>312</v>
      </c>
    </row>
    <row r="62" spans="1:1" x14ac:dyDescent="0.25">
      <c r="A62" s="97" t="s">
        <v>313</v>
      </c>
    </row>
    <row r="63" spans="1:1" x14ac:dyDescent="0.25">
      <c r="A63" s="97" t="s">
        <v>314</v>
      </c>
    </row>
    <row r="64" spans="1:1" x14ac:dyDescent="0.25">
      <c r="A64" s="97" t="s">
        <v>315</v>
      </c>
    </row>
    <row r="65" spans="1:1" x14ac:dyDescent="0.25">
      <c r="A65" s="97" t="s">
        <v>316</v>
      </c>
    </row>
    <row r="66" spans="1:1" x14ac:dyDescent="0.25">
      <c r="A66" s="97" t="s">
        <v>317</v>
      </c>
    </row>
    <row r="67" spans="1:1" x14ac:dyDescent="0.25">
      <c r="A67" s="97" t="s">
        <v>318</v>
      </c>
    </row>
    <row r="68" spans="1:1" x14ac:dyDescent="0.25">
      <c r="A68" s="97" t="s">
        <v>319</v>
      </c>
    </row>
    <row r="69" spans="1:1" x14ac:dyDescent="0.25">
      <c r="A69" s="97" t="s">
        <v>320</v>
      </c>
    </row>
    <row r="70" spans="1:1" x14ac:dyDescent="0.25">
      <c r="A70" s="97" t="s">
        <v>321</v>
      </c>
    </row>
    <row r="71" spans="1:1" x14ac:dyDescent="0.25">
      <c r="A71" s="97" t="s">
        <v>322</v>
      </c>
    </row>
    <row r="72" spans="1:1" x14ac:dyDescent="0.25">
      <c r="A72" s="97" t="s">
        <v>323</v>
      </c>
    </row>
    <row r="73" spans="1:1" x14ac:dyDescent="0.25">
      <c r="A73" s="97" t="s">
        <v>324</v>
      </c>
    </row>
    <row r="74" spans="1:1" x14ac:dyDescent="0.25">
      <c r="A74" s="97" t="s">
        <v>325</v>
      </c>
    </row>
    <row r="75" spans="1:1" x14ac:dyDescent="0.25">
      <c r="A75" s="97" t="s">
        <v>326</v>
      </c>
    </row>
    <row r="76" spans="1:1" x14ac:dyDescent="0.25">
      <c r="A76" s="97" t="s">
        <v>327</v>
      </c>
    </row>
    <row r="77" spans="1:1" x14ac:dyDescent="0.25">
      <c r="A77" s="97" t="s">
        <v>328</v>
      </c>
    </row>
    <row r="78" spans="1:1" x14ac:dyDescent="0.25">
      <c r="A78" s="97" t="s">
        <v>329</v>
      </c>
    </row>
    <row r="79" spans="1:1" x14ac:dyDescent="0.25">
      <c r="A79" s="97" t="s">
        <v>330</v>
      </c>
    </row>
    <row r="80" spans="1:1" x14ac:dyDescent="0.25">
      <c r="A80" s="97" t="s">
        <v>331</v>
      </c>
    </row>
    <row r="83" spans="1:1" x14ac:dyDescent="0.25">
      <c r="A83" s="97" t="s">
        <v>263</v>
      </c>
    </row>
    <row r="84" spans="1:1" x14ac:dyDescent="0.25">
      <c r="A84" s="97" t="s">
        <v>332</v>
      </c>
    </row>
    <row r="85" spans="1:1" x14ac:dyDescent="0.25">
      <c r="A85" s="97" t="s">
        <v>263</v>
      </c>
    </row>
    <row r="86" spans="1:1" x14ac:dyDescent="0.25">
      <c r="A86" s="97" t="s">
        <v>333</v>
      </c>
    </row>
    <row r="88" spans="1:1" x14ac:dyDescent="0.25">
      <c r="A88" s="97" t="s">
        <v>334</v>
      </c>
    </row>
    <row r="89" spans="1:1" x14ac:dyDescent="0.25">
      <c r="A89" s="97" t="s">
        <v>335</v>
      </c>
    </row>
    <row r="90" spans="1:1" x14ac:dyDescent="0.25">
      <c r="A90" s="97" t="s">
        <v>336</v>
      </c>
    </row>
    <row r="91" spans="1:1" x14ac:dyDescent="0.25">
      <c r="A91" s="97" t="s">
        <v>337</v>
      </c>
    </row>
    <row r="92" spans="1:1" x14ac:dyDescent="0.25">
      <c r="A92" s="97" t="s">
        <v>338</v>
      </c>
    </row>
    <row r="93" spans="1:1" x14ac:dyDescent="0.25">
      <c r="A93" s="97" t="s">
        <v>339</v>
      </c>
    </row>
    <row r="94" spans="1:1" x14ac:dyDescent="0.25">
      <c r="A94" s="97" t="s">
        <v>340</v>
      </c>
    </row>
    <row r="95" spans="1:1" x14ac:dyDescent="0.25">
      <c r="A95" s="97" t="s">
        <v>341</v>
      </c>
    </row>
    <row r="97" spans="1:1" x14ac:dyDescent="0.25">
      <c r="A97" s="97" t="s">
        <v>334</v>
      </c>
    </row>
    <row r="98" spans="1:1" x14ac:dyDescent="0.25">
      <c r="A98" s="97" t="s">
        <v>342</v>
      </c>
    </row>
    <row r="99" spans="1:1" x14ac:dyDescent="0.25">
      <c r="A99" s="97" t="s">
        <v>336</v>
      </c>
    </row>
    <row r="100" spans="1:1" x14ac:dyDescent="0.25">
      <c r="A100" s="97" t="s">
        <v>337</v>
      </c>
    </row>
    <row r="101" spans="1:1" x14ac:dyDescent="0.25">
      <c r="A101" s="97" t="s">
        <v>338</v>
      </c>
    </row>
    <row r="102" spans="1:1" x14ac:dyDescent="0.25">
      <c r="A102" s="97" t="s">
        <v>343</v>
      </c>
    </row>
    <row r="104" spans="1:1" x14ac:dyDescent="0.25">
      <c r="A104" s="97" t="s">
        <v>334</v>
      </c>
    </row>
    <row r="105" spans="1:1" x14ac:dyDescent="0.25">
      <c r="A105" s="97" t="s">
        <v>344</v>
      </c>
    </row>
    <row r="106" spans="1:1" x14ac:dyDescent="0.25">
      <c r="A106" s="97" t="s">
        <v>336</v>
      </c>
    </row>
    <row r="107" spans="1:1" x14ac:dyDescent="0.25">
      <c r="A107" s="97" t="s">
        <v>337</v>
      </c>
    </row>
    <row r="108" spans="1:1" x14ac:dyDescent="0.25">
      <c r="A108" s="97" t="s">
        <v>345</v>
      </c>
    </row>
    <row r="110" spans="1:1" x14ac:dyDescent="0.25">
      <c r="A110" s="97" t="s">
        <v>334</v>
      </c>
    </row>
    <row r="111" spans="1:1" x14ac:dyDescent="0.25">
      <c r="A111" s="97" t="s">
        <v>346</v>
      </c>
    </row>
    <row r="112" spans="1:1" x14ac:dyDescent="0.25">
      <c r="A112" s="97" t="s">
        <v>336</v>
      </c>
    </row>
    <row r="113" spans="1:1" x14ac:dyDescent="0.25">
      <c r="A113" s="97" t="s">
        <v>347</v>
      </c>
    </row>
    <row r="114" spans="1:1" x14ac:dyDescent="0.25">
      <c r="A114" s="97" t="s">
        <v>338</v>
      </c>
    </row>
    <row r="115" spans="1:1" x14ac:dyDescent="0.25">
      <c r="A115" s="97" t="s">
        <v>339</v>
      </c>
    </row>
    <row r="116" spans="1:1" x14ac:dyDescent="0.25">
      <c r="A116" s="97" t="s">
        <v>348</v>
      </c>
    </row>
    <row r="117" spans="1:1" x14ac:dyDescent="0.25">
      <c r="A117" s="97" t="s">
        <v>341</v>
      </c>
    </row>
    <row r="119" spans="1:1" x14ac:dyDescent="0.25">
      <c r="A119" s="97" t="s">
        <v>334</v>
      </c>
    </row>
    <row r="120" spans="1:1" x14ac:dyDescent="0.25">
      <c r="A120" s="97" t="s">
        <v>349</v>
      </c>
    </row>
    <row r="121" spans="1:1" x14ac:dyDescent="0.25">
      <c r="A121" s="97" t="s">
        <v>336</v>
      </c>
    </row>
    <row r="122" spans="1:1" x14ac:dyDescent="0.25">
      <c r="A122" s="97" t="s">
        <v>347</v>
      </c>
    </row>
    <row r="123" spans="1:1" x14ac:dyDescent="0.25">
      <c r="A123" s="97" t="s">
        <v>338</v>
      </c>
    </row>
    <row r="124" spans="1:1" x14ac:dyDescent="0.25">
      <c r="A124" s="97" t="s">
        <v>350</v>
      </c>
    </row>
    <row r="126" spans="1:1" x14ac:dyDescent="0.25">
      <c r="A126" s="97" t="s">
        <v>334</v>
      </c>
    </row>
    <row r="127" spans="1:1" x14ac:dyDescent="0.25">
      <c r="A127" s="97" t="s">
        <v>351</v>
      </c>
    </row>
    <row r="128" spans="1:1" x14ac:dyDescent="0.25">
      <c r="A128" s="97" t="s">
        <v>336</v>
      </c>
    </row>
    <row r="129" spans="1:1" x14ac:dyDescent="0.25">
      <c r="A129" s="97" t="s">
        <v>347</v>
      </c>
    </row>
    <row r="130" spans="1:1" x14ac:dyDescent="0.25">
      <c r="A130" s="97" t="s">
        <v>345</v>
      </c>
    </row>
    <row r="132" spans="1:1" x14ac:dyDescent="0.25">
      <c r="A132" s="97" t="s">
        <v>352</v>
      </c>
    </row>
    <row r="134" spans="1:1" x14ac:dyDescent="0.25">
      <c r="A134" s="97" t="s">
        <v>334</v>
      </c>
    </row>
    <row r="135" spans="1:1" x14ac:dyDescent="0.25">
      <c r="A135" s="97" t="s">
        <v>353</v>
      </c>
    </row>
    <row r="136" spans="1:1" x14ac:dyDescent="0.25">
      <c r="A136" s="97" t="s">
        <v>354</v>
      </c>
    </row>
    <row r="137" spans="1:1" x14ac:dyDescent="0.25">
      <c r="A137" s="97" t="s">
        <v>355</v>
      </c>
    </row>
    <row r="138" spans="1:1" x14ac:dyDescent="0.25">
      <c r="A138" s="97" t="s">
        <v>356</v>
      </c>
    </row>
    <row r="139" spans="1:1" x14ac:dyDescent="0.25">
      <c r="A139" s="97" t="s">
        <v>357</v>
      </c>
    </row>
    <row r="140" spans="1:1" x14ac:dyDescent="0.25">
      <c r="A140" s="97" t="s">
        <v>358</v>
      </c>
    </row>
    <row r="141" spans="1:1" x14ac:dyDescent="0.25">
      <c r="A141" s="97" t="s">
        <v>340</v>
      </c>
    </row>
    <row r="142" spans="1:1" x14ac:dyDescent="0.25">
      <c r="A142" s="97" t="s">
        <v>341</v>
      </c>
    </row>
    <row r="144" spans="1:1" x14ac:dyDescent="0.25">
      <c r="A144" s="97" t="s">
        <v>334</v>
      </c>
    </row>
    <row r="145" spans="1:1" x14ac:dyDescent="0.25">
      <c r="A145" s="97" t="s">
        <v>359</v>
      </c>
    </row>
    <row r="146" spans="1:1" x14ac:dyDescent="0.25">
      <c r="A146" s="97" t="s">
        <v>354</v>
      </c>
    </row>
    <row r="147" spans="1:1" x14ac:dyDescent="0.25">
      <c r="A147" s="97" t="s">
        <v>355</v>
      </c>
    </row>
    <row r="148" spans="1:1" x14ac:dyDescent="0.25">
      <c r="A148" s="97" t="s">
        <v>356</v>
      </c>
    </row>
    <row r="149" spans="1:1" x14ac:dyDescent="0.25">
      <c r="A149" s="97" t="s">
        <v>357</v>
      </c>
    </row>
    <row r="150" spans="1:1" x14ac:dyDescent="0.25">
      <c r="A150" s="97" t="s">
        <v>360</v>
      </c>
    </row>
    <row r="152" spans="1:1" x14ac:dyDescent="0.25">
      <c r="A152" s="97" t="s">
        <v>334</v>
      </c>
    </row>
    <row r="153" spans="1:1" x14ac:dyDescent="0.25">
      <c r="A153" s="97" t="s">
        <v>361</v>
      </c>
    </row>
    <row r="154" spans="1:1" x14ac:dyDescent="0.25">
      <c r="A154" s="97" t="s">
        <v>354</v>
      </c>
    </row>
    <row r="155" spans="1:1" x14ac:dyDescent="0.25">
      <c r="A155" s="97" t="s">
        <v>355</v>
      </c>
    </row>
    <row r="156" spans="1:1" x14ac:dyDescent="0.25">
      <c r="A156" s="97" t="s">
        <v>356</v>
      </c>
    </row>
    <row r="157" spans="1:1" x14ac:dyDescent="0.25">
      <c r="A157" s="97" t="s">
        <v>362</v>
      </c>
    </row>
    <row r="159" spans="1:1" x14ac:dyDescent="0.25">
      <c r="A159" s="97" t="s">
        <v>334</v>
      </c>
    </row>
    <row r="160" spans="1:1" x14ac:dyDescent="0.25">
      <c r="A160" s="97" t="s">
        <v>363</v>
      </c>
    </row>
    <row r="161" spans="1:1" x14ac:dyDescent="0.25">
      <c r="A161" s="97" t="s">
        <v>354</v>
      </c>
    </row>
    <row r="162" spans="1:1" x14ac:dyDescent="0.25">
      <c r="A162" s="97" t="s">
        <v>364</v>
      </c>
    </row>
    <row r="163" spans="1:1" x14ac:dyDescent="0.25">
      <c r="A163" s="97" t="s">
        <v>356</v>
      </c>
    </row>
    <row r="164" spans="1:1" x14ac:dyDescent="0.25">
      <c r="A164" s="97" t="s">
        <v>357</v>
      </c>
    </row>
    <row r="165" spans="1:1" x14ac:dyDescent="0.25">
      <c r="A165" s="97" t="s">
        <v>358</v>
      </c>
    </row>
    <row r="166" spans="1:1" x14ac:dyDescent="0.25">
      <c r="A166" s="97" t="s">
        <v>348</v>
      </c>
    </row>
    <row r="167" spans="1:1" x14ac:dyDescent="0.25">
      <c r="A167" s="97" t="s">
        <v>341</v>
      </c>
    </row>
    <row r="169" spans="1:1" x14ac:dyDescent="0.25">
      <c r="A169" s="97" t="s">
        <v>334</v>
      </c>
    </row>
    <row r="170" spans="1:1" x14ac:dyDescent="0.25">
      <c r="A170" s="97" t="s">
        <v>365</v>
      </c>
    </row>
    <row r="171" spans="1:1" x14ac:dyDescent="0.25">
      <c r="A171" s="97" t="s">
        <v>354</v>
      </c>
    </row>
    <row r="172" spans="1:1" x14ac:dyDescent="0.25">
      <c r="A172" s="97" t="s">
        <v>364</v>
      </c>
    </row>
    <row r="173" spans="1:1" x14ac:dyDescent="0.25">
      <c r="A173" s="97" t="s">
        <v>356</v>
      </c>
    </row>
    <row r="174" spans="1:1" x14ac:dyDescent="0.25">
      <c r="A174" s="97" t="s">
        <v>357</v>
      </c>
    </row>
    <row r="175" spans="1:1" x14ac:dyDescent="0.25">
      <c r="A175" s="97" t="s">
        <v>366</v>
      </c>
    </row>
    <row r="177" spans="1:1" x14ac:dyDescent="0.25">
      <c r="A177" s="97" t="s">
        <v>334</v>
      </c>
    </row>
    <row r="178" spans="1:1" x14ac:dyDescent="0.25">
      <c r="A178" s="97" t="s">
        <v>367</v>
      </c>
    </row>
    <row r="179" spans="1:1" x14ac:dyDescent="0.25">
      <c r="A179" s="97" t="s">
        <v>354</v>
      </c>
    </row>
    <row r="180" spans="1:1" x14ac:dyDescent="0.25">
      <c r="A180" s="97" t="s">
        <v>364</v>
      </c>
    </row>
    <row r="181" spans="1:1" x14ac:dyDescent="0.25">
      <c r="A181" s="97" t="s">
        <v>356</v>
      </c>
    </row>
    <row r="182" spans="1:1" x14ac:dyDescent="0.25">
      <c r="A182" s="97" t="s">
        <v>362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showGridLines="0" topLeftCell="A223" workbookViewId="0">
      <selection activeCell="A220" sqref="A220:A253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263</v>
      </c>
    </row>
    <row r="2" spans="1:1" x14ac:dyDescent="0.25">
      <c r="A2" s="97" t="s">
        <v>368</v>
      </c>
    </row>
    <row r="3" spans="1:1" x14ac:dyDescent="0.25">
      <c r="A3" s="97" t="s">
        <v>263</v>
      </c>
    </row>
    <row r="4" spans="1:1" x14ac:dyDescent="0.25">
      <c r="A4" s="97" t="s">
        <v>369</v>
      </c>
    </row>
    <row r="5" spans="1:1" x14ac:dyDescent="0.25">
      <c r="A5" s="97" t="s">
        <v>370</v>
      </c>
    </row>
    <row r="6" spans="1:1" x14ac:dyDescent="0.25">
      <c r="A6" s="97" t="s">
        <v>371</v>
      </c>
    </row>
    <row r="7" spans="1:1" x14ac:dyDescent="0.25">
      <c r="A7" s="97" t="s">
        <v>372</v>
      </c>
    </row>
    <row r="8" spans="1:1" x14ac:dyDescent="0.25">
      <c r="A8" s="97" t="s">
        <v>373</v>
      </c>
    </row>
    <row r="9" spans="1:1" x14ac:dyDescent="0.25">
      <c r="A9" s="97" t="s">
        <v>374</v>
      </c>
    </row>
    <row r="10" spans="1:1" x14ac:dyDescent="0.25">
      <c r="A10" s="97" t="s">
        <v>375</v>
      </c>
    </row>
    <row r="11" spans="1:1" x14ac:dyDescent="0.25">
      <c r="A11" s="97" t="s">
        <v>376</v>
      </c>
    </row>
    <row r="12" spans="1:1" x14ac:dyDescent="0.25">
      <c r="A12" s="97" t="s">
        <v>377</v>
      </c>
    </row>
    <row r="13" spans="1:1" x14ac:dyDescent="0.25">
      <c r="A13" s="97" t="s">
        <v>378</v>
      </c>
    </row>
    <row r="14" spans="1:1" x14ac:dyDescent="0.25">
      <c r="A14" s="97" t="s">
        <v>379</v>
      </c>
    </row>
    <row r="15" spans="1:1" x14ac:dyDescent="0.25">
      <c r="A15" s="97" t="s">
        <v>380</v>
      </c>
    </row>
    <row r="16" spans="1:1" x14ac:dyDescent="0.25">
      <c r="A16" s="97" t="s">
        <v>381</v>
      </c>
    </row>
    <row r="17" spans="1:1" x14ac:dyDescent="0.25">
      <c r="A17" s="97" t="s">
        <v>382</v>
      </c>
    </row>
    <row r="18" spans="1:1" x14ac:dyDescent="0.25">
      <c r="A18" s="97" t="s">
        <v>383</v>
      </c>
    </row>
    <row r="19" spans="1:1" x14ac:dyDescent="0.25">
      <c r="A19" s="97" t="s">
        <v>384</v>
      </c>
    </row>
    <row r="20" spans="1:1" x14ac:dyDescent="0.25">
      <c r="A20" s="97" t="s">
        <v>385</v>
      </c>
    </row>
    <row r="21" spans="1:1" x14ac:dyDescent="0.25">
      <c r="A21" s="97" t="s">
        <v>386</v>
      </c>
    </row>
    <row r="22" spans="1:1" x14ac:dyDescent="0.25">
      <c r="A22" s="97" t="s">
        <v>387</v>
      </c>
    </row>
    <row r="23" spans="1:1" x14ac:dyDescent="0.25">
      <c r="A23" s="97" t="s">
        <v>388</v>
      </c>
    </row>
    <row r="24" spans="1:1" x14ac:dyDescent="0.25">
      <c r="A24" s="97" t="s">
        <v>389</v>
      </c>
    </row>
    <row r="25" spans="1:1" x14ac:dyDescent="0.25">
      <c r="A25" s="97" t="s">
        <v>390</v>
      </c>
    </row>
    <row r="28" spans="1:1" x14ac:dyDescent="0.25">
      <c r="A28" s="97" t="s">
        <v>263</v>
      </c>
    </row>
    <row r="29" spans="1:1" x14ac:dyDescent="0.25">
      <c r="A29" s="97" t="s">
        <v>391</v>
      </c>
    </row>
    <row r="30" spans="1:1" x14ac:dyDescent="0.25">
      <c r="A30" s="97" t="s">
        <v>263</v>
      </c>
    </row>
    <row r="31" spans="1:1" x14ac:dyDescent="0.25">
      <c r="A31" s="97" t="s">
        <v>392</v>
      </c>
    </row>
    <row r="32" spans="1:1" x14ac:dyDescent="0.25">
      <c r="A32" s="97" t="s">
        <v>393</v>
      </c>
    </row>
    <row r="33" spans="1:1" x14ac:dyDescent="0.25">
      <c r="A33" s="97" t="s">
        <v>394</v>
      </c>
    </row>
    <row r="34" spans="1:1" x14ac:dyDescent="0.25">
      <c r="A34" s="97" t="s">
        <v>395</v>
      </c>
    </row>
    <row r="35" spans="1:1" x14ac:dyDescent="0.25">
      <c r="A35" s="97" t="s">
        <v>396</v>
      </c>
    </row>
    <row r="36" spans="1:1" x14ac:dyDescent="0.25">
      <c r="A36" s="97" t="s">
        <v>397</v>
      </c>
    </row>
    <row r="37" spans="1:1" x14ac:dyDescent="0.25">
      <c r="A37" s="97" t="s">
        <v>398</v>
      </c>
    </row>
    <row r="38" spans="1:1" x14ac:dyDescent="0.25">
      <c r="A38" s="97" t="s">
        <v>399</v>
      </c>
    </row>
    <row r="39" spans="1:1" x14ac:dyDescent="0.25">
      <c r="A39" s="97" t="s">
        <v>395</v>
      </c>
    </row>
    <row r="40" spans="1:1" x14ac:dyDescent="0.25">
      <c r="A40" s="97" t="s">
        <v>396</v>
      </c>
    </row>
    <row r="42" spans="1:1" x14ac:dyDescent="0.25">
      <c r="A42" s="97" t="s">
        <v>398</v>
      </c>
    </row>
    <row r="43" spans="1:1" x14ac:dyDescent="0.25">
      <c r="A43" s="97" t="s">
        <v>400</v>
      </c>
    </row>
    <row r="44" spans="1:1" x14ac:dyDescent="0.25">
      <c r="A44" s="97" t="s">
        <v>395</v>
      </c>
    </row>
    <row r="45" spans="1:1" x14ac:dyDescent="0.25">
      <c r="A45" s="97" t="s">
        <v>401</v>
      </c>
    </row>
    <row r="46" spans="1:1" x14ac:dyDescent="0.25">
      <c r="A46" s="97" t="s">
        <v>397</v>
      </c>
    </row>
    <row r="47" spans="1:1" x14ac:dyDescent="0.25">
      <c r="A47" s="97" t="s">
        <v>398</v>
      </c>
    </row>
    <row r="48" spans="1:1" x14ac:dyDescent="0.25">
      <c r="A48" s="97" t="s">
        <v>402</v>
      </c>
    </row>
    <row r="49" spans="1:1" x14ac:dyDescent="0.25">
      <c r="A49" s="97" t="s">
        <v>395</v>
      </c>
    </row>
    <row r="50" spans="1:1" x14ac:dyDescent="0.25">
      <c r="A50" s="97" t="s">
        <v>401</v>
      </c>
    </row>
    <row r="52" spans="1:1" x14ac:dyDescent="0.25">
      <c r="A52" s="97" t="s">
        <v>398</v>
      </c>
    </row>
    <row r="53" spans="1:1" x14ac:dyDescent="0.25">
      <c r="A53" s="97" t="s">
        <v>403</v>
      </c>
    </row>
    <row r="54" spans="1:1" x14ac:dyDescent="0.25">
      <c r="A54" s="97" t="s">
        <v>395</v>
      </c>
    </row>
    <row r="55" spans="1:1" x14ac:dyDescent="0.25">
      <c r="A55" s="97" t="s">
        <v>404</v>
      </c>
    </row>
    <row r="57" spans="1:1" x14ac:dyDescent="0.25">
      <c r="A57" s="97" t="s">
        <v>398</v>
      </c>
    </row>
    <row r="58" spans="1:1" x14ac:dyDescent="0.25">
      <c r="A58" s="97" t="s">
        <v>405</v>
      </c>
    </row>
    <row r="59" spans="1:1" x14ac:dyDescent="0.25">
      <c r="A59" s="97" t="s">
        <v>406</v>
      </c>
    </row>
    <row r="60" spans="1:1" x14ac:dyDescent="0.25">
      <c r="A60" s="97" t="s">
        <v>395</v>
      </c>
    </row>
    <row r="61" spans="1:1" x14ac:dyDescent="0.25">
      <c r="A61" s="97" t="s">
        <v>407</v>
      </c>
    </row>
    <row r="62" spans="1:1" x14ac:dyDescent="0.25">
      <c r="A62" s="97" t="s">
        <v>397</v>
      </c>
    </row>
    <row r="63" spans="1:1" x14ac:dyDescent="0.25">
      <c r="A63" s="97" t="s">
        <v>398</v>
      </c>
    </row>
    <row r="64" spans="1:1" x14ac:dyDescent="0.25">
      <c r="A64" s="97" t="s">
        <v>408</v>
      </c>
    </row>
    <row r="65" spans="1:1" x14ac:dyDescent="0.25">
      <c r="A65" s="97" t="s">
        <v>395</v>
      </c>
    </row>
    <row r="66" spans="1:1" x14ac:dyDescent="0.25">
      <c r="A66" s="97" t="s">
        <v>407</v>
      </c>
    </row>
    <row r="68" spans="1:1" x14ac:dyDescent="0.25">
      <c r="A68" s="97" t="s">
        <v>398</v>
      </c>
    </row>
    <row r="69" spans="1:1" x14ac:dyDescent="0.25">
      <c r="A69" s="97" t="s">
        <v>409</v>
      </c>
    </row>
    <row r="70" spans="1:1" x14ac:dyDescent="0.25">
      <c r="A70" s="97" t="s">
        <v>410</v>
      </c>
    </row>
    <row r="71" spans="1:1" x14ac:dyDescent="0.25">
      <c r="A71" s="97" t="s">
        <v>411</v>
      </c>
    </row>
    <row r="72" spans="1:1" x14ac:dyDescent="0.25">
      <c r="A72" s="97" t="s">
        <v>398</v>
      </c>
    </row>
    <row r="73" spans="1:1" x14ac:dyDescent="0.25">
      <c r="A73" s="97" t="s">
        <v>412</v>
      </c>
    </row>
    <row r="74" spans="1:1" x14ac:dyDescent="0.25">
      <c r="A74" s="97" t="s">
        <v>410</v>
      </c>
    </row>
    <row r="75" spans="1:1" x14ac:dyDescent="0.25">
      <c r="A75" s="97" t="s">
        <v>413</v>
      </c>
    </row>
    <row r="76" spans="1:1" x14ac:dyDescent="0.25">
      <c r="A76" s="97" t="s">
        <v>398</v>
      </c>
    </row>
    <row r="77" spans="1:1" x14ac:dyDescent="0.25">
      <c r="A77" s="97" t="s">
        <v>414</v>
      </c>
    </row>
    <row r="78" spans="1:1" x14ac:dyDescent="0.25">
      <c r="A78" s="97" t="s">
        <v>410</v>
      </c>
    </row>
    <row r="79" spans="1:1" x14ac:dyDescent="0.25">
      <c r="A79" s="97" t="s">
        <v>415</v>
      </c>
    </row>
    <row r="81" spans="1:1" x14ac:dyDescent="0.25">
      <c r="A81" s="97" t="s">
        <v>398</v>
      </c>
    </row>
    <row r="82" spans="1:1" x14ac:dyDescent="0.25">
      <c r="A82" s="97" t="s">
        <v>409</v>
      </c>
    </row>
    <row r="83" spans="1:1" x14ac:dyDescent="0.25">
      <c r="A83" s="97" t="s">
        <v>410</v>
      </c>
    </row>
    <row r="84" spans="1:1" x14ac:dyDescent="0.25">
      <c r="A84" s="97" t="s">
        <v>416</v>
      </c>
    </row>
    <row r="85" spans="1:1" x14ac:dyDescent="0.25">
      <c r="A85" s="97" t="s">
        <v>398</v>
      </c>
    </row>
    <row r="86" spans="1:1" x14ac:dyDescent="0.25">
      <c r="A86" s="97" t="s">
        <v>412</v>
      </c>
    </row>
    <row r="87" spans="1:1" x14ac:dyDescent="0.25">
      <c r="A87" s="97" t="s">
        <v>410</v>
      </c>
    </row>
    <row r="88" spans="1:1" x14ac:dyDescent="0.25">
      <c r="A88" s="97" t="s">
        <v>417</v>
      </c>
    </row>
    <row r="89" spans="1:1" x14ac:dyDescent="0.25">
      <c r="A89" s="97" t="s">
        <v>398</v>
      </c>
    </row>
    <row r="90" spans="1:1" x14ac:dyDescent="0.25">
      <c r="A90" s="97" t="s">
        <v>414</v>
      </c>
    </row>
    <row r="91" spans="1:1" x14ac:dyDescent="0.25">
      <c r="A91" s="97" t="s">
        <v>410</v>
      </c>
    </row>
    <row r="92" spans="1:1" x14ac:dyDescent="0.25">
      <c r="A92" s="97" t="s">
        <v>418</v>
      </c>
    </row>
    <row r="95" spans="1:1" x14ac:dyDescent="0.25">
      <c r="A95" s="97" t="s">
        <v>263</v>
      </c>
    </row>
    <row r="96" spans="1:1" x14ac:dyDescent="0.25">
      <c r="A96" s="97" t="s">
        <v>419</v>
      </c>
    </row>
    <row r="97" spans="1:1" x14ac:dyDescent="0.25">
      <c r="A97" s="97" t="s">
        <v>263</v>
      </c>
    </row>
    <row r="98" spans="1:1" x14ac:dyDescent="0.25">
      <c r="A98" s="97" t="s">
        <v>420</v>
      </c>
    </row>
    <row r="99" spans="1:1" x14ac:dyDescent="0.25">
      <c r="A99" s="97" t="s">
        <v>421</v>
      </c>
    </row>
    <row r="100" spans="1:1" x14ac:dyDescent="0.25">
      <c r="A100" s="97" t="s">
        <v>422</v>
      </c>
    </row>
    <row r="101" spans="1:1" x14ac:dyDescent="0.25">
      <c r="A101" s="97" t="s">
        <v>423</v>
      </c>
    </row>
    <row r="102" spans="1:1" x14ac:dyDescent="0.25">
      <c r="A102" s="97" t="s">
        <v>424</v>
      </c>
    </row>
    <row r="103" spans="1:1" x14ac:dyDescent="0.25">
      <c r="A103" s="97" t="s">
        <v>425</v>
      </c>
    </row>
    <row r="104" spans="1:1" x14ac:dyDescent="0.25">
      <c r="A104" s="97" t="s">
        <v>398</v>
      </c>
    </row>
    <row r="105" spans="1:1" x14ac:dyDescent="0.25">
      <c r="A105" s="97" t="s">
        <v>399</v>
      </c>
    </row>
    <row r="106" spans="1:1" x14ac:dyDescent="0.25">
      <c r="A106" s="97" t="s">
        <v>423</v>
      </c>
    </row>
    <row r="107" spans="1:1" x14ac:dyDescent="0.25">
      <c r="A107" s="97" t="s">
        <v>424</v>
      </c>
    </row>
    <row r="109" spans="1:1" x14ac:dyDescent="0.25">
      <c r="A109" s="97" t="s">
        <v>398</v>
      </c>
    </row>
    <row r="110" spans="1:1" x14ac:dyDescent="0.25">
      <c r="A110" s="97" t="s">
        <v>426</v>
      </c>
    </row>
    <row r="111" spans="1:1" x14ac:dyDescent="0.25">
      <c r="A111" s="97" t="s">
        <v>423</v>
      </c>
    </row>
    <row r="112" spans="1:1" x14ac:dyDescent="0.25">
      <c r="A112" s="97" t="s">
        <v>427</v>
      </c>
    </row>
    <row r="113" spans="1:1" x14ac:dyDescent="0.25">
      <c r="A113" s="97" t="s">
        <v>425</v>
      </c>
    </row>
    <row r="114" spans="1:1" x14ac:dyDescent="0.25">
      <c r="A114" s="97" t="s">
        <v>398</v>
      </c>
    </row>
    <row r="115" spans="1:1" x14ac:dyDescent="0.25">
      <c r="A115" s="97" t="s">
        <v>402</v>
      </c>
    </row>
    <row r="116" spans="1:1" x14ac:dyDescent="0.25">
      <c r="A116" s="97" t="s">
        <v>423</v>
      </c>
    </row>
    <row r="117" spans="1:1" x14ac:dyDescent="0.25">
      <c r="A117" s="97" t="s">
        <v>427</v>
      </c>
    </row>
    <row r="119" spans="1:1" x14ac:dyDescent="0.25">
      <c r="A119" s="97" t="s">
        <v>398</v>
      </c>
    </row>
    <row r="120" spans="1:1" x14ac:dyDescent="0.25">
      <c r="A120" s="97" t="s">
        <v>428</v>
      </c>
    </row>
    <row r="121" spans="1:1" x14ac:dyDescent="0.25">
      <c r="A121" s="97" t="s">
        <v>423</v>
      </c>
    </row>
    <row r="122" spans="1:1" x14ac:dyDescent="0.25">
      <c r="A122" s="97" t="s">
        <v>429</v>
      </c>
    </row>
    <row r="124" spans="1:1" x14ac:dyDescent="0.25">
      <c r="A124" s="97" t="s">
        <v>398</v>
      </c>
    </row>
    <row r="125" spans="1:1" x14ac:dyDescent="0.25">
      <c r="A125" s="97" t="s">
        <v>405</v>
      </c>
    </row>
    <row r="126" spans="1:1" x14ac:dyDescent="0.25">
      <c r="A126" s="97" t="s">
        <v>430</v>
      </c>
    </row>
    <row r="127" spans="1:1" x14ac:dyDescent="0.25">
      <c r="A127" s="97" t="s">
        <v>423</v>
      </c>
    </row>
    <row r="128" spans="1:1" x14ac:dyDescent="0.25">
      <c r="A128" s="97" t="s">
        <v>431</v>
      </c>
    </row>
    <row r="129" spans="1:1" x14ac:dyDescent="0.25">
      <c r="A129" s="97" t="s">
        <v>425</v>
      </c>
    </row>
    <row r="130" spans="1:1" x14ac:dyDescent="0.25">
      <c r="A130" s="97" t="s">
        <v>398</v>
      </c>
    </row>
    <row r="131" spans="1:1" x14ac:dyDescent="0.25">
      <c r="A131" s="97" t="s">
        <v>408</v>
      </c>
    </row>
    <row r="132" spans="1:1" x14ac:dyDescent="0.25">
      <c r="A132" s="97" t="s">
        <v>423</v>
      </c>
    </row>
    <row r="133" spans="1:1" x14ac:dyDescent="0.25">
      <c r="A133" s="97" t="s">
        <v>431</v>
      </c>
    </row>
    <row r="135" spans="1:1" x14ac:dyDescent="0.25">
      <c r="A135" s="97" t="s">
        <v>398</v>
      </c>
    </row>
    <row r="136" spans="1:1" x14ac:dyDescent="0.25">
      <c r="A136" s="97" t="s">
        <v>409</v>
      </c>
    </row>
    <row r="137" spans="1:1" x14ac:dyDescent="0.25">
      <c r="A137" s="97" t="s">
        <v>410</v>
      </c>
    </row>
    <row r="138" spans="1:1" x14ac:dyDescent="0.25">
      <c r="A138" s="97" t="s">
        <v>432</v>
      </c>
    </row>
    <row r="139" spans="1:1" x14ac:dyDescent="0.25">
      <c r="A139" s="97" t="s">
        <v>398</v>
      </c>
    </row>
    <row r="140" spans="1:1" x14ac:dyDescent="0.25">
      <c r="A140" s="97" t="s">
        <v>412</v>
      </c>
    </row>
    <row r="141" spans="1:1" x14ac:dyDescent="0.25">
      <c r="A141" s="97" t="s">
        <v>410</v>
      </c>
    </row>
    <row r="142" spans="1:1" x14ac:dyDescent="0.25">
      <c r="A142" s="97" t="s">
        <v>433</v>
      </c>
    </row>
    <row r="143" spans="1:1" x14ac:dyDescent="0.25">
      <c r="A143" s="97" t="s">
        <v>398</v>
      </c>
    </row>
    <row r="144" spans="1:1" x14ac:dyDescent="0.25">
      <c r="A144" s="97" t="s">
        <v>414</v>
      </c>
    </row>
    <row r="145" spans="1:1" x14ac:dyDescent="0.25">
      <c r="A145" s="97" t="s">
        <v>410</v>
      </c>
    </row>
    <row r="146" spans="1:1" x14ac:dyDescent="0.25">
      <c r="A146" s="97" t="s">
        <v>434</v>
      </c>
    </row>
    <row r="148" spans="1:1" x14ac:dyDescent="0.25">
      <c r="A148" s="97" t="s">
        <v>398</v>
      </c>
    </row>
    <row r="149" spans="1:1" x14ac:dyDescent="0.25">
      <c r="A149" s="97" t="s">
        <v>409</v>
      </c>
    </row>
    <row r="150" spans="1:1" x14ac:dyDescent="0.25">
      <c r="A150" s="97" t="s">
        <v>410</v>
      </c>
    </row>
    <row r="151" spans="1:1" x14ac:dyDescent="0.25">
      <c r="A151" s="97" t="s">
        <v>435</v>
      </c>
    </row>
    <row r="152" spans="1:1" x14ac:dyDescent="0.25">
      <c r="A152" s="97" t="s">
        <v>398</v>
      </c>
    </row>
    <row r="153" spans="1:1" x14ac:dyDescent="0.25">
      <c r="A153" s="97" t="s">
        <v>412</v>
      </c>
    </row>
    <row r="154" spans="1:1" x14ac:dyDescent="0.25">
      <c r="A154" s="97" t="s">
        <v>410</v>
      </c>
    </row>
    <row r="155" spans="1:1" x14ac:dyDescent="0.25">
      <c r="A155" s="97" t="s">
        <v>436</v>
      </c>
    </row>
    <row r="156" spans="1:1" x14ac:dyDescent="0.25">
      <c r="A156" s="97" t="s">
        <v>398</v>
      </c>
    </row>
    <row r="157" spans="1:1" x14ac:dyDescent="0.25">
      <c r="A157" s="97" t="s">
        <v>414</v>
      </c>
    </row>
    <row r="158" spans="1:1" x14ac:dyDescent="0.25">
      <c r="A158" s="97" t="s">
        <v>410</v>
      </c>
    </row>
    <row r="159" spans="1:1" x14ac:dyDescent="0.25">
      <c r="A159" s="97" t="s">
        <v>437</v>
      </c>
    </row>
    <row r="162" spans="1:1" x14ac:dyDescent="0.25">
      <c r="A162" s="97" t="s">
        <v>263</v>
      </c>
    </row>
    <row r="163" spans="1:1" x14ac:dyDescent="0.25">
      <c r="A163" s="97" t="s">
        <v>438</v>
      </c>
    </row>
    <row r="164" spans="1:1" x14ac:dyDescent="0.25">
      <c r="A164" s="97" t="s">
        <v>263</v>
      </c>
    </row>
    <row r="165" spans="1:1" x14ac:dyDescent="0.25">
      <c r="A165" s="97" t="s">
        <v>439</v>
      </c>
    </row>
    <row r="166" spans="1:1" x14ac:dyDescent="0.25">
      <c r="A166" s="97" t="s">
        <v>440</v>
      </c>
    </row>
    <row r="167" spans="1:1" x14ac:dyDescent="0.25">
      <c r="A167" s="97" t="s">
        <v>441</v>
      </c>
    </row>
    <row r="168" spans="1:1" x14ac:dyDescent="0.25">
      <c r="A168" s="97" t="s">
        <v>442</v>
      </c>
    </row>
    <row r="169" spans="1:1" x14ac:dyDescent="0.25">
      <c r="A169" s="97" t="s">
        <v>443</v>
      </c>
    </row>
    <row r="170" spans="1:1" x14ac:dyDescent="0.25">
      <c r="A170" s="97" t="s">
        <v>444</v>
      </c>
    </row>
    <row r="171" spans="1:1" x14ac:dyDescent="0.25">
      <c r="A171" s="97" t="s">
        <v>442</v>
      </c>
    </row>
    <row r="172" spans="1:1" x14ac:dyDescent="0.25">
      <c r="A172" s="97" t="s">
        <v>445</v>
      </c>
    </row>
    <row r="173" spans="1:1" x14ac:dyDescent="0.25">
      <c r="A173" s="97" t="s">
        <v>444</v>
      </c>
    </row>
    <row r="174" spans="1:1" x14ac:dyDescent="0.25">
      <c r="A174" s="97" t="s">
        <v>446</v>
      </c>
    </row>
    <row r="175" spans="1:1" x14ac:dyDescent="0.25">
      <c r="A175" s="97" t="s">
        <v>442</v>
      </c>
    </row>
    <row r="176" spans="1:1" x14ac:dyDescent="0.25">
      <c r="A176" s="97" t="s">
        <v>447</v>
      </c>
    </row>
    <row r="177" spans="1:1" x14ac:dyDescent="0.25">
      <c r="A177" s="97" t="s">
        <v>444</v>
      </c>
    </row>
    <row r="178" spans="1:1" x14ac:dyDescent="0.25">
      <c r="A178" s="97" t="s">
        <v>446</v>
      </c>
    </row>
    <row r="179" spans="1:1" x14ac:dyDescent="0.25">
      <c r="A179" s="97" t="s">
        <v>448</v>
      </c>
    </row>
    <row r="180" spans="1:1" x14ac:dyDescent="0.25">
      <c r="A180" s="97" t="s">
        <v>442</v>
      </c>
    </row>
    <row r="181" spans="1:1" x14ac:dyDescent="0.25">
      <c r="A181" s="97" t="s">
        <v>449</v>
      </c>
    </row>
    <row r="182" spans="1:1" x14ac:dyDescent="0.25">
      <c r="A182" s="97" t="s">
        <v>444</v>
      </c>
    </row>
    <row r="183" spans="1:1" x14ac:dyDescent="0.25">
      <c r="A183" s="97" t="s">
        <v>446</v>
      </c>
    </row>
    <row r="184" spans="1:1" x14ac:dyDescent="0.25">
      <c r="A184" s="97" t="s">
        <v>448</v>
      </c>
    </row>
    <row r="185" spans="1:1" x14ac:dyDescent="0.25">
      <c r="A185" s="97" t="s">
        <v>450</v>
      </c>
    </row>
    <row r="186" spans="1:1" x14ac:dyDescent="0.25">
      <c r="A186" s="97" t="s">
        <v>442</v>
      </c>
    </row>
    <row r="187" spans="1:1" x14ac:dyDescent="0.25">
      <c r="A187" s="97" t="s">
        <v>451</v>
      </c>
    </row>
    <row r="188" spans="1:1" x14ac:dyDescent="0.25">
      <c r="A188" s="97" t="s">
        <v>281</v>
      </c>
    </row>
    <row r="189" spans="1:1" x14ac:dyDescent="0.25">
      <c r="A189" s="97" t="s">
        <v>282</v>
      </c>
    </row>
    <row r="190" spans="1:1" x14ac:dyDescent="0.25">
      <c r="A190" s="97" t="s">
        <v>283</v>
      </c>
    </row>
    <row r="191" spans="1:1" x14ac:dyDescent="0.25">
      <c r="A191" s="97" t="s">
        <v>284</v>
      </c>
    </row>
    <row r="192" spans="1:1" x14ac:dyDescent="0.25">
      <c r="A192" s="97" t="s">
        <v>285</v>
      </c>
    </row>
    <row r="193" spans="1:1" x14ac:dyDescent="0.25">
      <c r="A193" s="97" t="s">
        <v>286</v>
      </c>
    </row>
    <row r="194" spans="1:1" x14ac:dyDescent="0.25">
      <c r="A194" s="97" t="s">
        <v>287</v>
      </c>
    </row>
    <row r="195" spans="1:1" x14ac:dyDescent="0.25">
      <c r="A195" s="97" t="s">
        <v>288</v>
      </c>
    </row>
    <row r="196" spans="1:1" x14ac:dyDescent="0.25">
      <c r="A196" s="97" t="s">
        <v>289</v>
      </c>
    </row>
    <row r="197" spans="1:1" x14ac:dyDescent="0.25">
      <c r="A197" s="97" t="s">
        <v>290</v>
      </c>
    </row>
    <row r="198" spans="1:1" x14ac:dyDescent="0.25">
      <c r="A198" s="97" t="s">
        <v>291</v>
      </c>
    </row>
    <row r="199" spans="1:1" x14ac:dyDescent="0.25">
      <c r="A199" s="97" t="s">
        <v>292</v>
      </c>
    </row>
    <row r="200" spans="1:1" x14ac:dyDescent="0.25">
      <c r="A200" s="97" t="s">
        <v>442</v>
      </c>
    </row>
    <row r="201" spans="1:1" x14ac:dyDescent="0.25">
      <c r="A201" s="97" t="s">
        <v>452</v>
      </c>
    </row>
    <row r="202" spans="1:1" x14ac:dyDescent="0.25">
      <c r="A202" s="97" t="s">
        <v>281</v>
      </c>
    </row>
    <row r="203" spans="1:1" x14ac:dyDescent="0.25">
      <c r="A203" s="97" t="s">
        <v>282</v>
      </c>
    </row>
    <row r="204" spans="1:1" x14ac:dyDescent="0.25">
      <c r="A204" s="97" t="s">
        <v>283</v>
      </c>
    </row>
    <row r="205" spans="1:1" x14ac:dyDescent="0.25">
      <c r="A205" s="97" t="s">
        <v>284</v>
      </c>
    </row>
    <row r="206" spans="1:1" x14ac:dyDescent="0.25">
      <c r="A206" s="97" t="s">
        <v>285</v>
      </c>
    </row>
    <row r="207" spans="1:1" x14ac:dyDescent="0.25">
      <c r="A207" s="97" t="s">
        <v>286</v>
      </c>
    </row>
    <row r="208" spans="1:1" x14ac:dyDescent="0.25">
      <c r="A208" s="97" t="s">
        <v>287</v>
      </c>
    </row>
    <row r="209" spans="1:6" x14ac:dyDescent="0.25">
      <c r="A209" s="97" t="s">
        <v>288</v>
      </c>
    </row>
    <row r="210" spans="1:6" x14ac:dyDescent="0.25">
      <c r="A210" s="97" t="s">
        <v>289</v>
      </c>
    </row>
    <row r="211" spans="1:6" x14ac:dyDescent="0.25">
      <c r="A211" s="97" t="s">
        <v>290</v>
      </c>
    </row>
    <row r="212" spans="1:6" x14ac:dyDescent="0.25">
      <c r="A212" s="97" t="s">
        <v>291</v>
      </c>
    </row>
    <row r="213" spans="1:6" x14ac:dyDescent="0.25">
      <c r="A213" s="97" t="s">
        <v>292</v>
      </c>
    </row>
    <row r="214" spans="1:6" x14ac:dyDescent="0.25">
      <c r="A214" s="97" t="s">
        <v>293</v>
      </c>
    </row>
    <row r="216" spans="1:6" x14ac:dyDescent="0.25">
      <c r="A216" s="100" t="s">
        <v>453</v>
      </c>
      <c r="B216" s="100"/>
      <c r="C216" s="100"/>
      <c r="D216" s="100"/>
      <c r="E216" s="100"/>
      <c r="F216" s="100"/>
    </row>
    <row r="217" spans="1:6" x14ac:dyDescent="0.25">
      <c r="A217" s="100" t="s">
        <v>454</v>
      </c>
      <c r="B217" s="100"/>
      <c r="C217" s="100"/>
      <c r="D217" s="100"/>
      <c r="E217" s="100"/>
      <c r="F217" s="100"/>
    </row>
    <row r="220" spans="1:6" x14ac:dyDescent="0.25">
      <c r="A220" s="97" t="s">
        <v>263</v>
      </c>
    </row>
    <row r="221" spans="1:6" x14ac:dyDescent="0.25">
      <c r="A221" s="97" t="s">
        <v>455</v>
      </c>
    </row>
    <row r="222" spans="1:6" x14ac:dyDescent="0.25">
      <c r="A222" s="97" t="s">
        <v>263</v>
      </c>
    </row>
    <row r="223" spans="1:6" x14ac:dyDescent="0.25">
      <c r="A223" s="97" t="s">
        <v>456</v>
      </c>
    </row>
    <row r="224" spans="1:6" x14ac:dyDescent="0.25">
      <c r="A224" s="97" t="s">
        <v>457</v>
      </c>
    </row>
    <row r="225" spans="1:1" x14ac:dyDescent="0.25">
      <c r="A225" s="97" t="s">
        <v>458</v>
      </c>
    </row>
    <row r="226" spans="1:1" x14ac:dyDescent="0.25">
      <c r="A226" s="97" t="s">
        <v>459</v>
      </c>
    </row>
    <row r="227" spans="1:1" x14ac:dyDescent="0.25">
      <c r="A227" s="97" t="s">
        <v>460</v>
      </c>
    </row>
    <row r="228" spans="1:1" x14ac:dyDescent="0.25">
      <c r="A228" s="97" t="s">
        <v>461</v>
      </c>
    </row>
    <row r="229" spans="1:1" x14ac:dyDescent="0.25">
      <c r="A229" s="97" t="s">
        <v>462</v>
      </c>
    </row>
    <row r="230" spans="1:1" x14ac:dyDescent="0.25">
      <c r="A230" s="97" t="s">
        <v>463</v>
      </c>
    </row>
    <row r="231" spans="1:1" x14ac:dyDescent="0.25">
      <c r="A231" s="97" t="s">
        <v>464</v>
      </c>
    </row>
    <row r="232" spans="1:1" x14ac:dyDescent="0.25">
      <c r="A232" s="97" t="s">
        <v>459</v>
      </c>
    </row>
    <row r="233" spans="1:1" x14ac:dyDescent="0.25">
      <c r="A233" s="97" t="s">
        <v>460</v>
      </c>
    </row>
    <row r="234" spans="1:1" x14ac:dyDescent="0.25">
      <c r="A234" s="97" t="s">
        <v>461</v>
      </c>
    </row>
    <row r="235" spans="1:1" x14ac:dyDescent="0.25">
      <c r="A235" s="97" t="s">
        <v>462</v>
      </c>
    </row>
    <row r="236" spans="1:1" x14ac:dyDescent="0.25">
      <c r="A236" s="97" t="s">
        <v>465</v>
      </c>
    </row>
    <row r="237" spans="1:1" x14ac:dyDescent="0.25">
      <c r="A237" s="97" t="s">
        <v>466</v>
      </c>
    </row>
    <row r="238" spans="1:1" x14ac:dyDescent="0.25">
      <c r="A238" s="97" t="s">
        <v>459</v>
      </c>
    </row>
    <row r="239" spans="1:1" x14ac:dyDescent="0.25">
      <c r="A239" s="97" t="s">
        <v>460</v>
      </c>
    </row>
    <row r="240" spans="1:1" x14ac:dyDescent="0.25">
      <c r="A240" s="97" t="s">
        <v>461</v>
      </c>
    </row>
    <row r="241" spans="1:1" x14ac:dyDescent="0.25">
      <c r="A241" s="97" t="s">
        <v>462</v>
      </c>
    </row>
    <row r="242" spans="1:1" x14ac:dyDescent="0.25">
      <c r="A242" s="97" t="s">
        <v>467</v>
      </c>
    </row>
    <row r="243" spans="1:1" x14ac:dyDescent="0.25">
      <c r="A243" s="97" t="s">
        <v>468</v>
      </c>
    </row>
    <row r="244" spans="1:1" x14ac:dyDescent="0.25">
      <c r="A244" s="97" t="s">
        <v>459</v>
      </c>
    </row>
    <row r="245" spans="1:1" x14ac:dyDescent="0.25">
      <c r="A245" s="97" t="s">
        <v>460</v>
      </c>
    </row>
    <row r="246" spans="1:1" x14ac:dyDescent="0.25">
      <c r="A246" s="97" t="s">
        <v>461</v>
      </c>
    </row>
    <row r="247" spans="1:1" x14ac:dyDescent="0.25">
      <c r="A247" s="97" t="s">
        <v>462</v>
      </c>
    </row>
    <row r="248" spans="1:1" x14ac:dyDescent="0.25">
      <c r="A248" s="97" t="s">
        <v>469</v>
      </c>
    </row>
    <row r="249" spans="1:1" x14ac:dyDescent="0.25">
      <c r="A249" s="97" t="s">
        <v>470</v>
      </c>
    </row>
    <row r="250" spans="1:1" x14ac:dyDescent="0.25">
      <c r="A250" s="97" t="s">
        <v>471</v>
      </c>
    </row>
    <row r="251" spans="1:1" x14ac:dyDescent="0.25">
      <c r="A251" s="97" t="s">
        <v>89</v>
      </c>
    </row>
    <row r="252" spans="1:1" x14ac:dyDescent="0.25">
      <c r="A252" s="97" t="s">
        <v>472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6"/>
  <sheetViews>
    <sheetView showGridLines="0" topLeftCell="A278" workbookViewId="0">
      <selection activeCell="A316" sqref="A286:A316"/>
    </sheetView>
  </sheetViews>
  <sheetFormatPr defaultColWidth="9.125" defaultRowHeight="15" x14ac:dyDescent="0.25"/>
  <cols>
    <col min="1" max="16384" width="9.125" style="97"/>
  </cols>
  <sheetData>
    <row r="1" spans="1:1" x14ac:dyDescent="0.25">
      <c r="A1" s="97" t="s">
        <v>536</v>
      </c>
    </row>
    <row r="2" spans="1:1" x14ac:dyDescent="0.25">
      <c r="A2" s="97" t="s">
        <v>473</v>
      </c>
    </row>
    <row r="3" spans="1:1" x14ac:dyDescent="0.25">
      <c r="A3" s="97" t="s">
        <v>474</v>
      </c>
    </row>
    <row r="5" spans="1:1" x14ac:dyDescent="0.25">
      <c r="A5" s="97" t="s">
        <v>535</v>
      </c>
    </row>
    <row r="6" spans="1:1" x14ac:dyDescent="0.25">
      <c r="A6" s="97" t="s">
        <v>475</v>
      </c>
    </row>
    <row r="8" spans="1:1" x14ac:dyDescent="0.25">
      <c r="A8" s="97" t="s">
        <v>534</v>
      </c>
    </row>
    <row r="9" spans="1:1" x14ac:dyDescent="0.25">
      <c r="A9" s="97" t="s">
        <v>476</v>
      </c>
    </row>
    <row r="11" spans="1:1" x14ac:dyDescent="0.25">
      <c r="A11" s="97" t="s">
        <v>533</v>
      </c>
    </row>
    <row r="12" spans="1:1" x14ac:dyDescent="0.25">
      <c r="A12" s="97" t="s">
        <v>477</v>
      </c>
    </row>
    <row r="14" spans="1:1" x14ac:dyDescent="0.25">
      <c r="A14" s="97" t="s">
        <v>532</v>
      </c>
    </row>
    <row r="15" spans="1:1" x14ac:dyDescent="0.25">
      <c r="A15" s="97" t="s">
        <v>546</v>
      </c>
    </row>
    <row r="16" spans="1:1" x14ac:dyDescent="0.25">
      <c r="A16" s="97" t="s">
        <v>478</v>
      </c>
    </row>
    <row r="17" spans="1:1" x14ac:dyDescent="0.25">
      <c r="A17" s="97" t="s">
        <v>547</v>
      </c>
    </row>
    <row r="18" spans="1:1" x14ac:dyDescent="0.25">
      <c r="A18" s="97" t="s">
        <v>548</v>
      </c>
    </row>
    <row r="19" spans="1:1" x14ac:dyDescent="0.25">
      <c r="A19" s="97" t="s">
        <v>478</v>
      </c>
    </row>
    <row r="20" spans="1:1" x14ac:dyDescent="0.25">
      <c r="A20" s="97" t="s">
        <v>549</v>
      </c>
    </row>
    <row r="21" spans="1:1" x14ac:dyDescent="0.25">
      <c r="A21" s="97" t="s">
        <v>550</v>
      </c>
    </row>
    <row r="22" spans="1:1" x14ac:dyDescent="0.25">
      <c r="A22" s="97" t="s">
        <v>478</v>
      </c>
    </row>
    <row r="23" spans="1:1" x14ac:dyDescent="0.25">
      <c r="A23" s="97" t="s">
        <v>551</v>
      </c>
    </row>
    <row r="24" spans="1:1" x14ac:dyDescent="0.25">
      <c r="A24" s="97" t="s">
        <v>552</v>
      </c>
    </row>
    <row r="26" spans="1:1" x14ac:dyDescent="0.25">
      <c r="A26" s="97" t="s">
        <v>531</v>
      </c>
    </row>
    <row r="27" spans="1:1" x14ac:dyDescent="0.25">
      <c r="A27" s="97" t="s">
        <v>553</v>
      </c>
    </row>
    <row r="29" spans="1:1" x14ac:dyDescent="0.25">
      <c r="A29" s="97" t="s">
        <v>530</v>
      </c>
    </row>
    <row r="30" spans="1:1" x14ac:dyDescent="0.25">
      <c r="A30" s="97" t="s">
        <v>554</v>
      </c>
    </row>
    <row r="32" spans="1:1" x14ac:dyDescent="0.25">
      <c r="A32" s="97" t="s">
        <v>529</v>
      </c>
    </row>
    <row r="33" spans="1:1" x14ac:dyDescent="0.25">
      <c r="A33" s="97" t="s">
        <v>555</v>
      </c>
    </row>
    <row r="35" spans="1:1" x14ac:dyDescent="0.25">
      <c r="A35" s="97" t="s">
        <v>528</v>
      </c>
    </row>
    <row r="36" spans="1:1" x14ac:dyDescent="0.25">
      <c r="A36" s="97" t="s">
        <v>556</v>
      </c>
    </row>
    <row r="37" spans="1:1" x14ac:dyDescent="0.25">
      <c r="A37" s="97" t="s">
        <v>479</v>
      </c>
    </row>
    <row r="38" spans="1:1" x14ac:dyDescent="0.25">
      <c r="A38" s="97" t="s">
        <v>557</v>
      </c>
    </row>
    <row r="39" spans="1:1" x14ac:dyDescent="0.25">
      <c r="A39" s="97" t="s">
        <v>558</v>
      </c>
    </row>
    <row r="40" spans="1:1" x14ac:dyDescent="0.25">
      <c r="A40" s="97" t="s">
        <v>559</v>
      </c>
    </row>
    <row r="41" spans="1:1" x14ac:dyDescent="0.25">
      <c r="A41" s="97" t="s">
        <v>480</v>
      </c>
    </row>
    <row r="42" spans="1:1" x14ac:dyDescent="0.25">
      <c r="A42" s="97" t="s">
        <v>560</v>
      </c>
    </row>
    <row r="43" spans="1:1" x14ac:dyDescent="0.25">
      <c r="A43" s="97" t="s">
        <v>561</v>
      </c>
    </row>
    <row r="44" spans="1:1" x14ac:dyDescent="0.25">
      <c r="A44" s="97" t="s">
        <v>562</v>
      </c>
    </row>
    <row r="45" spans="1:1" x14ac:dyDescent="0.25">
      <c r="A45" s="97" t="s">
        <v>563</v>
      </c>
    </row>
    <row r="46" spans="1:1" x14ac:dyDescent="0.25">
      <c r="A46" s="97" t="s">
        <v>564</v>
      </c>
    </row>
    <row r="47" spans="1:1" x14ac:dyDescent="0.25">
      <c r="A47" s="97" t="s">
        <v>565</v>
      </c>
    </row>
    <row r="48" spans="1:1" x14ac:dyDescent="0.25">
      <c r="A48" s="97" t="s">
        <v>481</v>
      </c>
    </row>
    <row r="49" spans="1:1" x14ac:dyDescent="0.25">
      <c r="A49" s="97" t="s">
        <v>566</v>
      </c>
    </row>
    <row r="50" spans="1:1" x14ac:dyDescent="0.25">
      <c r="A50" s="97" t="s">
        <v>567</v>
      </c>
    </row>
    <row r="51" spans="1:1" x14ac:dyDescent="0.25">
      <c r="A51" s="97" t="s">
        <v>568</v>
      </c>
    </row>
    <row r="52" spans="1:1" x14ac:dyDescent="0.25">
      <c r="A52" s="97" t="s">
        <v>569</v>
      </c>
    </row>
    <row r="53" spans="1:1" x14ac:dyDescent="0.25">
      <c r="A53" s="97" t="s">
        <v>570</v>
      </c>
    </row>
    <row r="54" spans="1:1" x14ac:dyDescent="0.25">
      <c r="A54" s="97" t="s">
        <v>571</v>
      </c>
    </row>
    <row r="55" spans="1:1" x14ac:dyDescent="0.25">
      <c r="A55" s="97" t="s">
        <v>572</v>
      </c>
    </row>
    <row r="57" spans="1:1" x14ac:dyDescent="0.25">
      <c r="A57" s="97" t="s">
        <v>527</v>
      </c>
    </row>
    <row r="58" spans="1:1" x14ac:dyDescent="0.25">
      <c r="A58" s="97" t="s">
        <v>579</v>
      </c>
    </row>
    <row r="59" spans="1:1" x14ac:dyDescent="0.25">
      <c r="A59" s="97" t="s">
        <v>482</v>
      </c>
    </row>
    <row r="60" spans="1:1" x14ac:dyDescent="0.25">
      <c r="A60" s="97" t="s">
        <v>580</v>
      </c>
    </row>
    <row r="61" spans="1:1" x14ac:dyDescent="0.25">
      <c r="A61" s="97" t="s">
        <v>581</v>
      </c>
    </row>
    <row r="62" spans="1:1" x14ac:dyDescent="0.25">
      <c r="A62" s="97" t="s">
        <v>482</v>
      </c>
    </row>
    <row r="63" spans="1:1" x14ac:dyDescent="0.25">
      <c r="A63" s="97" t="s">
        <v>582</v>
      </c>
    </row>
    <row r="64" spans="1:1" x14ac:dyDescent="0.25">
      <c r="A64" s="97" t="s">
        <v>583</v>
      </c>
    </row>
    <row r="65" spans="1:1" x14ac:dyDescent="0.25">
      <c r="A65" s="97" t="s">
        <v>482</v>
      </c>
    </row>
    <row r="66" spans="1:1" x14ac:dyDescent="0.25">
      <c r="A66" s="97" t="s">
        <v>584</v>
      </c>
    </row>
    <row r="67" spans="1:1" x14ac:dyDescent="0.25">
      <c r="A67" s="97" t="s">
        <v>585</v>
      </c>
    </row>
    <row r="68" spans="1:1" x14ac:dyDescent="0.25">
      <c r="A68" s="97" t="s">
        <v>482</v>
      </c>
    </row>
    <row r="69" spans="1:1" x14ac:dyDescent="0.25">
      <c r="A69" s="97" t="s">
        <v>482</v>
      </c>
    </row>
    <row r="70" spans="1:1" x14ac:dyDescent="0.25">
      <c r="A70" s="97" t="s">
        <v>483</v>
      </c>
    </row>
    <row r="71" spans="1:1" x14ac:dyDescent="0.25">
      <c r="A71" s="97" t="s">
        <v>589</v>
      </c>
    </row>
    <row r="72" spans="1:1" x14ac:dyDescent="0.25">
      <c r="A72" s="97" t="s">
        <v>482</v>
      </c>
    </row>
    <row r="73" spans="1:1" x14ac:dyDescent="0.25">
      <c r="A73" s="97" t="s">
        <v>590</v>
      </c>
    </row>
    <row r="74" spans="1:1" x14ac:dyDescent="0.25">
      <c r="A74" s="97" t="s">
        <v>591</v>
      </c>
    </row>
    <row r="75" spans="1:1" x14ac:dyDescent="0.25">
      <c r="A75" s="97" t="s">
        <v>482</v>
      </c>
    </row>
    <row r="76" spans="1:1" x14ac:dyDescent="0.25">
      <c r="A76" s="97" t="s">
        <v>592</v>
      </c>
    </row>
    <row r="77" spans="1:1" x14ac:dyDescent="0.25">
      <c r="A77" s="97" t="s">
        <v>593</v>
      </c>
    </row>
    <row r="78" spans="1:1" x14ac:dyDescent="0.25">
      <c r="A78" s="97" t="s">
        <v>482</v>
      </c>
    </row>
    <row r="79" spans="1:1" x14ac:dyDescent="0.25">
      <c r="A79" s="97" t="s">
        <v>594</v>
      </c>
    </row>
    <row r="80" spans="1:1" x14ac:dyDescent="0.25">
      <c r="A80" s="97" t="s">
        <v>595</v>
      </c>
    </row>
    <row r="82" spans="1:1" x14ac:dyDescent="0.25">
      <c r="A82" s="97" t="s">
        <v>526</v>
      </c>
    </row>
    <row r="83" spans="1:1" x14ac:dyDescent="0.25">
      <c r="A83" s="97" t="s">
        <v>586</v>
      </c>
    </row>
    <row r="84" spans="1:1" x14ac:dyDescent="0.25">
      <c r="A84" s="97" t="s">
        <v>484</v>
      </c>
    </row>
    <row r="86" spans="1:1" x14ac:dyDescent="0.25">
      <c r="A86" s="97" t="s">
        <v>525</v>
      </c>
    </row>
    <row r="87" spans="1:1" x14ac:dyDescent="0.25">
      <c r="A87" s="97" t="s">
        <v>596</v>
      </c>
    </row>
    <row r="88" spans="1:1" x14ac:dyDescent="0.25">
      <c r="A88" s="97" t="s">
        <v>484</v>
      </c>
    </row>
    <row r="90" spans="1:1" x14ac:dyDescent="0.25">
      <c r="A90" s="97" t="s">
        <v>524</v>
      </c>
    </row>
    <row r="91" spans="1:1" x14ac:dyDescent="0.25">
      <c r="A91" s="97" t="s">
        <v>587</v>
      </c>
    </row>
    <row r="92" spans="1:1" x14ac:dyDescent="0.25">
      <c r="A92" s="97" t="s">
        <v>485</v>
      </c>
    </row>
    <row r="94" spans="1:1" x14ac:dyDescent="0.25">
      <c r="A94" s="97" t="s">
        <v>523</v>
      </c>
    </row>
    <row r="95" spans="1:1" x14ac:dyDescent="0.25">
      <c r="A95" s="97" t="s">
        <v>597</v>
      </c>
    </row>
    <row r="96" spans="1:1" x14ac:dyDescent="0.25">
      <c r="A96" s="97" t="s">
        <v>485</v>
      </c>
    </row>
    <row r="98" spans="1:1" x14ac:dyDescent="0.25">
      <c r="A98" s="97" t="s">
        <v>522</v>
      </c>
    </row>
    <row r="99" spans="1:1" x14ac:dyDescent="0.25">
      <c r="A99" s="97" t="s">
        <v>588</v>
      </c>
    </row>
    <row r="100" spans="1:1" x14ac:dyDescent="0.25">
      <c r="A100" s="97" t="s">
        <v>486</v>
      </c>
    </row>
    <row r="102" spans="1:1" x14ac:dyDescent="0.25">
      <c r="A102" s="97" t="s">
        <v>521</v>
      </c>
    </row>
    <row r="103" spans="1:1" x14ac:dyDescent="0.25">
      <c r="A103" s="97" t="s">
        <v>598</v>
      </c>
    </row>
    <row r="104" spans="1:1" x14ac:dyDescent="0.25">
      <c r="A104" s="97" t="s">
        <v>486</v>
      </c>
    </row>
    <row r="106" spans="1:1" x14ac:dyDescent="0.25">
      <c r="A106" s="97" t="s">
        <v>520</v>
      </c>
    </row>
    <row r="107" spans="1:1" x14ac:dyDescent="0.25">
      <c r="A107" s="97" t="s">
        <v>487</v>
      </c>
    </row>
    <row r="108" spans="1:1" x14ac:dyDescent="0.25">
      <c r="A108" s="97" t="s">
        <v>488</v>
      </c>
    </row>
    <row r="109" spans="1:1" x14ac:dyDescent="0.25">
      <c r="A109" s="97" t="s">
        <v>489</v>
      </c>
    </row>
    <row r="110" spans="1:1" x14ac:dyDescent="0.25">
      <c r="A110" s="97" t="s">
        <v>490</v>
      </c>
    </row>
    <row r="111" spans="1:1" x14ac:dyDescent="0.25">
      <c r="A111" s="97" t="s">
        <v>491</v>
      </c>
    </row>
    <row r="112" spans="1:1" x14ac:dyDescent="0.25">
      <c r="A112" s="97" t="s">
        <v>492</v>
      </c>
    </row>
    <row r="113" spans="1:1" x14ac:dyDescent="0.25">
      <c r="A113" s="97" t="s">
        <v>493</v>
      </c>
    </row>
    <row r="114" spans="1:1" x14ac:dyDescent="0.25">
      <c r="A114" s="97" t="s">
        <v>494</v>
      </c>
    </row>
    <row r="115" spans="1:1" x14ac:dyDescent="0.25">
      <c r="A115" s="97" t="s">
        <v>495</v>
      </c>
    </row>
    <row r="116" spans="1:1" x14ac:dyDescent="0.25">
      <c r="A116" s="97" t="s">
        <v>496</v>
      </c>
    </row>
    <row r="117" spans="1:1" x14ac:dyDescent="0.25">
      <c r="A117" s="97" t="s">
        <v>497</v>
      </c>
    </row>
    <row r="118" spans="1:1" x14ac:dyDescent="0.25">
      <c r="A118" s="97" t="s">
        <v>442</v>
      </c>
    </row>
    <row r="119" spans="1:1" x14ac:dyDescent="0.25">
      <c r="A119" s="97" t="s">
        <v>487</v>
      </c>
    </row>
    <row r="120" spans="1:1" x14ac:dyDescent="0.25">
      <c r="A120" s="97" t="s">
        <v>498</v>
      </c>
    </row>
    <row r="121" spans="1:1" x14ac:dyDescent="0.25">
      <c r="A121" s="97" t="s">
        <v>499</v>
      </c>
    </row>
    <row r="122" spans="1:1" x14ac:dyDescent="0.25">
      <c r="A122" s="97" t="s">
        <v>500</v>
      </c>
    </row>
    <row r="123" spans="1:1" x14ac:dyDescent="0.25">
      <c r="A123" s="97" t="s">
        <v>501</v>
      </c>
    </row>
    <row r="124" spans="1:1" x14ac:dyDescent="0.25">
      <c r="A124" s="97" t="s">
        <v>502</v>
      </c>
    </row>
    <row r="125" spans="1:1" x14ac:dyDescent="0.25">
      <c r="A125" s="97" t="s">
        <v>503</v>
      </c>
    </row>
    <row r="126" spans="1:1" x14ac:dyDescent="0.25">
      <c r="A126" s="97" t="s">
        <v>504</v>
      </c>
    </row>
    <row r="127" spans="1:1" x14ac:dyDescent="0.25">
      <c r="A127" s="97" t="s">
        <v>505</v>
      </c>
    </row>
    <row r="128" spans="1:1" x14ac:dyDescent="0.25">
      <c r="A128" s="97" t="s">
        <v>506</v>
      </c>
    </row>
    <row r="129" spans="1:1" x14ac:dyDescent="0.25">
      <c r="A129" s="97" t="s">
        <v>497</v>
      </c>
    </row>
    <row r="131" spans="1:1" x14ac:dyDescent="0.25">
      <c r="A131" s="97" t="s">
        <v>519</v>
      </c>
    </row>
    <row r="132" spans="1:1" x14ac:dyDescent="0.25">
      <c r="A132" s="97" t="s">
        <v>507</v>
      </c>
    </row>
    <row r="133" spans="1:1" x14ac:dyDescent="0.25">
      <c r="A133" s="97" t="s">
        <v>508</v>
      </c>
    </row>
    <row r="134" spans="1:1" x14ac:dyDescent="0.25">
      <c r="A134" s="97" t="s">
        <v>509</v>
      </c>
    </row>
    <row r="135" spans="1:1" x14ac:dyDescent="0.25">
      <c r="A135" s="97" t="s">
        <v>510</v>
      </c>
    </row>
    <row r="136" spans="1:1" x14ac:dyDescent="0.25">
      <c r="A136" s="97" t="s">
        <v>511</v>
      </c>
    </row>
    <row r="137" spans="1:1" x14ac:dyDescent="0.25">
      <c r="A137" s="97" t="s">
        <v>512</v>
      </c>
    </row>
    <row r="138" spans="1:1" x14ac:dyDescent="0.25">
      <c r="A138" s="97" t="s">
        <v>687</v>
      </c>
    </row>
    <row r="140" spans="1:1" x14ac:dyDescent="0.25">
      <c r="A140" s="97" t="s">
        <v>537</v>
      </c>
    </row>
    <row r="141" spans="1:1" x14ac:dyDescent="0.25">
      <c r="A141" s="97" t="s">
        <v>538</v>
      </c>
    </row>
    <row r="142" spans="1:1" x14ac:dyDescent="0.25">
      <c r="A142" s="97" t="s">
        <v>134</v>
      </c>
    </row>
    <row r="143" spans="1:1" x14ac:dyDescent="0.25">
      <c r="A143" s="97" t="s">
        <v>135</v>
      </c>
    </row>
    <row r="144" spans="1:1" x14ac:dyDescent="0.25">
      <c r="A144" s="97" t="s">
        <v>136</v>
      </c>
    </row>
    <row r="145" spans="1:1" x14ac:dyDescent="0.25">
      <c r="A145" s="97" t="s">
        <v>137</v>
      </c>
    </row>
    <row r="146" spans="1:1" x14ac:dyDescent="0.25">
      <c r="A146" s="97" t="s">
        <v>138</v>
      </c>
    </row>
    <row r="147" spans="1:1" x14ac:dyDescent="0.25">
      <c r="A147" s="97" t="s">
        <v>139</v>
      </c>
    </row>
    <row r="148" spans="1:1" x14ac:dyDescent="0.25">
      <c r="A148" s="97" t="s">
        <v>140</v>
      </c>
    </row>
    <row r="149" spans="1:1" x14ac:dyDescent="0.25">
      <c r="A149" s="97" t="s">
        <v>141</v>
      </c>
    </row>
    <row r="150" spans="1:1" x14ac:dyDescent="0.25">
      <c r="A150" s="97" t="s">
        <v>142</v>
      </c>
    </row>
    <row r="151" spans="1:1" x14ac:dyDescent="0.25">
      <c r="A151" s="97" t="s">
        <v>143</v>
      </c>
    </row>
    <row r="152" spans="1:1" x14ac:dyDescent="0.25">
      <c r="A152" s="97" t="s">
        <v>144</v>
      </c>
    </row>
    <row r="153" spans="1:1" x14ac:dyDescent="0.25">
      <c r="A153" s="97" t="s">
        <v>134</v>
      </c>
    </row>
    <row r="154" spans="1:1" x14ac:dyDescent="0.25">
      <c r="A154" s="97" t="s">
        <v>135</v>
      </c>
    </row>
    <row r="155" spans="1:1" x14ac:dyDescent="0.25">
      <c r="A155" s="97" t="s">
        <v>136</v>
      </c>
    </row>
    <row r="156" spans="1:1" x14ac:dyDescent="0.25">
      <c r="A156" s="97" t="s">
        <v>137</v>
      </c>
    </row>
    <row r="157" spans="1:1" x14ac:dyDescent="0.25">
      <c r="A157" s="97" t="s">
        <v>138</v>
      </c>
    </row>
    <row r="158" spans="1:1" x14ac:dyDescent="0.25">
      <c r="A158" s="97" t="s">
        <v>139</v>
      </c>
    </row>
    <row r="159" spans="1:1" x14ac:dyDescent="0.25">
      <c r="A159" s="97" t="s">
        <v>140</v>
      </c>
    </row>
    <row r="160" spans="1:1" x14ac:dyDescent="0.25">
      <c r="A160" s="97" t="s">
        <v>141</v>
      </c>
    </row>
    <row r="161" spans="1:1" x14ac:dyDescent="0.25">
      <c r="A161" s="97" t="s">
        <v>145</v>
      </c>
    </row>
    <row r="162" spans="1:1" x14ac:dyDescent="0.25">
      <c r="A162" s="97" t="s">
        <v>142</v>
      </c>
    </row>
    <row r="163" spans="1:1" x14ac:dyDescent="0.25">
      <c r="A163" s="97" t="s">
        <v>143</v>
      </c>
    </row>
    <row r="164" spans="1:1" x14ac:dyDescent="0.25">
      <c r="A164" s="97" t="s">
        <v>146</v>
      </c>
    </row>
    <row r="165" spans="1:1" x14ac:dyDescent="0.25">
      <c r="A165" s="97" t="s">
        <v>134</v>
      </c>
    </row>
    <row r="166" spans="1:1" x14ac:dyDescent="0.25">
      <c r="A166" s="97" t="s">
        <v>135</v>
      </c>
    </row>
    <row r="167" spans="1:1" x14ac:dyDescent="0.25">
      <c r="A167" s="97" t="s">
        <v>136</v>
      </c>
    </row>
    <row r="168" spans="1:1" x14ac:dyDescent="0.25">
      <c r="A168" s="97" t="s">
        <v>137</v>
      </c>
    </row>
    <row r="169" spans="1:1" x14ac:dyDescent="0.25">
      <c r="A169" s="97" t="s">
        <v>138</v>
      </c>
    </row>
    <row r="170" spans="1:1" x14ac:dyDescent="0.25">
      <c r="A170" s="97" t="s">
        <v>139</v>
      </c>
    </row>
    <row r="171" spans="1:1" x14ac:dyDescent="0.25">
      <c r="A171" s="97" t="s">
        <v>140</v>
      </c>
    </row>
    <row r="172" spans="1:1" x14ac:dyDescent="0.25">
      <c r="A172" s="97" t="s">
        <v>141</v>
      </c>
    </row>
    <row r="173" spans="1:1" x14ac:dyDescent="0.25">
      <c r="A173" s="97" t="s">
        <v>147</v>
      </c>
    </row>
    <row r="174" spans="1:1" x14ac:dyDescent="0.25">
      <c r="A174" s="97" t="s">
        <v>142</v>
      </c>
    </row>
    <row r="175" spans="1:1" x14ac:dyDescent="0.25">
      <c r="A175" s="97" t="s">
        <v>143</v>
      </c>
    </row>
    <row r="176" spans="1:1" x14ac:dyDescent="0.25">
      <c r="A176" s="97" t="s">
        <v>148</v>
      </c>
    </row>
    <row r="177" spans="1:1" x14ac:dyDescent="0.25">
      <c r="A177" s="97" t="s">
        <v>134</v>
      </c>
    </row>
    <row r="178" spans="1:1" x14ac:dyDescent="0.25">
      <c r="A178" s="97" t="s">
        <v>135</v>
      </c>
    </row>
    <row r="179" spans="1:1" x14ac:dyDescent="0.25">
      <c r="A179" s="97" t="s">
        <v>136</v>
      </c>
    </row>
    <row r="180" spans="1:1" x14ac:dyDescent="0.25">
      <c r="A180" s="97" t="s">
        <v>137</v>
      </c>
    </row>
    <row r="181" spans="1:1" x14ac:dyDescent="0.25">
      <c r="A181" s="97" t="s">
        <v>138</v>
      </c>
    </row>
    <row r="182" spans="1:1" x14ac:dyDescent="0.25">
      <c r="A182" s="97" t="s">
        <v>139</v>
      </c>
    </row>
    <row r="183" spans="1:1" x14ac:dyDescent="0.25">
      <c r="A183" s="97" t="s">
        <v>140</v>
      </c>
    </row>
    <row r="184" spans="1:1" x14ac:dyDescent="0.25">
      <c r="A184" s="97" t="s">
        <v>149</v>
      </c>
    </row>
    <row r="185" spans="1:1" x14ac:dyDescent="0.25">
      <c r="A185" s="97" t="s">
        <v>142</v>
      </c>
    </row>
    <row r="186" spans="1:1" x14ac:dyDescent="0.25">
      <c r="A186" s="97" t="s">
        <v>143</v>
      </c>
    </row>
    <row r="187" spans="1:1" x14ac:dyDescent="0.25">
      <c r="A187" s="97" t="s">
        <v>150</v>
      </c>
    </row>
    <row r="188" spans="1:1" x14ac:dyDescent="0.25">
      <c r="A188" s="97" t="s">
        <v>134</v>
      </c>
    </row>
    <row r="189" spans="1:1" x14ac:dyDescent="0.25">
      <c r="A189" s="97" t="s">
        <v>135</v>
      </c>
    </row>
    <row r="190" spans="1:1" x14ac:dyDescent="0.25">
      <c r="A190" s="97" t="s">
        <v>136</v>
      </c>
    </row>
    <row r="191" spans="1:1" x14ac:dyDescent="0.25">
      <c r="A191" s="97" t="s">
        <v>137</v>
      </c>
    </row>
    <row r="192" spans="1:1" x14ac:dyDescent="0.25">
      <c r="A192" s="97" t="s">
        <v>138</v>
      </c>
    </row>
    <row r="193" spans="1:1" x14ac:dyDescent="0.25">
      <c r="A193" s="97" t="s">
        <v>139</v>
      </c>
    </row>
    <row r="194" spans="1:1" x14ac:dyDescent="0.25">
      <c r="A194" s="97" t="s">
        <v>140</v>
      </c>
    </row>
    <row r="195" spans="1:1" x14ac:dyDescent="0.25">
      <c r="A195" s="97" t="s">
        <v>149</v>
      </c>
    </row>
    <row r="196" spans="1:1" x14ac:dyDescent="0.25">
      <c r="A196" s="97" t="s">
        <v>145</v>
      </c>
    </row>
    <row r="197" spans="1:1" x14ac:dyDescent="0.25">
      <c r="A197" s="97" t="s">
        <v>142</v>
      </c>
    </row>
    <row r="198" spans="1:1" x14ac:dyDescent="0.25">
      <c r="A198" s="97" t="s">
        <v>143</v>
      </c>
    </row>
    <row r="199" spans="1:1" x14ac:dyDescent="0.25">
      <c r="A199" s="97" t="s">
        <v>151</v>
      </c>
    </row>
    <row r="200" spans="1:1" x14ac:dyDescent="0.25">
      <c r="A200" s="97" t="s">
        <v>134</v>
      </c>
    </row>
    <row r="201" spans="1:1" x14ac:dyDescent="0.25">
      <c r="A201" s="97" t="s">
        <v>135</v>
      </c>
    </row>
    <row r="202" spans="1:1" x14ac:dyDescent="0.25">
      <c r="A202" s="97" t="s">
        <v>136</v>
      </c>
    </row>
    <row r="203" spans="1:1" x14ac:dyDescent="0.25">
      <c r="A203" s="97" t="s">
        <v>137</v>
      </c>
    </row>
    <row r="204" spans="1:1" x14ac:dyDescent="0.25">
      <c r="A204" s="97" t="s">
        <v>138</v>
      </c>
    </row>
    <row r="205" spans="1:1" x14ac:dyDescent="0.25">
      <c r="A205" s="97" t="s">
        <v>139</v>
      </c>
    </row>
    <row r="206" spans="1:1" x14ac:dyDescent="0.25">
      <c r="A206" s="97" t="s">
        <v>140</v>
      </c>
    </row>
    <row r="207" spans="1:1" x14ac:dyDescent="0.25">
      <c r="A207" s="97" t="s">
        <v>149</v>
      </c>
    </row>
    <row r="208" spans="1:1" x14ac:dyDescent="0.25">
      <c r="A208" s="97" t="s">
        <v>147</v>
      </c>
    </row>
    <row r="209" spans="1:1" x14ac:dyDescent="0.25">
      <c r="A209" s="97" t="s">
        <v>142</v>
      </c>
    </row>
    <row r="210" spans="1:1" x14ac:dyDescent="0.25">
      <c r="A210" s="97" t="s">
        <v>143</v>
      </c>
    </row>
    <row r="211" spans="1:1" x14ac:dyDescent="0.25">
      <c r="A211" s="97" t="s">
        <v>152</v>
      </c>
    </row>
    <row r="212" spans="1:1" x14ac:dyDescent="0.25">
      <c r="A212" s="97" t="s">
        <v>134</v>
      </c>
    </row>
    <row r="213" spans="1:1" x14ac:dyDescent="0.25">
      <c r="A213" s="97" t="s">
        <v>135</v>
      </c>
    </row>
    <row r="214" spans="1:1" x14ac:dyDescent="0.25">
      <c r="A214" s="97" t="s">
        <v>153</v>
      </c>
    </row>
    <row r="215" spans="1:1" x14ac:dyDescent="0.25">
      <c r="A215" s="97" t="s">
        <v>137</v>
      </c>
    </row>
    <row r="216" spans="1:1" x14ac:dyDescent="0.25">
      <c r="A216" s="97" t="s">
        <v>138</v>
      </c>
    </row>
    <row r="217" spans="1:1" x14ac:dyDescent="0.25">
      <c r="A217" s="97" t="s">
        <v>139</v>
      </c>
    </row>
    <row r="218" spans="1:1" x14ac:dyDescent="0.25">
      <c r="A218" s="97" t="s">
        <v>140</v>
      </c>
    </row>
    <row r="219" spans="1:1" x14ac:dyDescent="0.25">
      <c r="A219" s="97" t="s">
        <v>141</v>
      </c>
    </row>
    <row r="220" spans="1:1" x14ac:dyDescent="0.25">
      <c r="A220" s="97" t="s">
        <v>142</v>
      </c>
    </row>
    <row r="221" spans="1:1" x14ac:dyDescent="0.25">
      <c r="A221" s="97" t="s">
        <v>143</v>
      </c>
    </row>
    <row r="222" spans="1:1" x14ac:dyDescent="0.25">
      <c r="A222" s="97" t="s">
        <v>154</v>
      </c>
    </row>
    <row r="223" spans="1:1" x14ac:dyDescent="0.25">
      <c r="A223" s="97" t="s">
        <v>134</v>
      </c>
    </row>
    <row r="224" spans="1:1" x14ac:dyDescent="0.25">
      <c r="A224" s="97" t="s">
        <v>135</v>
      </c>
    </row>
    <row r="225" spans="1:1" x14ac:dyDescent="0.25">
      <c r="A225" s="97" t="s">
        <v>153</v>
      </c>
    </row>
    <row r="226" spans="1:1" x14ac:dyDescent="0.25">
      <c r="A226" s="97" t="s">
        <v>137</v>
      </c>
    </row>
    <row r="227" spans="1:1" x14ac:dyDescent="0.25">
      <c r="A227" s="97" t="s">
        <v>138</v>
      </c>
    </row>
    <row r="228" spans="1:1" x14ac:dyDescent="0.25">
      <c r="A228" s="97" t="s">
        <v>139</v>
      </c>
    </row>
    <row r="229" spans="1:1" x14ac:dyDescent="0.25">
      <c r="A229" s="97" t="s">
        <v>140</v>
      </c>
    </row>
    <row r="230" spans="1:1" x14ac:dyDescent="0.25">
      <c r="A230" s="97" t="s">
        <v>141</v>
      </c>
    </row>
    <row r="231" spans="1:1" x14ac:dyDescent="0.25">
      <c r="A231" s="97" t="s">
        <v>145</v>
      </c>
    </row>
    <row r="232" spans="1:1" x14ac:dyDescent="0.25">
      <c r="A232" s="97" t="s">
        <v>142</v>
      </c>
    </row>
    <row r="233" spans="1:1" x14ac:dyDescent="0.25">
      <c r="A233" s="97" t="s">
        <v>143</v>
      </c>
    </row>
    <row r="234" spans="1:1" x14ac:dyDescent="0.25">
      <c r="A234" s="97" t="s">
        <v>155</v>
      </c>
    </row>
    <row r="235" spans="1:1" x14ac:dyDescent="0.25">
      <c r="A235" s="97" t="s">
        <v>134</v>
      </c>
    </row>
    <row r="236" spans="1:1" x14ac:dyDescent="0.25">
      <c r="A236" s="97" t="s">
        <v>135</v>
      </c>
    </row>
    <row r="237" spans="1:1" x14ac:dyDescent="0.25">
      <c r="A237" s="97" t="s">
        <v>153</v>
      </c>
    </row>
    <row r="238" spans="1:1" x14ac:dyDescent="0.25">
      <c r="A238" s="97" t="s">
        <v>137</v>
      </c>
    </row>
    <row r="239" spans="1:1" x14ac:dyDescent="0.25">
      <c r="A239" s="97" t="s">
        <v>138</v>
      </c>
    </row>
    <row r="240" spans="1:1" x14ac:dyDescent="0.25">
      <c r="A240" s="97" t="s">
        <v>139</v>
      </c>
    </row>
    <row r="241" spans="1:1" x14ac:dyDescent="0.25">
      <c r="A241" s="97" t="s">
        <v>140</v>
      </c>
    </row>
    <row r="242" spans="1:1" x14ac:dyDescent="0.25">
      <c r="A242" s="97" t="s">
        <v>141</v>
      </c>
    </row>
    <row r="243" spans="1:1" x14ac:dyDescent="0.25">
      <c r="A243" s="97" t="s">
        <v>147</v>
      </c>
    </row>
    <row r="244" spans="1:1" x14ac:dyDescent="0.25">
      <c r="A244" s="97" t="s">
        <v>142</v>
      </c>
    </row>
    <row r="245" spans="1:1" x14ac:dyDescent="0.25">
      <c r="A245" s="97" t="s">
        <v>143</v>
      </c>
    </row>
    <row r="246" spans="1:1" x14ac:dyDescent="0.25">
      <c r="A246" s="97" t="s">
        <v>156</v>
      </c>
    </row>
    <row r="247" spans="1:1" x14ac:dyDescent="0.25">
      <c r="A247" s="97" t="s">
        <v>134</v>
      </c>
    </row>
    <row r="248" spans="1:1" x14ac:dyDescent="0.25">
      <c r="A248" s="97" t="s">
        <v>135</v>
      </c>
    </row>
    <row r="249" spans="1:1" x14ac:dyDescent="0.25">
      <c r="A249" s="97" t="s">
        <v>153</v>
      </c>
    </row>
    <row r="250" spans="1:1" x14ac:dyDescent="0.25">
      <c r="A250" s="97" t="s">
        <v>137</v>
      </c>
    </row>
    <row r="251" spans="1:1" x14ac:dyDescent="0.25">
      <c r="A251" s="97" t="s">
        <v>138</v>
      </c>
    </row>
    <row r="252" spans="1:1" x14ac:dyDescent="0.25">
      <c r="A252" s="97" t="s">
        <v>139</v>
      </c>
    </row>
    <row r="253" spans="1:1" x14ac:dyDescent="0.25">
      <c r="A253" s="97" t="s">
        <v>140</v>
      </c>
    </row>
    <row r="254" spans="1:1" x14ac:dyDescent="0.25">
      <c r="A254" s="97" t="s">
        <v>149</v>
      </c>
    </row>
    <row r="255" spans="1:1" x14ac:dyDescent="0.25">
      <c r="A255" s="97" t="s">
        <v>142</v>
      </c>
    </row>
    <row r="256" spans="1:1" x14ac:dyDescent="0.25">
      <c r="A256" s="97" t="s">
        <v>143</v>
      </c>
    </row>
    <row r="257" spans="1:1" x14ac:dyDescent="0.25">
      <c r="A257" s="97" t="s">
        <v>157</v>
      </c>
    </row>
    <row r="258" spans="1:1" x14ac:dyDescent="0.25">
      <c r="A258" s="97" t="s">
        <v>134</v>
      </c>
    </row>
    <row r="259" spans="1:1" x14ac:dyDescent="0.25">
      <c r="A259" s="97" t="s">
        <v>135</v>
      </c>
    </row>
    <row r="260" spans="1:1" x14ac:dyDescent="0.25">
      <c r="A260" s="97" t="s">
        <v>153</v>
      </c>
    </row>
    <row r="261" spans="1:1" x14ac:dyDescent="0.25">
      <c r="A261" s="97" t="s">
        <v>137</v>
      </c>
    </row>
    <row r="262" spans="1:1" x14ac:dyDescent="0.25">
      <c r="A262" s="97" t="s">
        <v>138</v>
      </c>
    </row>
    <row r="263" spans="1:1" x14ac:dyDescent="0.25">
      <c r="A263" s="97" t="s">
        <v>139</v>
      </c>
    </row>
    <row r="264" spans="1:1" x14ac:dyDescent="0.25">
      <c r="A264" s="97" t="s">
        <v>140</v>
      </c>
    </row>
    <row r="265" spans="1:1" x14ac:dyDescent="0.25">
      <c r="A265" s="97" t="s">
        <v>149</v>
      </c>
    </row>
    <row r="266" spans="1:1" x14ac:dyDescent="0.25">
      <c r="A266" s="97" t="s">
        <v>145</v>
      </c>
    </row>
    <row r="267" spans="1:1" x14ac:dyDescent="0.25">
      <c r="A267" s="97" t="s">
        <v>142</v>
      </c>
    </row>
    <row r="268" spans="1:1" x14ac:dyDescent="0.25">
      <c r="A268" s="97" t="s">
        <v>143</v>
      </c>
    </row>
    <row r="269" spans="1:1" x14ac:dyDescent="0.25">
      <c r="A269" s="97" t="s">
        <v>158</v>
      </c>
    </row>
    <row r="270" spans="1:1" x14ac:dyDescent="0.25">
      <c r="A270" s="97" t="s">
        <v>134</v>
      </c>
    </row>
    <row r="271" spans="1:1" x14ac:dyDescent="0.25">
      <c r="A271" s="97" t="s">
        <v>135</v>
      </c>
    </row>
    <row r="272" spans="1:1" x14ac:dyDescent="0.25">
      <c r="A272" s="97" t="s">
        <v>153</v>
      </c>
    </row>
    <row r="273" spans="1:1" x14ac:dyDescent="0.25">
      <c r="A273" s="97" t="s">
        <v>137</v>
      </c>
    </row>
    <row r="274" spans="1:1" x14ac:dyDescent="0.25">
      <c r="A274" s="97" t="s">
        <v>138</v>
      </c>
    </row>
    <row r="275" spans="1:1" x14ac:dyDescent="0.25">
      <c r="A275" s="97" t="s">
        <v>139</v>
      </c>
    </row>
    <row r="276" spans="1:1" x14ac:dyDescent="0.25">
      <c r="A276" s="97" t="s">
        <v>140</v>
      </c>
    </row>
    <row r="277" spans="1:1" x14ac:dyDescent="0.25">
      <c r="A277" s="97" t="s">
        <v>149</v>
      </c>
    </row>
    <row r="278" spans="1:1" x14ac:dyDescent="0.25">
      <c r="A278" s="97" t="s">
        <v>147</v>
      </c>
    </row>
    <row r="279" spans="1:1" x14ac:dyDescent="0.25">
      <c r="A279" s="97" t="s">
        <v>142</v>
      </c>
    </row>
    <row r="280" spans="1:1" x14ac:dyDescent="0.25">
      <c r="A280" s="97" t="s">
        <v>143</v>
      </c>
    </row>
    <row r="281" spans="1:1" x14ac:dyDescent="0.25">
      <c r="A281" s="97" t="s">
        <v>159</v>
      </c>
    </row>
    <row r="282" spans="1:1" x14ac:dyDescent="0.25">
      <c r="A282" s="97" t="s">
        <v>160</v>
      </c>
    </row>
    <row r="283" spans="1:1" x14ac:dyDescent="0.25">
      <c r="A283" s="97" t="s">
        <v>89</v>
      </c>
    </row>
    <row r="284" spans="1:1" x14ac:dyDescent="0.25">
      <c r="A284" s="97" t="s">
        <v>539</v>
      </c>
    </row>
    <row r="286" spans="1:1" x14ac:dyDescent="0.25">
      <c r="A286" s="97" t="s">
        <v>776</v>
      </c>
    </row>
    <row r="287" spans="1:1" x14ac:dyDescent="0.25">
      <c r="A287" s="97" t="s">
        <v>371</v>
      </c>
    </row>
    <row r="288" spans="1:1" x14ac:dyDescent="0.25">
      <c r="A288" s="97" t="s">
        <v>773</v>
      </c>
    </row>
    <row r="289" spans="1:1" x14ac:dyDescent="0.25">
      <c r="A289" s="97" t="s">
        <v>775</v>
      </c>
    </row>
    <row r="290" spans="1:1" x14ac:dyDescent="0.25">
      <c r="A290" s="97" t="s">
        <v>774</v>
      </c>
    </row>
    <row r="291" spans="1:1" x14ac:dyDescent="0.25">
      <c r="A291" s="97" t="s">
        <v>748</v>
      </c>
    </row>
    <row r="292" spans="1:1" x14ac:dyDescent="0.25">
      <c r="A292" s="97" t="s">
        <v>749</v>
      </c>
    </row>
    <row r="293" spans="1:1" x14ac:dyDescent="0.25">
      <c r="A293" s="97" t="s">
        <v>750</v>
      </c>
    </row>
    <row r="294" spans="1:1" x14ac:dyDescent="0.25">
      <c r="A294" s="97" t="s">
        <v>751</v>
      </c>
    </row>
    <row r="295" spans="1:1" x14ac:dyDescent="0.25">
      <c r="A295" s="97" t="s">
        <v>752</v>
      </c>
    </row>
    <row r="296" spans="1:1" x14ac:dyDescent="0.25">
      <c r="A296" s="97" t="s">
        <v>753</v>
      </c>
    </row>
    <row r="297" spans="1:1" x14ac:dyDescent="0.25">
      <c r="A297" s="97" t="s">
        <v>754</v>
      </c>
    </row>
    <row r="298" spans="1:1" x14ac:dyDescent="0.25">
      <c r="A298" s="97" t="s">
        <v>755</v>
      </c>
    </row>
    <row r="299" spans="1:1" x14ac:dyDescent="0.25">
      <c r="A299" s="97" t="s">
        <v>756</v>
      </c>
    </row>
    <row r="300" spans="1:1" x14ac:dyDescent="0.25">
      <c r="A300" s="97" t="s">
        <v>757</v>
      </c>
    </row>
    <row r="301" spans="1:1" x14ac:dyDescent="0.25">
      <c r="A301" s="97" t="s">
        <v>758</v>
      </c>
    </row>
    <row r="302" spans="1:1" x14ac:dyDescent="0.25">
      <c r="A302" s="97" t="s">
        <v>759</v>
      </c>
    </row>
    <row r="303" spans="1:1" x14ac:dyDescent="0.25">
      <c r="A303" s="97" t="s">
        <v>760</v>
      </c>
    </row>
    <row r="304" spans="1:1" x14ac:dyDescent="0.25">
      <c r="A304" s="97" t="s">
        <v>761</v>
      </c>
    </row>
    <row r="305" spans="1:1" x14ac:dyDescent="0.25">
      <c r="A305" s="97" t="s">
        <v>762</v>
      </c>
    </row>
    <row r="306" spans="1:1" x14ac:dyDescent="0.25">
      <c r="A306" s="97" t="s">
        <v>763</v>
      </c>
    </row>
    <row r="307" spans="1:1" x14ac:dyDescent="0.25">
      <c r="A307" s="97" t="s">
        <v>764</v>
      </c>
    </row>
    <row r="308" spans="1:1" x14ac:dyDescent="0.25">
      <c r="A308" s="97" t="s">
        <v>796</v>
      </c>
    </row>
    <row r="309" spans="1:1" x14ac:dyDescent="0.25">
      <c r="A309" s="97" t="s">
        <v>765</v>
      </c>
    </row>
    <row r="310" spans="1:1" x14ac:dyDescent="0.25">
      <c r="A310" s="97" t="s">
        <v>766</v>
      </c>
    </row>
    <row r="311" spans="1:1" x14ac:dyDescent="0.25">
      <c r="A311" s="97" t="s">
        <v>767</v>
      </c>
    </row>
    <row r="312" spans="1:1" x14ac:dyDescent="0.25">
      <c r="A312" s="97" t="s">
        <v>768</v>
      </c>
    </row>
    <row r="313" spans="1:1" x14ac:dyDescent="0.25">
      <c r="A313" s="97" t="s">
        <v>769</v>
      </c>
    </row>
    <row r="314" spans="1:1" x14ac:dyDescent="0.25">
      <c r="A314" s="97" t="s">
        <v>770</v>
      </c>
    </row>
    <row r="315" spans="1:1" x14ac:dyDescent="0.25">
      <c r="A315" s="97" t="s">
        <v>771</v>
      </c>
    </row>
    <row r="316" spans="1:1" x14ac:dyDescent="0.25">
      <c r="A316" s="97" t="s">
        <v>772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M59"/>
  <sheetViews>
    <sheetView showGridLines="0" zoomScale="130" zoomScaleNormal="130" workbookViewId="0"/>
  </sheetViews>
  <sheetFormatPr defaultColWidth="9.125" defaultRowHeight="12.75" x14ac:dyDescent="0.25"/>
  <cols>
    <col min="1" max="1" width="2.375" style="3" customWidth="1"/>
    <col min="2" max="2" width="32.75" style="3" customWidth="1"/>
    <col min="3" max="3" width="10" style="3" customWidth="1"/>
    <col min="4" max="4" width="7.375" style="3" bestFit="1" customWidth="1"/>
    <col min="5" max="5" width="6.375" style="3" bestFit="1" customWidth="1"/>
    <col min="6" max="6" width="12" style="3" customWidth="1"/>
    <col min="7" max="7" width="20.625" style="10" bestFit="1" customWidth="1"/>
    <col min="8" max="8" width="7.75" style="10" bestFit="1" customWidth="1"/>
    <col min="9" max="9" width="5.625" style="10" bestFit="1" customWidth="1"/>
    <col min="10" max="16384" width="9.125" style="3"/>
  </cols>
  <sheetData>
    <row r="1" spans="2:13" ht="20.100000000000001" customHeight="1" x14ac:dyDescent="0.25">
      <c r="B1" s="2" t="s">
        <v>536</v>
      </c>
      <c r="G1" s="2" t="s">
        <v>531</v>
      </c>
      <c r="H1" s="3"/>
      <c r="I1" s="3"/>
    </row>
    <row r="2" spans="2:13" x14ac:dyDescent="0.25">
      <c r="B2" s="4" t="s">
        <v>105</v>
      </c>
      <c r="C2" s="4" t="s">
        <v>106</v>
      </c>
      <c r="D2" s="4" t="s">
        <v>94</v>
      </c>
      <c r="E2" s="5" t="s">
        <v>9</v>
      </c>
      <c r="G2" s="4" t="s">
        <v>109</v>
      </c>
      <c r="H2" s="4" t="s">
        <v>94</v>
      </c>
      <c r="I2" s="4" t="s">
        <v>9</v>
      </c>
      <c r="M2" s="101"/>
    </row>
    <row r="3" spans="2:13" x14ac:dyDescent="0.25">
      <c r="B3" s="6" t="s">
        <v>7</v>
      </c>
      <c r="C3" s="6" t="s">
        <v>10</v>
      </c>
      <c r="D3" s="33">
        <v>155661</v>
      </c>
      <c r="E3" s="34">
        <v>100</v>
      </c>
      <c r="G3" s="21">
        <v>1</v>
      </c>
      <c r="H3" s="33">
        <v>3724</v>
      </c>
      <c r="I3" s="38">
        <v>58.933399999999999</v>
      </c>
      <c r="M3" s="101"/>
    </row>
    <row r="4" spans="2:13" x14ac:dyDescent="0.25">
      <c r="B4" s="6" t="s">
        <v>7</v>
      </c>
      <c r="C4" s="32" t="s">
        <v>6</v>
      </c>
      <c r="D4" s="35">
        <v>6319</v>
      </c>
      <c r="E4" s="34">
        <v>4.0594999999999999</v>
      </c>
      <c r="G4" s="21">
        <v>2</v>
      </c>
      <c r="H4" s="33">
        <v>1478</v>
      </c>
      <c r="I4" s="38">
        <v>23.389800000000001</v>
      </c>
      <c r="M4" s="101"/>
    </row>
    <row r="5" spans="2:13" x14ac:dyDescent="0.25">
      <c r="B5" s="6" t="s">
        <v>7</v>
      </c>
      <c r="C5" s="6" t="s">
        <v>4</v>
      </c>
      <c r="D5" s="33">
        <v>142963</v>
      </c>
      <c r="E5" s="34">
        <v>91.842500000000001</v>
      </c>
      <c r="G5" s="21">
        <v>3</v>
      </c>
      <c r="H5" s="33">
        <v>719</v>
      </c>
      <c r="I5" s="38">
        <v>11.378399999999999</v>
      </c>
      <c r="M5" s="101"/>
    </row>
    <row r="6" spans="2:13" x14ac:dyDescent="0.25">
      <c r="B6" s="6" t="s">
        <v>7</v>
      </c>
      <c r="C6" s="6" t="s">
        <v>5</v>
      </c>
      <c r="D6" s="33">
        <v>6379</v>
      </c>
      <c r="E6" s="34">
        <v>4.0979999999999999</v>
      </c>
      <c r="G6" s="21">
        <v>4</v>
      </c>
      <c r="H6" s="33">
        <v>188</v>
      </c>
      <c r="I6" s="38">
        <v>2.9752000000000001</v>
      </c>
      <c r="M6" s="101"/>
    </row>
    <row r="7" spans="2:13" x14ac:dyDescent="0.25">
      <c r="G7" s="21">
        <v>5</v>
      </c>
      <c r="H7" s="33">
        <v>95</v>
      </c>
      <c r="I7" s="38">
        <v>1.5034000000000001</v>
      </c>
    </row>
    <row r="8" spans="2:13" ht="15.75" x14ac:dyDescent="0.25">
      <c r="B8" s="2" t="s">
        <v>535</v>
      </c>
      <c r="G8" s="21">
        <v>6</v>
      </c>
      <c r="H8" s="33">
        <v>58</v>
      </c>
      <c r="I8" s="38">
        <v>0.91790000000000005</v>
      </c>
    </row>
    <row r="9" spans="2:13" x14ac:dyDescent="0.25">
      <c r="B9" s="4" t="s">
        <v>104</v>
      </c>
      <c r="C9" s="4" t="s">
        <v>94</v>
      </c>
      <c r="G9" s="21">
        <v>7</v>
      </c>
      <c r="H9" s="33">
        <v>26</v>
      </c>
      <c r="I9" s="38">
        <v>0.41149999999999998</v>
      </c>
    </row>
    <row r="10" spans="2:13" x14ac:dyDescent="0.25">
      <c r="B10" s="6" t="s">
        <v>16</v>
      </c>
      <c r="C10" s="33">
        <v>9816961</v>
      </c>
      <c r="G10" s="21">
        <v>10</v>
      </c>
      <c r="H10" s="33">
        <v>10</v>
      </c>
      <c r="I10" s="38">
        <v>0.1583</v>
      </c>
    </row>
    <row r="11" spans="2:13" x14ac:dyDescent="0.25">
      <c r="B11" s="6" t="s">
        <v>17</v>
      </c>
      <c r="C11" s="33">
        <v>3008539</v>
      </c>
      <c r="G11" s="21">
        <v>8</v>
      </c>
      <c r="H11" s="33">
        <v>10</v>
      </c>
      <c r="I11" s="38">
        <v>0.1583</v>
      </c>
    </row>
    <row r="12" spans="2:13" x14ac:dyDescent="0.25">
      <c r="B12" s="6" t="s">
        <v>18</v>
      </c>
      <c r="C12" s="33">
        <v>2358256</v>
      </c>
      <c r="G12" s="21">
        <v>9</v>
      </c>
      <c r="H12" s="33">
        <v>6</v>
      </c>
      <c r="I12" s="38">
        <v>9.5000000000000001E-2</v>
      </c>
    </row>
    <row r="13" spans="2:13" x14ac:dyDescent="0.25">
      <c r="B13" s="6" t="s">
        <v>19</v>
      </c>
      <c r="C13" s="33">
        <v>2041066</v>
      </c>
      <c r="G13" s="21">
        <v>14</v>
      </c>
      <c r="H13" s="33">
        <v>2</v>
      </c>
      <c r="I13" s="38">
        <v>3.1699999999999999E-2</v>
      </c>
    </row>
    <row r="14" spans="2:13" x14ac:dyDescent="0.25">
      <c r="B14" s="6" t="s">
        <v>20</v>
      </c>
      <c r="C14" s="33">
        <v>1220354</v>
      </c>
      <c r="G14" s="21">
        <v>12</v>
      </c>
      <c r="H14" s="33">
        <v>2</v>
      </c>
      <c r="I14" s="38">
        <v>3.1699999999999999E-2</v>
      </c>
    </row>
    <row r="15" spans="2:13" x14ac:dyDescent="0.25">
      <c r="B15" s="6" t="s">
        <v>21</v>
      </c>
      <c r="C15" s="33">
        <v>598453</v>
      </c>
      <c r="G15" s="21">
        <v>11</v>
      </c>
      <c r="H15" s="33">
        <v>1</v>
      </c>
      <c r="I15" s="38">
        <v>1.5800000000000002E-2</v>
      </c>
    </row>
    <row r="16" spans="2:13" x14ac:dyDescent="0.25">
      <c r="B16" s="6" t="s">
        <v>540</v>
      </c>
      <c r="C16" s="33">
        <v>598244</v>
      </c>
      <c r="G16" s="36" t="s">
        <v>94</v>
      </c>
      <c r="H16" s="35">
        <f>SUM(H3:H15)</f>
        <v>6319</v>
      </c>
      <c r="I16" s="37">
        <f>SUM(I3:I15)</f>
        <v>100.0004</v>
      </c>
    </row>
    <row r="17" spans="2:11" x14ac:dyDescent="0.25">
      <c r="B17" s="32" t="s">
        <v>541</v>
      </c>
      <c r="C17" s="35">
        <v>155661</v>
      </c>
      <c r="H17" s="11"/>
      <c r="I17" s="18"/>
    </row>
    <row r="18" spans="2:11" x14ac:dyDescent="0.25">
      <c r="J18" s="10"/>
      <c r="K18" s="10"/>
    </row>
    <row r="19" spans="2:11" ht="20.100000000000001" customHeight="1" x14ac:dyDescent="0.25">
      <c r="B19" s="2" t="s">
        <v>532</v>
      </c>
      <c r="J19" s="10"/>
      <c r="K19" s="10"/>
    </row>
    <row r="20" spans="2:11" x14ac:dyDescent="0.25">
      <c r="B20" s="8" t="s">
        <v>107</v>
      </c>
      <c r="C20" s="4" t="s">
        <v>94</v>
      </c>
      <c r="D20" s="4" t="s">
        <v>9</v>
      </c>
      <c r="J20" s="10"/>
      <c r="K20" s="10"/>
    </row>
    <row r="21" spans="2:11" x14ac:dyDescent="0.25">
      <c r="B21" s="32" t="s">
        <v>10</v>
      </c>
      <c r="C21" s="35">
        <v>6319</v>
      </c>
      <c r="D21" s="34">
        <v>100</v>
      </c>
      <c r="I21" s="11"/>
      <c r="J21" s="10"/>
      <c r="K21" s="10"/>
    </row>
    <row r="22" spans="2:11" x14ac:dyDescent="0.25">
      <c r="B22" s="6" t="s">
        <v>11</v>
      </c>
      <c r="C22" s="33" t="s">
        <v>11</v>
      </c>
      <c r="D22" s="34" t="s">
        <v>11</v>
      </c>
      <c r="J22" s="10"/>
      <c r="K22" s="10"/>
    </row>
    <row r="23" spans="2:11" x14ac:dyDescent="0.25">
      <c r="B23" s="6" t="s">
        <v>12</v>
      </c>
      <c r="C23" s="33">
        <v>1368</v>
      </c>
      <c r="D23" s="34">
        <v>21.648995094</v>
      </c>
      <c r="I23" s="11"/>
      <c r="J23" s="10"/>
      <c r="K23" s="10"/>
    </row>
    <row r="24" spans="2:11" x14ac:dyDescent="0.25">
      <c r="B24" s="6" t="s">
        <v>13</v>
      </c>
      <c r="C24" s="33">
        <v>4951</v>
      </c>
      <c r="D24" s="34">
        <v>78.351004904999996</v>
      </c>
      <c r="I24" s="11"/>
      <c r="J24" s="10"/>
      <c r="K24" s="10"/>
    </row>
    <row r="25" spans="2:11" x14ac:dyDescent="0.25">
      <c r="B25" s="6" t="s">
        <v>11</v>
      </c>
      <c r="C25" s="33" t="s">
        <v>11</v>
      </c>
      <c r="D25" s="34" t="s">
        <v>11</v>
      </c>
      <c r="J25" s="10"/>
      <c r="K25" s="10"/>
    </row>
    <row r="26" spans="2:11" x14ac:dyDescent="0.25">
      <c r="B26" s="6" t="s">
        <v>1</v>
      </c>
      <c r="C26" s="33">
        <v>6319</v>
      </c>
      <c r="D26" s="34">
        <v>100</v>
      </c>
      <c r="I26" s="11"/>
      <c r="J26" s="10"/>
      <c r="K26" s="10"/>
    </row>
    <row r="27" spans="2:11" x14ac:dyDescent="0.25">
      <c r="B27" s="6" t="s">
        <v>14</v>
      </c>
      <c r="C27" s="33">
        <v>0</v>
      </c>
      <c r="D27" s="34">
        <v>0</v>
      </c>
      <c r="J27" s="10"/>
      <c r="K27" s="10"/>
    </row>
    <row r="28" spans="2:11" x14ac:dyDescent="0.25">
      <c r="B28" s="6" t="s">
        <v>11</v>
      </c>
      <c r="C28" s="33" t="s">
        <v>11</v>
      </c>
      <c r="D28" s="34" t="s">
        <v>11</v>
      </c>
      <c r="H28" s="11"/>
      <c r="I28" s="18"/>
    </row>
    <row r="29" spans="2:11" x14ac:dyDescent="0.25">
      <c r="B29" s="6" t="s">
        <v>2</v>
      </c>
      <c r="C29" s="33">
        <v>2248</v>
      </c>
      <c r="D29" s="34">
        <v>35.575249247999999</v>
      </c>
      <c r="H29" s="11"/>
      <c r="I29" s="18"/>
    </row>
    <row r="30" spans="2:11" x14ac:dyDescent="0.25">
      <c r="B30" s="6" t="s">
        <v>15</v>
      </c>
      <c r="C30" s="33">
        <v>4071</v>
      </c>
      <c r="D30" s="34">
        <v>64.424750751000005</v>
      </c>
      <c r="H30" s="11"/>
      <c r="I30" s="18"/>
    </row>
    <row r="31" spans="2:11" x14ac:dyDescent="0.25">
      <c r="H31" s="11"/>
      <c r="I31" s="18"/>
    </row>
    <row r="32" spans="2:11" ht="20.100000000000001" customHeight="1" x14ac:dyDescent="0.25">
      <c r="B32" s="2" t="s">
        <v>530</v>
      </c>
      <c r="H32" s="11"/>
      <c r="I32" s="18"/>
    </row>
    <row r="33" spans="2:9" x14ac:dyDescent="0.25">
      <c r="B33" s="4" t="s">
        <v>108</v>
      </c>
      <c r="C33" s="4" t="s">
        <v>94</v>
      </c>
      <c r="D33" s="4" t="s">
        <v>9</v>
      </c>
      <c r="H33" s="11"/>
      <c r="I33" s="18"/>
    </row>
    <row r="34" spans="2:9" x14ac:dyDescent="0.25">
      <c r="B34" s="21">
        <v>2</v>
      </c>
      <c r="C34" s="33">
        <v>2729</v>
      </c>
      <c r="D34" s="34">
        <v>43.187199999999997</v>
      </c>
      <c r="H34" s="11"/>
      <c r="I34" s="18"/>
    </row>
    <row r="35" spans="2:9" x14ac:dyDescent="0.25">
      <c r="B35" s="21">
        <v>3</v>
      </c>
      <c r="C35" s="33">
        <v>1548</v>
      </c>
      <c r="D35" s="34">
        <v>24.497499999999999</v>
      </c>
      <c r="H35" s="11"/>
      <c r="I35" s="18"/>
    </row>
    <row r="36" spans="2:9" x14ac:dyDescent="0.25">
      <c r="B36" s="21">
        <v>1</v>
      </c>
      <c r="C36" s="33">
        <v>922</v>
      </c>
      <c r="D36" s="34">
        <v>14.5909</v>
      </c>
      <c r="H36" s="11"/>
      <c r="I36" s="18"/>
    </row>
    <row r="37" spans="2:9" x14ac:dyDescent="0.25">
      <c r="B37" s="21">
        <v>4</v>
      </c>
      <c r="C37" s="33">
        <v>717</v>
      </c>
      <c r="D37" s="34">
        <v>11.3467</v>
      </c>
      <c r="H37" s="11"/>
      <c r="I37" s="18"/>
    </row>
    <row r="38" spans="2:9" x14ac:dyDescent="0.25">
      <c r="B38" s="21">
        <v>5</v>
      </c>
      <c r="C38" s="33">
        <v>279</v>
      </c>
      <c r="D38" s="34">
        <v>4.4153000000000002</v>
      </c>
      <c r="H38" s="11"/>
      <c r="I38" s="18"/>
    </row>
    <row r="39" spans="2:9" x14ac:dyDescent="0.25">
      <c r="B39" s="21">
        <v>6</v>
      </c>
      <c r="C39" s="33">
        <v>83</v>
      </c>
      <c r="D39" s="34">
        <v>1.3134999999999999</v>
      </c>
      <c r="H39" s="11"/>
    </row>
    <row r="40" spans="2:9" x14ac:dyDescent="0.25">
      <c r="B40" s="21">
        <v>7</v>
      </c>
      <c r="C40" s="33">
        <v>25</v>
      </c>
      <c r="D40" s="34">
        <v>0.39560000000000001</v>
      </c>
    </row>
    <row r="41" spans="2:9" x14ac:dyDescent="0.25">
      <c r="B41" s="21">
        <v>9</v>
      </c>
      <c r="C41" s="33">
        <v>13</v>
      </c>
      <c r="D41" s="34">
        <v>0.20569999999999999</v>
      </c>
      <c r="I41" s="11"/>
    </row>
    <row r="42" spans="2:9" x14ac:dyDescent="0.25">
      <c r="B42" s="21">
        <v>8</v>
      </c>
      <c r="C42" s="33">
        <v>2</v>
      </c>
      <c r="D42" s="34">
        <v>3.1699999999999999E-2</v>
      </c>
      <c r="I42" s="11"/>
    </row>
    <row r="43" spans="2:9" x14ac:dyDescent="0.25">
      <c r="B43" s="21">
        <v>11</v>
      </c>
      <c r="C43" s="33">
        <v>1</v>
      </c>
      <c r="D43" s="34">
        <v>1.5800000000000002E-2</v>
      </c>
      <c r="I43" s="11"/>
    </row>
    <row r="44" spans="2:9" x14ac:dyDescent="0.25">
      <c r="B44" s="36" t="s">
        <v>94</v>
      </c>
      <c r="C44" s="35">
        <f>SUM(C34:C43)</f>
        <v>6319</v>
      </c>
      <c r="D44" s="37">
        <f>SUM(D34:D43)</f>
        <v>99.999899999999997</v>
      </c>
      <c r="I44" s="11"/>
    </row>
    <row r="45" spans="2:9" ht="20.100000000000001" customHeight="1" x14ac:dyDescent="0.25">
      <c r="I45" s="11"/>
    </row>
    <row r="46" spans="2:9" ht="15.75" x14ac:dyDescent="0.25">
      <c r="B46" s="2" t="s">
        <v>529</v>
      </c>
      <c r="I46" s="11"/>
    </row>
    <row r="47" spans="2:9" x14ac:dyDescent="0.25">
      <c r="B47" s="4" t="s">
        <v>108</v>
      </c>
      <c r="C47" s="4" t="s">
        <v>94</v>
      </c>
      <c r="D47" s="4" t="s">
        <v>9</v>
      </c>
    </row>
    <row r="48" spans="2:9" x14ac:dyDescent="0.25">
      <c r="B48" s="21">
        <v>2</v>
      </c>
      <c r="C48" s="33">
        <v>3053</v>
      </c>
      <c r="D48" s="34">
        <v>48.314599999999999</v>
      </c>
      <c r="H48" s="11"/>
    </row>
    <row r="49" spans="2:9" x14ac:dyDescent="0.25">
      <c r="B49" s="21">
        <v>3</v>
      </c>
      <c r="C49" s="33">
        <v>1271</v>
      </c>
      <c r="D49" s="34">
        <v>20.113900000000001</v>
      </c>
      <c r="H49" s="11"/>
    </row>
    <row r="50" spans="2:9" x14ac:dyDescent="0.25">
      <c r="B50" s="21">
        <v>1</v>
      </c>
      <c r="C50" s="33">
        <v>935</v>
      </c>
      <c r="D50" s="34">
        <v>14.7966</v>
      </c>
      <c r="H50" s="11"/>
    </row>
    <row r="51" spans="2:9" x14ac:dyDescent="0.25">
      <c r="B51" s="21">
        <v>4</v>
      </c>
      <c r="C51" s="33">
        <v>658</v>
      </c>
      <c r="D51" s="34">
        <v>10.413</v>
      </c>
      <c r="H51" s="11"/>
    </row>
    <row r="52" spans="2:9" x14ac:dyDescent="0.25">
      <c r="B52" s="21">
        <v>5</v>
      </c>
      <c r="C52" s="33">
        <v>239</v>
      </c>
      <c r="D52" s="34">
        <v>3.7822</v>
      </c>
      <c r="H52" s="11"/>
    </row>
    <row r="53" spans="2:9" x14ac:dyDescent="0.25">
      <c r="B53" s="21">
        <v>6</v>
      </c>
      <c r="C53" s="33">
        <v>108</v>
      </c>
      <c r="D53" s="34">
        <v>1.7091000000000001</v>
      </c>
      <c r="H53" s="11"/>
      <c r="I53" s="11"/>
    </row>
    <row r="54" spans="2:9" x14ac:dyDescent="0.25">
      <c r="B54" s="21">
        <v>7</v>
      </c>
      <c r="C54" s="33">
        <v>32</v>
      </c>
      <c r="D54" s="34">
        <v>0.50639999999999996</v>
      </c>
      <c r="I54" s="11"/>
    </row>
    <row r="55" spans="2:9" x14ac:dyDescent="0.25">
      <c r="B55" s="21">
        <v>8</v>
      </c>
      <c r="C55" s="33">
        <v>12</v>
      </c>
      <c r="D55" s="34">
        <v>0.18990000000000001</v>
      </c>
      <c r="I55" s="11"/>
    </row>
    <row r="56" spans="2:9" x14ac:dyDescent="0.25">
      <c r="B56" s="21">
        <v>9</v>
      </c>
      <c r="C56" s="33">
        <v>7</v>
      </c>
      <c r="D56" s="34">
        <v>0.1108</v>
      </c>
      <c r="I56" s="11"/>
    </row>
    <row r="57" spans="2:9" x14ac:dyDescent="0.25">
      <c r="B57" s="21">
        <v>10</v>
      </c>
      <c r="C57" s="33">
        <v>2</v>
      </c>
      <c r="D57" s="34">
        <v>3.1699999999999999E-2</v>
      </c>
      <c r="I57" s="11"/>
    </row>
    <row r="58" spans="2:9" x14ac:dyDescent="0.25">
      <c r="B58" s="21">
        <v>11</v>
      </c>
      <c r="C58" s="33">
        <v>2</v>
      </c>
      <c r="D58" s="34">
        <v>3.1699999999999999E-2</v>
      </c>
      <c r="I58" s="11"/>
    </row>
    <row r="59" spans="2:9" x14ac:dyDescent="0.25">
      <c r="B59" s="36" t="s">
        <v>94</v>
      </c>
      <c r="C59" s="35">
        <f>SUM(C48:C58)</f>
        <v>6319</v>
      </c>
      <c r="D59" s="37">
        <f>SUM(D48:D58)</f>
        <v>99.999899999999997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N91"/>
  <sheetViews>
    <sheetView showGridLines="0" topLeftCell="A25" zoomScaleNormal="100" workbookViewId="0"/>
  </sheetViews>
  <sheetFormatPr defaultColWidth="9.125" defaultRowHeight="12.75" x14ac:dyDescent="0.25"/>
  <cols>
    <col min="1" max="1" width="3.375" style="3" customWidth="1"/>
    <col min="2" max="2" width="28.875" style="53" bestFit="1" customWidth="1"/>
    <col min="3" max="3" width="26.75" style="10" bestFit="1" customWidth="1"/>
    <col min="4" max="4" width="7.625" style="53" bestFit="1" customWidth="1"/>
    <col min="5" max="5" width="10.25" style="54" bestFit="1" customWidth="1"/>
    <col min="6" max="6" width="7.375" style="62" bestFit="1" customWidth="1"/>
    <col min="7" max="7" width="7.625" style="63" bestFit="1" customWidth="1"/>
    <col min="8" max="8" width="6.125" style="3" bestFit="1" customWidth="1"/>
    <col min="9" max="9" width="24.875" style="3" bestFit="1" customWidth="1"/>
    <col min="10" max="10" width="26.125" style="3" bestFit="1" customWidth="1"/>
    <col min="11" max="11" width="9.125" style="3"/>
    <col min="12" max="12" width="11.625" style="3" bestFit="1" customWidth="1"/>
    <col min="13" max="13" width="9.125" style="3"/>
    <col min="14" max="14" width="11.625" style="3" bestFit="1" customWidth="1"/>
    <col min="15" max="16384" width="9.125" style="3"/>
  </cols>
  <sheetData>
    <row r="1" spans="2:14" ht="20.100000000000001" customHeight="1" x14ac:dyDescent="0.25">
      <c r="B1" s="61" t="s">
        <v>534</v>
      </c>
      <c r="C1" s="3"/>
      <c r="D1" s="42"/>
      <c r="E1" s="43"/>
    </row>
    <row r="2" spans="2:14" ht="15.75" customHeight="1" x14ac:dyDescent="0.25">
      <c r="B2" s="4" t="s">
        <v>115</v>
      </c>
      <c r="C2" s="4" t="s">
        <v>110</v>
      </c>
      <c r="D2" s="4" t="s">
        <v>111</v>
      </c>
      <c r="E2" s="19" t="s">
        <v>112</v>
      </c>
      <c r="F2" s="4" t="s">
        <v>94</v>
      </c>
      <c r="G2" s="19" t="s">
        <v>113</v>
      </c>
    </row>
    <row r="3" spans="2:14" ht="15.75" customHeight="1" x14ac:dyDescent="0.25">
      <c r="B3" s="123" t="s">
        <v>22</v>
      </c>
      <c r="C3" s="6" t="s">
        <v>0</v>
      </c>
      <c r="D3" s="33">
        <v>18515</v>
      </c>
      <c r="E3" s="38">
        <v>11.894437269999999</v>
      </c>
      <c r="F3" s="35"/>
      <c r="G3" s="39"/>
      <c r="L3" s="101"/>
    </row>
    <row r="4" spans="2:14" ht="15.75" customHeight="1" x14ac:dyDescent="0.25">
      <c r="B4" s="124"/>
      <c r="C4" s="6" t="s">
        <v>23</v>
      </c>
      <c r="D4" s="33">
        <v>429</v>
      </c>
      <c r="E4" s="38">
        <v>0.27559889700000001</v>
      </c>
      <c r="F4" s="35"/>
      <c r="G4" s="39"/>
    </row>
    <row r="5" spans="2:14" ht="15.75" customHeight="1" x14ac:dyDescent="0.25">
      <c r="B5" s="124"/>
      <c r="C5" s="6" t="s">
        <v>24</v>
      </c>
      <c r="D5" s="33">
        <v>443</v>
      </c>
      <c r="E5" s="38">
        <v>0.28459280100000001</v>
      </c>
      <c r="F5" s="35"/>
      <c r="G5" s="39"/>
    </row>
    <row r="6" spans="2:14" ht="15.75" customHeight="1" x14ac:dyDescent="0.25">
      <c r="B6" s="124"/>
      <c r="C6" s="6" t="s">
        <v>25</v>
      </c>
      <c r="D6" s="33">
        <v>2468</v>
      </c>
      <c r="E6" s="38">
        <v>1.5854966880000001</v>
      </c>
      <c r="F6" s="35"/>
      <c r="G6" s="39"/>
      <c r="L6" s="101"/>
    </row>
    <row r="7" spans="2:14" ht="15.75" customHeight="1" x14ac:dyDescent="0.25">
      <c r="B7" s="124"/>
      <c r="C7" s="6" t="s">
        <v>26</v>
      </c>
      <c r="D7" s="33">
        <v>774</v>
      </c>
      <c r="E7" s="38">
        <v>0.49723437399999998</v>
      </c>
      <c r="F7" s="35"/>
      <c r="G7" s="39"/>
    </row>
    <row r="8" spans="2:14" ht="15.75" customHeight="1" x14ac:dyDescent="0.25">
      <c r="B8" s="124"/>
      <c r="C8" s="6" t="s">
        <v>3</v>
      </c>
      <c r="D8" s="33">
        <v>13011</v>
      </c>
      <c r="E8" s="38">
        <v>8.3585483830000005</v>
      </c>
      <c r="F8" s="35"/>
      <c r="G8" s="39"/>
      <c r="L8" s="101"/>
    </row>
    <row r="9" spans="2:14" ht="15.75" customHeight="1" x14ac:dyDescent="0.25">
      <c r="B9" s="124"/>
      <c r="C9" s="6" t="s">
        <v>27</v>
      </c>
      <c r="D9" s="33">
        <v>3276</v>
      </c>
      <c r="E9" s="38">
        <v>2.104573399</v>
      </c>
      <c r="F9" s="35"/>
      <c r="G9" s="39"/>
      <c r="L9" s="101"/>
    </row>
    <row r="10" spans="2:14" ht="15.75" customHeight="1" x14ac:dyDescent="0.25">
      <c r="B10" s="124"/>
      <c r="C10" s="6" t="s">
        <v>28</v>
      </c>
      <c r="D10" s="33">
        <v>477</v>
      </c>
      <c r="E10" s="38">
        <v>0.30643513700000002</v>
      </c>
      <c r="F10" s="35"/>
      <c r="G10" s="39"/>
    </row>
    <row r="11" spans="2:14" ht="15.75" customHeight="1" thickBot="1" x14ac:dyDescent="0.3">
      <c r="B11" s="125"/>
      <c r="C11" s="23" t="s">
        <v>94</v>
      </c>
      <c r="D11" s="44"/>
      <c r="E11" s="45"/>
      <c r="F11" s="52">
        <v>39393</v>
      </c>
      <c r="G11" s="64">
        <v>25.306916953999998</v>
      </c>
      <c r="N11" s="101"/>
    </row>
    <row r="12" spans="2:14" ht="15.75" customHeight="1" x14ac:dyDescent="0.25">
      <c r="B12" s="124" t="s">
        <v>29</v>
      </c>
      <c r="C12" s="22" t="s">
        <v>30</v>
      </c>
      <c r="D12" s="46">
        <v>362</v>
      </c>
      <c r="E12" s="47">
        <v>0.23255664500000001</v>
      </c>
      <c r="F12" s="65"/>
      <c r="G12" s="66"/>
    </row>
    <row r="13" spans="2:14" ht="15.75" customHeight="1" x14ac:dyDescent="0.25">
      <c r="B13" s="124"/>
      <c r="C13" s="6" t="s">
        <v>31</v>
      </c>
      <c r="D13" s="33">
        <v>61</v>
      </c>
      <c r="E13" s="38">
        <v>3.9187722000000001E-2</v>
      </c>
      <c r="F13" s="35"/>
      <c r="G13" s="39"/>
    </row>
    <row r="14" spans="2:14" ht="15.75" customHeight="1" x14ac:dyDescent="0.25">
      <c r="B14" s="124"/>
      <c r="C14" s="6" t="s">
        <v>32</v>
      </c>
      <c r="D14" s="33">
        <v>172</v>
      </c>
      <c r="E14" s="38">
        <v>0.110496527</v>
      </c>
      <c r="F14" s="35"/>
      <c r="G14" s="39"/>
    </row>
    <row r="15" spans="2:14" ht="15.75" customHeight="1" x14ac:dyDescent="0.25">
      <c r="B15" s="124"/>
      <c r="C15" s="6" t="s">
        <v>33</v>
      </c>
      <c r="D15" s="33">
        <v>118</v>
      </c>
      <c r="E15" s="38">
        <v>7.5805757000000001E-2</v>
      </c>
      <c r="F15" s="35"/>
      <c r="G15" s="39"/>
    </row>
    <row r="16" spans="2:14" ht="15.75" customHeight="1" x14ac:dyDescent="0.25">
      <c r="B16" s="124"/>
      <c r="C16" s="6" t="s">
        <v>34</v>
      </c>
      <c r="D16" s="33">
        <v>339</v>
      </c>
      <c r="E16" s="38">
        <v>0.217780947</v>
      </c>
      <c r="F16" s="35"/>
      <c r="G16" s="39"/>
    </row>
    <row r="17" spans="2:14" ht="15.75" customHeight="1" x14ac:dyDescent="0.25">
      <c r="B17" s="124"/>
      <c r="C17" s="6" t="s">
        <v>35</v>
      </c>
      <c r="D17" s="33">
        <v>144</v>
      </c>
      <c r="E17" s="38">
        <v>9.2508720000000003E-2</v>
      </c>
      <c r="F17" s="35"/>
      <c r="G17" s="39"/>
    </row>
    <row r="18" spans="2:14" ht="15.75" customHeight="1" x14ac:dyDescent="0.25">
      <c r="B18" s="124"/>
      <c r="C18" s="6" t="s">
        <v>36</v>
      </c>
      <c r="D18" s="33">
        <v>60</v>
      </c>
      <c r="E18" s="38">
        <v>3.8545299999999998E-2</v>
      </c>
      <c r="F18" s="35"/>
      <c r="G18" s="39"/>
    </row>
    <row r="19" spans="2:14" ht="15.75" customHeight="1" thickBot="1" x14ac:dyDescent="0.3">
      <c r="B19" s="125"/>
      <c r="C19" s="23" t="s">
        <v>94</v>
      </c>
      <c r="D19" s="44"/>
      <c r="E19" s="45"/>
      <c r="F19" s="52">
        <v>1256</v>
      </c>
      <c r="G19" s="64">
        <v>0.80688161999999997</v>
      </c>
    </row>
    <row r="20" spans="2:14" ht="15.75" customHeight="1" thickBot="1" x14ac:dyDescent="0.3">
      <c r="B20" s="31" t="s">
        <v>37</v>
      </c>
      <c r="C20" s="24" t="s">
        <v>38</v>
      </c>
      <c r="D20" s="48">
        <v>25222</v>
      </c>
      <c r="E20" s="49">
        <v>16.203159428999999</v>
      </c>
      <c r="F20" s="67">
        <v>25222</v>
      </c>
      <c r="G20" s="68">
        <v>16.203159428999999</v>
      </c>
      <c r="L20" s="101"/>
      <c r="N20" s="101"/>
    </row>
    <row r="21" spans="2:14" ht="15.75" customHeight="1" x14ac:dyDescent="0.25">
      <c r="B21" s="126" t="s">
        <v>39</v>
      </c>
      <c r="C21" s="25" t="s">
        <v>40</v>
      </c>
      <c r="D21" s="50">
        <v>93</v>
      </c>
      <c r="E21" s="51">
        <v>5.9745214999999997E-2</v>
      </c>
      <c r="F21" s="69"/>
      <c r="G21" s="70"/>
    </row>
    <row r="22" spans="2:14" ht="15.75" customHeight="1" x14ac:dyDescent="0.25">
      <c r="B22" s="124"/>
      <c r="C22" s="6" t="s">
        <v>41</v>
      </c>
      <c r="D22" s="33">
        <v>321</v>
      </c>
      <c r="E22" s="38">
        <v>0.20621735599999999</v>
      </c>
      <c r="F22" s="35"/>
      <c r="G22" s="39"/>
    </row>
    <row r="23" spans="2:14" ht="15.75" customHeight="1" x14ac:dyDescent="0.25">
      <c r="B23" s="124"/>
      <c r="C23" s="6" t="s">
        <v>42</v>
      </c>
      <c r="D23" s="33">
        <v>86</v>
      </c>
      <c r="E23" s="38">
        <v>5.5248262999999999E-2</v>
      </c>
      <c r="F23" s="35"/>
      <c r="G23" s="39"/>
    </row>
    <row r="24" spans="2:14" ht="15.75" customHeight="1" x14ac:dyDescent="0.25">
      <c r="B24" s="124"/>
      <c r="C24" s="6" t="s">
        <v>43</v>
      </c>
      <c r="D24" s="33">
        <v>12</v>
      </c>
      <c r="E24" s="38">
        <v>7.7090600000000002E-3</v>
      </c>
      <c r="F24" s="35"/>
      <c r="G24" s="39"/>
    </row>
    <row r="25" spans="2:14" ht="15.75" customHeight="1" x14ac:dyDescent="0.25">
      <c r="B25" s="124"/>
      <c r="C25" s="6" t="s">
        <v>44</v>
      </c>
      <c r="D25" s="33">
        <v>61</v>
      </c>
      <c r="E25" s="38">
        <v>3.9187722000000001E-2</v>
      </c>
      <c r="F25" s="35"/>
      <c r="G25" s="39"/>
    </row>
    <row r="26" spans="2:14" ht="15.75" customHeight="1" x14ac:dyDescent="0.25">
      <c r="B26" s="124"/>
      <c r="C26" s="6" t="s">
        <v>45</v>
      </c>
      <c r="D26" s="33">
        <v>1</v>
      </c>
      <c r="E26" s="38">
        <v>6.4242100000000001E-4</v>
      </c>
      <c r="F26" s="35"/>
      <c r="G26" s="39"/>
    </row>
    <row r="27" spans="2:14" ht="15.75" customHeight="1" x14ac:dyDescent="0.25">
      <c r="B27" s="124"/>
      <c r="C27" s="6" t="s">
        <v>46</v>
      </c>
      <c r="D27" s="33">
        <v>1504</v>
      </c>
      <c r="E27" s="38">
        <v>0.96620219500000004</v>
      </c>
      <c r="F27" s="35"/>
      <c r="G27" s="39"/>
    </row>
    <row r="28" spans="2:14" ht="15.75" customHeight="1" x14ac:dyDescent="0.25">
      <c r="B28" s="124"/>
      <c r="C28" s="6" t="s">
        <v>47</v>
      </c>
      <c r="D28" s="33">
        <v>787</v>
      </c>
      <c r="E28" s="38">
        <v>0.50558585599999994</v>
      </c>
      <c r="F28" s="35"/>
      <c r="G28" s="39"/>
    </row>
    <row r="29" spans="2:14" ht="15.75" customHeight="1" x14ac:dyDescent="0.25">
      <c r="B29" s="124"/>
      <c r="C29" s="6" t="s">
        <v>48</v>
      </c>
      <c r="D29" s="33">
        <v>257</v>
      </c>
      <c r="E29" s="38">
        <v>0.165102369</v>
      </c>
      <c r="F29" s="35"/>
      <c r="G29" s="39"/>
    </row>
    <row r="30" spans="2:14" ht="15.75" customHeight="1" x14ac:dyDescent="0.25">
      <c r="B30" s="124"/>
      <c r="C30" s="6" t="s">
        <v>49</v>
      </c>
      <c r="D30" s="33">
        <v>89</v>
      </c>
      <c r="E30" s="38">
        <v>5.7175528000000003E-2</v>
      </c>
      <c r="F30" s="35"/>
      <c r="G30" s="39"/>
    </row>
    <row r="31" spans="2:14" ht="15.75" customHeight="1" x14ac:dyDescent="0.25">
      <c r="B31" s="124"/>
      <c r="C31" s="6" t="s">
        <v>50</v>
      </c>
      <c r="D31" s="33">
        <v>81</v>
      </c>
      <c r="E31" s="38">
        <v>5.2036155000000001E-2</v>
      </c>
      <c r="F31" s="35"/>
      <c r="G31" s="39"/>
    </row>
    <row r="32" spans="2:14" ht="15.75" customHeight="1" x14ac:dyDescent="0.25">
      <c r="B32" s="124"/>
      <c r="C32" s="6" t="s">
        <v>51</v>
      </c>
      <c r="D32" s="33">
        <v>236</v>
      </c>
      <c r="E32" s="38">
        <v>0.151611514</v>
      </c>
      <c r="F32" s="35"/>
      <c r="G32" s="39"/>
    </row>
    <row r="33" spans="2:14" ht="15.75" customHeight="1" thickBot="1" x14ac:dyDescent="0.3">
      <c r="B33" s="125"/>
      <c r="C33" s="23" t="s">
        <v>94</v>
      </c>
      <c r="D33" s="128"/>
      <c r="E33" s="129"/>
      <c r="F33" s="52">
        <v>3528</v>
      </c>
      <c r="G33" s="64">
        <v>2.266463661</v>
      </c>
      <c r="L33" s="101"/>
    </row>
    <row r="34" spans="2:14" ht="15.75" customHeight="1" x14ac:dyDescent="0.25">
      <c r="B34" s="124" t="s">
        <v>55</v>
      </c>
      <c r="C34" s="22" t="s">
        <v>56</v>
      </c>
      <c r="D34" s="46">
        <v>2764</v>
      </c>
      <c r="E34" s="47">
        <v>1.775653503</v>
      </c>
      <c r="F34" s="65"/>
      <c r="G34" s="66"/>
      <c r="L34" s="101"/>
    </row>
    <row r="35" spans="2:14" ht="15.75" customHeight="1" x14ac:dyDescent="0.25">
      <c r="B35" s="124"/>
      <c r="C35" s="6" t="s">
        <v>52</v>
      </c>
      <c r="D35" s="33">
        <v>5587</v>
      </c>
      <c r="E35" s="38">
        <v>3.5892098849999998</v>
      </c>
      <c r="F35" s="35"/>
      <c r="G35" s="39"/>
      <c r="L35" s="101"/>
    </row>
    <row r="36" spans="2:14" ht="15.75" customHeight="1" x14ac:dyDescent="0.25">
      <c r="B36" s="127"/>
      <c r="C36" s="6" t="s">
        <v>57</v>
      </c>
      <c r="D36" s="33">
        <v>1793</v>
      </c>
      <c r="E36" s="38">
        <v>1.1518620589999999</v>
      </c>
      <c r="F36" s="35"/>
      <c r="G36" s="39"/>
      <c r="L36" s="101"/>
      <c r="N36" s="101"/>
    </row>
    <row r="37" spans="2:14" ht="15.75" customHeight="1" x14ac:dyDescent="0.25">
      <c r="B37" s="21" t="s">
        <v>58</v>
      </c>
      <c r="C37" s="6"/>
      <c r="D37" s="33">
        <v>24065</v>
      </c>
      <c r="E37" s="38">
        <v>15.459877554</v>
      </c>
      <c r="F37" s="35"/>
      <c r="G37" s="39"/>
      <c r="L37" s="101"/>
    </row>
    <row r="38" spans="2:14" ht="15.75" customHeight="1" thickBot="1" x14ac:dyDescent="0.3">
      <c r="B38" s="26" t="s">
        <v>59</v>
      </c>
      <c r="C38" s="23" t="s">
        <v>94</v>
      </c>
      <c r="D38" s="44"/>
      <c r="E38" s="45"/>
      <c r="F38" s="52">
        <v>34209</v>
      </c>
      <c r="G38" s="64">
        <v>21.976603002000001</v>
      </c>
      <c r="N38" s="101"/>
    </row>
    <row r="39" spans="2:14" ht="15.75" customHeight="1" x14ac:dyDescent="0.25">
      <c r="B39" s="124" t="s">
        <v>60</v>
      </c>
      <c r="C39" s="27" t="s">
        <v>53</v>
      </c>
      <c r="D39" s="46">
        <v>530</v>
      </c>
      <c r="E39" s="47">
        <v>0.340483486</v>
      </c>
      <c r="F39" s="65"/>
      <c r="G39" s="66"/>
    </row>
    <row r="40" spans="2:14" x14ac:dyDescent="0.25">
      <c r="B40" s="124"/>
      <c r="C40" s="28" t="s">
        <v>542</v>
      </c>
      <c r="D40" s="33">
        <v>505</v>
      </c>
      <c r="E40" s="38">
        <v>0.32442294399999999</v>
      </c>
      <c r="F40" s="35"/>
      <c r="G40" s="39"/>
      <c r="L40" s="101"/>
    </row>
    <row r="41" spans="2:14" ht="15.75" customHeight="1" x14ac:dyDescent="0.25">
      <c r="B41" s="127"/>
      <c r="C41" s="29" t="s">
        <v>543</v>
      </c>
      <c r="D41" s="33">
        <v>1210</v>
      </c>
      <c r="E41" s="38">
        <v>0.77733022399999996</v>
      </c>
      <c r="F41" s="35"/>
      <c r="G41" s="39"/>
      <c r="N41" s="101"/>
    </row>
    <row r="42" spans="2:14" ht="15.75" customHeight="1" x14ac:dyDescent="0.25">
      <c r="B42" s="21" t="s">
        <v>61</v>
      </c>
      <c r="C42" s="6"/>
      <c r="D42" s="33">
        <v>49808</v>
      </c>
      <c r="E42" s="38">
        <v>31.997738675000001</v>
      </c>
      <c r="F42" s="35"/>
      <c r="G42" s="39"/>
      <c r="L42" s="101"/>
    </row>
    <row r="43" spans="2:14" ht="15.75" customHeight="1" thickBot="1" x14ac:dyDescent="0.3">
      <c r="B43" s="26" t="s">
        <v>62</v>
      </c>
      <c r="C43" s="23" t="s">
        <v>94</v>
      </c>
      <c r="D43" s="44"/>
      <c r="E43" s="45"/>
      <c r="F43" s="52">
        <v>52053</v>
      </c>
      <c r="G43" s="64">
        <v>33.439975330999999</v>
      </c>
      <c r="N43" s="101"/>
    </row>
    <row r="44" spans="2:14" ht="15.75" customHeight="1" thickBot="1" x14ac:dyDescent="0.3">
      <c r="B44" s="26"/>
      <c r="C44" s="23" t="s">
        <v>95</v>
      </c>
      <c r="D44" s="44"/>
      <c r="E44" s="45"/>
      <c r="F44" s="52">
        <f>SUM(F3:F43)</f>
        <v>155661</v>
      </c>
      <c r="G44" s="59">
        <f>SUM(G3:G43)</f>
        <v>99.999999997000003</v>
      </c>
    </row>
    <row r="45" spans="2:14" ht="15.75" customHeight="1" x14ac:dyDescent="0.25">
      <c r="F45" s="71"/>
      <c r="G45" s="72"/>
    </row>
    <row r="46" spans="2:14" ht="15.75" customHeight="1" x14ac:dyDescent="0.25">
      <c r="F46" s="71"/>
      <c r="G46" s="72"/>
    </row>
    <row r="47" spans="2:14" ht="15.75" customHeight="1" x14ac:dyDescent="0.25">
      <c r="F47" s="71"/>
      <c r="G47" s="72"/>
    </row>
    <row r="48" spans="2:14" ht="20.100000000000001" customHeight="1" x14ac:dyDescent="0.25">
      <c r="B48" s="61" t="s">
        <v>533</v>
      </c>
      <c r="C48" s="3"/>
      <c r="D48" s="42"/>
      <c r="E48" s="43"/>
    </row>
    <row r="49" spans="2:14" ht="15.75" customHeight="1" x14ac:dyDescent="0.25">
      <c r="B49" s="4" t="s">
        <v>115</v>
      </c>
      <c r="C49" s="4" t="s">
        <v>114</v>
      </c>
      <c r="D49" s="4" t="s">
        <v>111</v>
      </c>
      <c r="E49" s="19" t="s">
        <v>112</v>
      </c>
      <c r="F49" s="4" t="s">
        <v>94</v>
      </c>
      <c r="G49" s="19" t="s">
        <v>113</v>
      </c>
    </row>
    <row r="50" spans="2:14" ht="15.75" customHeight="1" x14ac:dyDescent="0.25">
      <c r="B50" s="123" t="s">
        <v>22</v>
      </c>
      <c r="C50" s="6" t="s">
        <v>0</v>
      </c>
      <c r="D50" s="33">
        <v>9238</v>
      </c>
      <c r="E50" s="38">
        <v>5.9346914120000003</v>
      </c>
      <c r="F50" s="35"/>
      <c r="G50" s="39"/>
      <c r="L50" s="101"/>
    </row>
    <row r="51" spans="2:14" ht="15.75" customHeight="1" x14ac:dyDescent="0.25">
      <c r="B51" s="124"/>
      <c r="C51" s="6" t="s">
        <v>23</v>
      </c>
      <c r="D51" s="33">
        <v>1213</v>
      </c>
      <c r="E51" s="38">
        <v>0.77925748900000003</v>
      </c>
      <c r="F51" s="35"/>
      <c r="G51" s="39"/>
    </row>
    <row r="52" spans="2:14" ht="15.75" customHeight="1" x14ac:dyDescent="0.25">
      <c r="B52" s="124"/>
      <c r="C52" s="6" t="s">
        <v>24</v>
      </c>
      <c r="D52" s="33">
        <v>2512</v>
      </c>
      <c r="E52" s="38">
        <v>1.613763241</v>
      </c>
      <c r="F52" s="35"/>
      <c r="G52" s="39"/>
      <c r="L52" s="101"/>
    </row>
    <row r="53" spans="2:14" ht="15.75" customHeight="1" x14ac:dyDescent="0.25">
      <c r="B53" s="124"/>
      <c r="C53" s="6" t="s">
        <v>25</v>
      </c>
      <c r="D53" s="33">
        <v>4425</v>
      </c>
      <c r="E53" s="38">
        <v>2.842715901</v>
      </c>
      <c r="F53" s="35"/>
      <c r="G53" s="39"/>
      <c r="L53" s="101"/>
    </row>
    <row r="54" spans="2:14" ht="15.75" customHeight="1" x14ac:dyDescent="0.25">
      <c r="B54" s="124"/>
      <c r="C54" s="6" t="s">
        <v>26</v>
      </c>
      <c r="D54" s="33">
        <v>2467</v>
      </c>
      <c r="E54" s="38">
        <v>1.584854266</v>
      </c>
      <c r="F54" s="35"/>
      <c r="G54" s="39"/>
      <c r="L54" s="101"/>
    </row>
    <row r="55" spans="2:14" ht="15.75" customHeight="1" x14ac:dyDescent="0.25">
      <c r="B55" s="124"/>
      <c r="C55" s="6" t="s">
        <v>3</v>
      </c>
      <c r="D55" s="33">
        <v>37999</v>
      </c>
      <c r="E55" s="38">
        <v>24.411381142</v>
      </c>
      <c r="F55" s="35"/>
      <c r="G55" s="39"/>
      <c r="L55" s="101"/>
    </row>
    <row r="56" spans="2:14" ht="15.75" customHeight="1" x14ac:dyDescent="0.25">
      <c r="B56" s="124"/>
      <c r="C56" s="6" t="s">
        <v>27</v>
      </c>
      <c r="D56" s="33">
        <v>5949</v>
      </c>
      <c r="E56" s="38">
        <v>3.8217665310000002</v>
      </c>
      <c r="F56" s="35"/>
      <c r="G56" s="39"/>
      <c r="L56" s="101"/>
    </row>
    <row r="57" spans="2:14" ht="15.75" customHeight="1" x14ac:dyDescent="0.25">
      <c r="B57" s="124"/>
      <c r="C57" s="6" t="s">
        <v>28</v>
      </c>
      <c r="D57" s="33">
        <v>1241</v>
      </c>
      <c r="E57" s="38">
        <v>0.79724529499999996</v>
      </c>
      <c r="F57" s="35"/>
      <c r="G57" s="39"/>
    </row>
    <row r="58" spans="2:14" ht="15.75" customHeight="1" thickBot="1" x14ac:dyDescent="0.3">
      <c r="B58" s="125"/>
      <c r="C58" s="23" t="s">
        <v>94</v>
      </c>
      <c r="D58" s="44"/>
      <c r="E58" s="45"/>
      <c r="F58" s="52">
        <v>65044</v>
      </c>
      <c r="G58" s="64">
        <v>41.785675281000003</v>
      </c>
      <c r="N58" s="101"/>
    </row>
    <row r="59" spans="2:14" ht="15.75" customHeight="1" x14ac:dyDescent="0.25">
      <c r="B59" s="126" t="s">
        <v>29</v>
      </c>
      <c r="C59" s="25" t="s">
        <v>30</v>
      </c>
      <c r="D59" s="50">
        <v>339</v>
      </c>
      <c r="E59" s="51">
        <v>0.217780947</v>
      </c>
      <c r="F59" s="69"/>
      <c r="G59" s="70"/>
    </row>
    <row r="60" spans="2:14" ht="15.75" customHeight="1" x14ac:dyDescent="0.25">
      <c r="B60" s="124"/>
      <c r="C60" s="6" t="s">
        <v>31</v>
      </c>
      <c r="D60" s="33">
        <v>275</v>
      </c>
      <c r="E60" s="38">
        <v>0.17666596000000001</v>
      </c>
      <c r="F60" s="35"/>
      <c r="G60" s="39"/>
    </row>
    <row r="61" spans="2:14" ht="15.75" customHeight="1" x14ac:dyDescent="0.25">
      <c r="B61" s="124"/>
      <c r="C61" s="6" t="s">
        <v>32</v>
      </c>
      <c r="D61" s="33">
        <v>212</v>
      </c>
      <c r="E61" s="38">
        <v>0.136193394</v>
      </c>
      <c r="F61" s="35"/>
      <c r="G61" s="39"/>
    </row>
    <row r="62" spans="2:14" ht="15.75" customHeight="1" x14ac:dyDescent="0.25">
      <c r="B62" s="124"/>
      <c r="C62" s="6" t="s">
        <v>33</v>
      </c>
      <c r="D62" s="33">
        <v>286</v>
      </c>
      <c r="E62" s="38">
        <v>0.183732598</v>
      </c>
      <c r="F62" s="35"/>
      <c r="G62" s="39"/>
    </row>
    <row r="63" spans="2:14" ht="15.75" customHeight="1" x14ac:dyDescent="0.25">
      <c r="B63" s="124"/>
      <c r="C63" s="6" t="s">
        <v>34</v>
      </c>
      <c r="D63" s="33">
        <v>564</v>
      </c>
      <c r="E63" s="38">
        <v>0.36232582299999999</v>
      </c>
      <c r="F63" s="35"/>
      <c r="G63" s="39"/>
    </row>
    <row r="64" spans="2:14" ht="15.75" customHeight="1" x14ac:dyDescent="0.25">
      <c r="B64" s="124"/>
      <c r="C64" s="6" t="s">
        <v>35</v>
      </c>
      <c r="D64" s="33">
        <v>191</v>
      </c>
      <c r="E64" s="38">
        <v>0.122702539</v>
      </c>
      <c r="F64" s="35"/>
      <c r="G64" s="39"/>
    </row>
    <row r="65" spans="2:14" ht="15.75" customHeight="1" x14ac:dyDescent="0.25">
      <c r="B65" s="124"/>
      <c r="C65" s="6" t="s">
        <v>36</v>
      </c>
      <c r="D65" s="33">
        <v>147</v>
      </c>
      <c r="E65" s="38">
        <v>9.4435985E-2</v>
      </c>
      <c r="F65" s="35"/>
      <c r="G65" s="39"/>
    </row>
    <row r="66" spans="2:14" ht="15.75" customHeight="1" thickBot="1" x14ac:dyDescent="0.3">
      <c r="B66" s="125"/>
      <c r="C66" s="23" t="s">
        <v>94</v>
      </c>
      <c r="D66" s="44"/>
      <c r="E66" s="45"/>
      <c r="F66" s="52">
        <v>2014</v>
      </c>
      <c r="G66" s="64">
        <v>1.293837248</v>
      </c>
      <c r="N66" s="101"/>
    </row>
    <row r="67" spans="2:14" ht="15.75" customHeight="1" thickBot="1" x14ac:dyDescent="0.3">
      <c r="B67" s="60" t="s">
        <v>37</v>
      </c>
      <c r="C67" s="30" t="s">
        <v>38</v>
      </c>
      <c r="D67" s="55">
        <v>63683</v>
      </c>
      <c r="E67" s="56">
        <v>40.911339384000001</v>
      </c>
      <c r="F67" s="73">
        <v>63683</v>
      </c>
      <c r="G67" s="74">
        <v>40.911339384000001</v>
      </c>
      <c r="L67" s="101"/>
      <c r="N67" s="101"/>
    </row>
    <row r="68" spans="2:14" ht="15.75" customHeight="1" x14ac:dyDescent="0.25">
      <c r="B68" s="126" t="s">
        <v>39</v>
      </c>
      <c r="C68" s="25" t="s">
        <v>40</v>
      </c>
      <c r="D68" s="50">
        <v>55</v>
      </c>
      <c r="E68" s="51">
        <v>3.5333191999999999E-2</v>
      </c>
      <c r="F68" s="69"/>
      <c r="G68" s="70"/>
    </row>
    <row r="69" spans="2:14" ht="15.75" customHeight="1" x14ac:dyDescent="0.25">
      <c r="B69" s="124"/>
      <c r="C69" s="6" t="s">
        <v>41</v>
      </c>
      <c r="D69" s="33">
        <v>1188</v>
      </c>
      <c r="E69" s="38">
        <v>0.76319694699999996</v>
      </c>
      <c r="F69" s="35"/>
      <c r="G69" s="39"/>
    </row>
    <row r="70" spans="2:14" ht="15.75" customHeight="1" x14ac:dyDescent="0.25">
      <c r="B70" s="124"/>
      <c r="C70" s="6" t="s">
        <v>42</v>
      </c>
      <c r="D70" s="33">
        <v>115</v>
      </c>
      <c r="E70" s="38">
        <v>7.3878492000000004E-2</v>
      </c>
      <c r="F70" s="35"/>
      <c r="G70" s="39"/>
    </row>
    <row r="71" spans="2:14" ht="15.75" customHeight="1" x14ac:dyDescent="0.25">
      <c r="B71" s="124"/>
      <c r="C71" s="6" t="s">
        <v>43</v>
      </c>
      <c r="D71" s="33">
        <v>2</v>
      </c>
      <c r="E71" s="38">
        <v>1.2848429999999999E-3</v>
      </c>
      <c r="F71" s="35"/>
      <c r="G71" s="39"/>
    </row>
    <row r="72" spans="2:14" ht="15.75" customHeight="1" x14ac:dyDescent="0.25">
      <c r="B72" s="124"/>
      <c r="C72" s="6" t="s">
        <v>44</v>
      </c>
      <c r="D72" s="33">
        <v>191</v>
      </c>
      <c r="E72" s="38">
        <v>0.122702539</v>
      </c>
      <c r="F72" s="35"/>
      <c r="G72" s="39"/>
    </row>
    <row r="73" spans="2:14" ht="15.75" customHeight="1" x14ac:dyDescent="0.25">
      <c r="B73" s="124"/>
      <c r="C73" s="6" t="s">
        <v>45</v>
      </c>
      <c r="D73" s="33">
        <v>5</v>
      </c>
      <c r="E73" s="38">
        <v>3.212108E-3</v>
      </c>
      <c r="F73" s="35"/>
      <c r="G73" s="39"/>
    </row>
    <row r="74" spans="2:14" ht="15.75" customHeight="1" x14ac:dyDescent="0.25">
      <c r="B74" s="124"/>
      <c r="C74" s="6" t="s">
        <v>46</v>
      </c>
      <c r="D74" s="33">
        <v>1105</v>
      </c>
      <c r="E74" s="38">
        <v>0.70987594799999998</v>
      </c>
      <c r="F74" s="35"/>
      <c r="G74" s="39"/>
    </row>
    <row r="75" spans="2:14" ht="15.75" customHeight="1" x14ac:dyDescent="0.25">
      <c r="B75" s="124"/>
      <c r="C75" s="6" t="s">
        <v>47</v>
      </c>
      <c r="D75" s="33">
        <v>1481</v>
      </c>
      <c r="E75" s="38">
        <v>0.95142649700000004</v>
      </c>
      <c r="F75" s="35"/>
      <c r="G75" s="39"/>
    </row>
    <row r="76" spans="2:14" ht="15.75" customHeight="1" x14ac:dyDescent="0.25">
      <c r="B76" s="124"/>
      <c r="C76" s="6" t="s">
        <v>48</v>
      </c>
      <c r="D76" s="33">
        <v>250</v>
      </c>
      <c r="E76" s="38">
        <v>0.160605418</v>
      </c>
      <c r="F76" s="35"/>
      <c r="G76" s="39"/>
    </row>
    <row r="77" spans="2:14" ht="15.75" customHeight="1" x14ac:dyDescent="0.25">
      <c r="B77" s="124"/>
      <c r="C77" s="6" t="s">
        <v>49</v>
      </c>
      <c r="D77" s="33">
        <v>98</v>
      </c>
      <c r="E77" s="38">
        <v>6.2957322999999996E-2</v>
      </c>
      <c r="F77" s="35"/>
      <c r="G77" s="39"/>
    </row>
    <row r="78" spans="2:14" ht="15.75" customHeight="1" x14ac:dyDescent="0.25">
      <c r="B78" s="124"/>
      <c r="C78" s="6" t="s">
        <v>50</v>
      </c>
      <c r="D78" s="33">
        <v>75</v>
      </c>
      <c r="E78" s="38">
        <v>4.8181624999999999E-2</v>
      </c>
      <c r="F78" s="35"/>
      <c r="G78" s="39"/>
    </row>
    <row r="79" spans="2:14" ht="15.75" customHeight="1" x14ac:dyDescent="0.25">
      <c r="B79" s="124"/>
      <c r="C79" s="6" t="s">
        <v>96</v>
      </c>
      <c r="D79" s="33">
        <v>18</v>
      </c>
      <c r="E79" s="38">
        <v>1.156359E-2</v>
      </c>
      <c r="F79" s="35"/>
      <c r="G79" s="39"/>
    </row>
    <row r="80" spans="2:14" ht="15.75" customHeight="1" x14ac:dyDescent="0.25">
      <c r="B80" s="124"/>
      <c r="C80" s="6" t="s">
        <v>51</v>
      </c>
      <c r="D80" s="33">
        <v>195</v>
      </c>
      <c r="E80" s="38">
        <v>0.12527222599999999</v>
      </c>
      <c r="F80" s="35"/>
      <c r="G80" s="39"/>
    </row>
    <row r="81" spans="2:14" ht="15.75" customHeight="1" thickBot="1" x14ac:dyDescent="0.3">
      <c r="B81" s="125"/>
      <c r="C81" s="23" t="s">
        <v>94</v>
      </c>
      <c r="D81" s="44"/>
      <c r="E81" s="45"/>
      <c r="F81" s="52">
        <v>4778</v>
      </c>
      <c r="G81" s="64">
        <v>3.0694907520000001</v>
      </c>
      <c r="N81" s="101"/>
    </row>
    <row r="82" spans="2:14" ht="15.75" customHeight="1" x14ac:dyDescent="0.25">
      <c r="B82" s="126" t="s">
        <v>97</v>
      </c>
      <c r="C82" s="25" t="s">
        <v>56</v>
      </c>
      <c r="D82" s="50">
        <v>4984</v>
      </c>
      <c r="E82" s="51">
        <v>3.2018296159999999</v>
      </c>
      <c r="F82" s="69"/>
      <c r="G82" s="70"/>
      <c r="L82" s="101"/>
    </row>
    <row r="83" spans="2:14" ht="15.75" customHeight="1" x14ac:dyDescent="0.25">
      <c r="B83" s="124"/>
      <c r="C83" s="6" t="s">
        <v>98</v>
      </c>
      <c r="D83" s="33">
        <v>6418</v>
      </c>
      <c r="E83" s="38">
        <v>4.1230622950000004</v>
      </c>
      <c r="F83" s="35"/>
      <c r="G83" s="39"/>
      <c r="L83" s="101"/>
    </row>
    <row r="84" spans="2:14" ht="15.75" customHeight="1" x14ac:dyDescent="0.25">
      <c r="B84" s="127"/>
      <c r="C84" s="6" t="s">
        <v>52</v>
      </c>
      <c r="D84" s="33">
        <v>62420</v>
      </c>
      <c r="E84" s="38">
        <v>40.099960811999999</v>
      </c>
      <c r="F84" s="35"/>
      <c r="G84" s="39"/>
      <c r="L84" s="101"/>
    </row>
    <row r="85" spans="2:14" ht="15.75" customHeight="1" x14ac:dyDescent="0.25">
      <c r="B85" s="21" t="s">
        <v>99</v>
      </c>
      <c r="C85" s="6"/>
      <c r="D85" s="33">
        <v>59208</v>
      </c>
      <c r="E85" s="38">
        <v>38.036502399</v>
      </c>
      <c r="F85" s="35"/>
      <c r="G85" s="39"/>
      <c r="L85" s="101"/>
    </row>
    <row r="86" spans="2:14" ht="15.75" customHeight="1" thickBot="1" x14ac:dyDescent="0.3">
      <c r="B86" s="26" t="s">
        <v>100</v>
      </c>
      <c r="C86" s="23" t="s">
        <v>94</v>
      </c>
      <c r="D86" s="44"/>
      <c r="E86" s="45"/>
      <c r="F86" s="52">
        <v>133030</v>
      </c>
      <c r="G86" s="64">
        <v>85.461355123999994</v>
      </c>
      <c r="N86" s="101"/>
    </row>
    <row r="87" spans="2:14" x14ac:dyDescent="0.25">
      <c r="B87" s="126" t="s">
        <v>101</v>
      </c>
      <c r="C87" s="58" t="s">
        <v>544</v>
      </c>
      <c r="D87" s="50">
        <v>1079</v>
      </c>
      <c r="E87" s="51">
        <v>0.69317298400000005</v>
      </c>
      <c r="F87" s="69"/>
      <c r="G87" s="70"/>
    </row>
    <row r="88" spans="2:14" x14ac:dyDescent="0.25">
      <c r="B88" s="124"/>
      <c r="C88" s="57" t="s">
        <v>543</v>
      </c>
      <c r="D88" s="33">
        <v>2443</v>
      </c>
      <c r="E88" s="38">
        <v>1.5694361459999999</v>
      </c>
      <c r="F88" s="35"/>
      <c r="G88" s="39"/>
      <c r="L88" s="101"/>
    </row>
    <row r="89" spans="2:14" x14ac:dyDescent="0.25">
      <c r="B89" s="127"/>
      <c r="C89" s="57" t="s">
        <v>545</v>
      </c>
      <c r="D89" s="33">
        <v>876</v>
      </c>
      <c r="E89" s="38">
        <v>0.56276138499999995</v>
      </c>
      <c r="F89" s="35"/>
      <c r="G89" s="39"/>
    </row>
    <row r="90" spans="2:14" ht="15.75" customHeight="1" x14ac:dyDescent="0.25">
      <c r="B90" s="21" t="s">
        <v>102</v>
      </c>
      <c r="C90" s="6"/>
      <c r="D90" s="33">
        <v>61760</v>
      </c>
      <c r="E90" s="38">
        <v>39.675962507999998</v>
      </c>
      <c r="F90" s="35"/>
      <c r="G90" s="39"/>
      <c r="L90" s="101"/>
    </row>
    <row r="91" spans="2:14" ht="15.75" customHeight="1" thickBot="1" x14ac:dyDescent="0.3">
      <c r="B91" s="26" t="s">
        <v>103</v>
      </c>
      <c r="C91" s="23" t="s">
        <v>94</v>
      </c>
      <c r="D91" s="44"/>
      <c r="E91" s="45"/>
      <c r="F91" s="52">
        <v>66158</v>
      </c>
      <c r="G91" s="64">
        <v>42.501333023999997</v>
      </c>
      <c r="N91" s="101"/>
    </row>
  </sheetData>
  <mergeCells count="11">
    <mergeCell ref="B39:B41"/>
    <mergeCell ref="B3:B11"/>
    <mergeCell ref="B12:B19"/>
    <mergeCell ref="B21:B33"/>
    <mergeCell ref="D33:E33"/>
    <mergeCell ref="B34:B36"/>
    <mergeCell ref="B50:B58"/>
    <mergeCell ref="B59:B66"/>
    <mergeCell ref="B68:B81"/>
    <mergeCell ref="B82:B84"/>
    <mergeCell ref="B87:B89"/>
  </mergeCells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88"/>
  <sheetViews>
    <sheetView showGridLines="0" zoomScaleNormal="100" workbookViewId="0">
      <selection activeCell="B5" sqref="B5"/>
    </sheetView>
  </sheetViews>
  <sheetFormatPr defaultColWidth="9.125" defaultRowHeight="12.75" x14ac:dyDescent="0.25"/>
  <cols>
    <col min="1" max="1" width="2.375" style="10" customWidth="1"/>
    <col min="2" max="2" width="44.25" style="10" customWidth="1"/>
    <col min="3" max="4" width="6.375" style="10" bestFit="1" customWidth="1"/>
    <col min="5" max="5" width="7.875" style="10" bestFit="1" customWidth="1"/>
    <col min="6" max="6" width="6.375" style="10" bestFit="1" customWidth="1"/>
    <col min="7" max="7" width="4" style="10" bestFit="1" customWidth="1"/>
    <col min="8" max="8" width="6.125" style="10" bestFit="1" customWidth="1"/>
    <col min="9" max="9" width="45" style="10" bestFit="1" customWidth="1"/>
    <col min="10" max="10" width="6.125" style="10" bestFit="1" customWidth="1"/>
    <col min="11" max="12" width="15" style="10" bestFit="1" customWidth="1"/>
    <col min="13" max="13" width="5.125" style="10" bestFit="1" customWidth="1"/>
    <col min="14" max="14" width="4.125" style="10" bestFit="1" customWidth="1"/>
    <col min="15" max="16384" width="9.125" style="10"/>
  </cols>
  <sheetData>
    <row r="1" spans="2:12" ht="15.75" customHeight="1" x14ac:dyDescent="0.25">
      <c r="B1" s="2" t="s">
        <v>528</v>
      </c>
      <c r="C1" s="3"/>
      <c r="D1" s="3"/>
      <c r="E1" s="3"/>
      <c r="F1" s="3"/>
      <c r="G1" s="3"/>
    </row>
    <row r="2" spans="2:12" x14ac:dyDescent="0.25">
      <c r="B2" s="4" t="s">
        <v>119</v>
      </c>
      <c r="C2" s="19" t="s">
        <v>94</v>
      </c>
      <c r="D2" s="19" t="s">
        <v>9</v>
      </c>
      <c r="E2" s="19" t="s">
        <v>116</v>
      </c>
      <c r="F2" s="19" t="s">
        <v>117</v>
      </c>
      <c r="G2" s="19" t="s">
        <v>118</v>
      </c>
    </row>
    <row r="3" spans="2:12" x14ac:dyDescent="0.25">
      <c r="B3" s="32" t="s">
        <v>10</v>
      </c>
      <c r="C3" s="35">
        <v>6319</v>
      </c>
      <c r="D3" s="37">
        <v>100</v>
      </c>
      <c r="E3" s="37"/>
      <c r="F3" s="35"/>
      <c r="G3" s="35"/>
      <c r="K3" s="11"/>
    </row>
    <row r="4" spans="2:12" ht="20.100000000000001" customHeight="1" x14ac:dyDescent="0.25">
      <c r="B4" s="32" t="s">
        <v>573</v>
      </c>
      <c r="C4" s="33" t="s">
        <v>11</v>
      </c>
      <c r="D4" s="34" t="s">
        <v>11</v>
      </c>
      <c r="E4" s="34" t="s">
        <v>11</v>
      </c>
      <c r="F4" s="33" t="s">
        <v>11</v>
      </c>
      <c r="G4" s="33" t="s">
        <v>11</v>
      </c>
    </row>
    <row r="5" spans="2:12" ht="12.75" customHeight="1" x14ac:dyDescent="0.25">
      <c r="B5" s="9" t="s">
        <v>88</v>
      </c>
      <c r="C5" s="33">
        <v>711</v>
      </c>
      <c r="D5" s="34">
        <v>11.251780344</v>
      </c>
      <c r="E5" s="34">
        <v>52.938115330000002</v>
      </c>
      <c r="F5" s="33">
        <v>197</v>
      </c>
      <c r="G5" s="33">
        <v>1</v>
      </c>
      <c r="K5" s="11"/>
      <c r="L5" s="11"/>
    </row>
    <row r="6" spans="2:12" ht="12.75" customHeight="1" x14ac:dyDescent="0.25">
      <c r="B6" s="9" t="s">
        <v>574</v>
      </c>
      <c r="C6" s="33">
        <v>391</v>
      </c>
      <c r="D6" s="34">
        <v>6.1876879249999996</v>
      </c>
      <c r="E6" s="34">
        <v>9.1048593350000004</v>
      </c>
      <c r="F6" s="33">
        <v>76</v>
      </c>
      <c r="G6" s="33">
        <v>1</v>
      </c>
      <c r="K6" s="11"/>
      <c r="L6" s="11"/>
    </row>
    <row r="7" spans="2:12" x14ac:dyDescent="0.25">
      <c r="B7" s="9" t="s">
        <v>575</v>
      </c>
      <c r="C7" s="33">
        <v>636</v>
      </c>
      <c r="D7" s="34">
        <v>10.064883684</v>
      </c>
      <c r="E7" s="34">
        <v>2.9622641500000002</v>
      </c>
      <c r="F7" s="33">
        <v>20</v>
      </c>
      <c r="G7" s="33">
        <v>1</v>
      </c>
      <c r="K7" s="11"/>
      <c r="L7" s="11"/>
    </row>
    <row r="8" spans="2:12" x14ac:dyDescent="0.25">
      <c r="B8" s="75" t="s">
        <v>576</v>
      </c>
      <c r="C8" s="33" t="s">
        <v>11</v>
      </c>
      <c r="D8" s="34" t="s">
        <v>11</v>
      </c>
      <c r="E8" s="34" t="s">
        <v>11</v>
      </c>
      <c r="F8" s="33" t="s">
        <v>11</v>
      </c>
      <c r="G8" s="33" t="s">
        <v>11</v>
      </c>
    </row>
    <row r="9" spans="2:12" x14ac:dyDescent="0.25">
      <c r="B9" s="9" t="s">
        <v>72</v>
      </c>
      <c r="C9" s="33">
        <v>765</v>
      </c>
      <c r="D9" s="34">
        <v>12.106345940000001</v>
      </c>
      <c r="E9" s="34">
        <v>51.371241830000002</v>
      </c>
      <c r="F9" s="33">
        <v>197</v>
      </c>
      <c r="G9" s="33">
        <v>1</v>
      </c>
      <c r="K9" s="11"/>
      <c r="L9" s="11"/>
    </row>
    <row r="10" spans="2:12" x14ac:dyDescent="0.25">
      <c r="B10" s="9" t="s">
        <v>73</v>
      </c>
      <c r="C10" s="33">
        <v>743</v>
      </c>
      <c r="D10" s="34">
        <v>11.758189586</v>
      </c>
      <c r="E10" s="34">
        <v>52.01076716</v>
      </c>
      <c r="F10" s="33">
        <v>197</v>
      </c>
      <c r="G10" s="33">
        <v>1</v>
      </c>
      <c r="K10" s="11"/>
      <c r="L10" s="11"/>
    </row>
    <row r="11" spans="2:12" x14ac:dyDescent="0.25">
      <c r="B11" s="9" t="s">
        <v>74</v>
      </c>
      <c r="C11" s="33">
        <v>732</v>
      </c>
      <c r="D11" s="34">
        <v>11.58411141</v>
      </c>
      <c r="E11" s="34">
        <v>52.307377049000003</v>
      </c>
      <c r="F11" s="33">
        <v>197</v>
      </c>
      <c r="G11" s="33">
        <v>1</v>
      </c>
      <c r="K11" s="11"/>
      <c r="L11" s="11"/>
    </row>
    <row r="12" spans="2:12" x14ac:dyDescent="0.25">
      <c r="B12" s="6" t="s">
        <v>75</v>
      </c>
      <c r="C12" s="33">
        <v>411</v>
      </c>
      <c r="D12" s="34">
        <v>6.5041937010000002</v>
      </c>
      <c r="E12" s="34">
        <v>9.6399026760000002</v>
      </c>
      <c r="F12" s="33">
        <v>77</v>
      </c>
      <c r="G12" s="33">
        <v>1</v>
      </c>
      <c r="K12" s="11"/>
      <c r="L12" s="11"/>
    </row>
    <row r="13" spans="2:12" x14ac:dyDescent="0.25">
      <c r="B13" s="6" t="s">
        <v>76</v>
      </c>
      <c r="C13" s="33">
        <v>407</v>
      </c>
      <c r="D13" s="34">
        <v>6.4408925459999997</v>
      </c>
      <c r="E13" s="34">
        <v>9.4422604420000003</v>
      </c>
      <c r="F13" s="33">
        <v>77</v>
      </c>
      <c r="G13" s="33">
        <v>1</v>
      </c>
      <c r="K13" s="11"/>
      <c r="L13" s="11"/>
    </row>
    <row r="14" spans="2:12" ht="20.100000000000001" customHeight="1" x14ac:dyDescent="0.25">
      <c r="B14" s="6" t="s">
        <v>77</v>
      </c>
      <c r="C14" s="33">
        <v>395</v>
      </c>
      <c r="D14" s="34">
        <v>6.2509890800000001</v>
      </c>
      <c r="E14" s="34">
        <v>9.3139240500000007</v>
      </c>
      <c r="F14" s="33">
        <v>76</v>
      </c>
      <c r="G14" s="33">
        <v>1</v>
      </c>
      <c r="K14" s="11"/>
      <c r="L14" s="11"/>
    </row>
    <row r="15" spans="2:12" x14ac:dyDescent="0.25">
      <c r="B15" s="32" t="s">
        <v>577</v>
      </c>
      <c r="C15" s="33" t="s">
        <v>11</v>
      </c>
      <c r="D15" s="34" t="s">
        <v>11</v>
      </c>
      <c r="E15" s="34" t="s">
        <v>11</v>
      </c>
      <c r="F15" s="33" t="s">
        <v>11</v>
      </c>
      <c r="G15" s="33" t="s">
        <v>11</v>
      </c>
    </row>
    <row r="16" spans="2:12" x14ac:dyDescent="0.25">
      <c r="B16" s="6" t="s">
        <v>578</v>
      </c>
      <c r="C16" s="33">
        <v>5683</v>
      </c>
      <c r="D16" s="34">
        <v>89.935116315000002</v>
      </c>
      <c r="E16" s="34"/>
      <c r="F16" s="33"/>
      <c r="G16" s="33"/>
      <c r="K16" s="11"/>
    </row>
    <row r="17" spans="2:12" x14ac:dyDescent="0.25">
      <c r="B17" s="6" t="s">
        <v>78</v>
      </c>
      <c r="C17" s="33">
        <v>673</v>
      </c>
      <c r="D17" s="34">
        <v>10.65041937</v>
      </c>
      <c r="E17" s="34">
        <v>55.858841009999999</v>
      </c>
      <c r="F17" s="33">
        <v>197</v>
      </c>
      <c r="G17" s="33">
        <v>1</v>
      </c>
      <c r="K17" s="11"/>
      <c r="L17" s="11"/>
    </row>
    <row r="18" spans="2:12" x14ac:dyDescent="0.25">
      <c r="B18" s="6" t="s">
        <v>79</v>
      </c>
      <c r="C18" s="33">
        <v>658</v>
      </c>
      <c r="D18" s="34">
        <v>10.413040037</v>
      </c>
      <c r="E18" s="34">
        <v>56.209726443000001</v>
      </c>
      <c r="F18" s="33">
        <v>197</v>
      </c>
      <c r="G18" s="33">
        <v>1</v>
      </c>
      <c r="K18" s="11"/>
      <c r="L18" s="11"/>
    </row>
    <row r="19" spans="2:12" x14ac:dyDescent="0.25">
      <c r="B19" s="6" t="s">
        <v>80</v>
      </c>
      <c r="C19" s="33">
        <v>641</v>
      </c>
      <c r="D19" s="34">
        <v>10.144010128</v>
      </c>
      <c r="E19" s="34">
        <v>57.149765989999999</v>
      </c>
      <c r="F19" s="33">
        <v>197</v>
      </c>
      <c r="G19" s="33">
        <v>1</v>
      </c>
      <c r="K19" s="11"/>
      <c r="L19" s="11"/>
    </row>
    <row r="20" spans="2:12" x14ac:dyDescent="0.25">
      <c r="B20" s="6" t="s">
        <v>81</v>
      </c>
      <c r="C20" s="33">
        <v>346</v>
      </c>
      <c r="D20" s="34">
        <v>5.4755499280000004</v>
      </c>
      <c r="E20" s="34">
        <v>9.4075144500000007</v>
      </c>
      <c r="F20" s="33">
        <v>77</v>
      </c>
      <c r="G20" s="33">
        <v>1</v>
      </c>
      <c r="K20" s="11"/>
      <c r="L20" s="11"/>
    </row>
    <row r="21" spans="2:12" x14ac:dyDescent="0.25">
      <c r="B21" s="6" t="s">
        <v>82</v>
      </c>
      <c r="C21" s="33">
        <v>342</v>
      </c>
      <c r="D21" s="34">
        <v>5.412248773</v>
      </c>
      <c r="E21" s="34">
        <v>9.1695906429999994</v>
      </c>
      <c r="F21" s="33">
        <v>77</v>
      </c>
      <c r="G21" s="33">
        <v>1</v>
      </c>
      <c r="K21" s="11"/>
      <c r="L21" s="11"/>
    </row>
    <row r="22" spans="2:12" x14ac:dyDescent="0.25">
      <c r="B22" s="6" t="s">
        <v>83</v>
      </c>
      <c r="C22" s="33">
        <v>330</v>
      </c>
      <c r="D22" s="34">
        <v>5.2223453070000003</v>
      </c>
      <c r="E22" s="34">
        <v>9.0060606060000001</v>
      </c>
      <c r="F22" s="33">
        <v>76</v>
      </c>
      <c r="G22" s="33">
        <v>1</v>
      </c>
      <c r="K22" s="11"/>
      <c r="L22" s="11"/>
    </row>
    <row r="23" spans="2:12" x14ac:dyDescent="0.25">
      <c r="B23" s="3"/>
      <c r="C23" s="3"/>
      <c r="D23" s="3"/>
      <c r="E23" s="3"/>
      <c r="F23" s="3"/>
      <c r="G23" s="3"/>
    </row>
    <row r="24" spans="2:12" ht="20.100000000000001" customHeight="1" x14ac:dyDescent="0.25">
      <c r="B24" s="2" t="s">
        <v>527</v>
      </c>
    </row>
    <row r="25" spans="2:12" x14ac:dyDescent="0.25">
      <c r="B25" s="4" t="s">
        <v>120</v>
      </c>
      <c r="C25" s="19" t="s">
        <v>94</v>
      </c>
      <c r="D25" s="19" t="s">
        <v>9</v>
      </c>
      <c r="E25" s="19" t="s">
        <v>116</v>
      </c>
      <c r="F25" s="19" t="s">
        <v>117</v>
      </c>
      <c r="G25" s="19" t="s">
        <v>118</v>
      </c>
    </row>
    <row r="26" spans="2:12" x14ac:dyDescent="0.25">
      <c r="B26" s="32" t="s">
        <v>72</v>
      </c>
      <c r="C26" s="35">
        <v>765</v>
      </c>
      <c r="D26" s="37">
        <v>100</v>
      </c>
      <c r="E26" s="37"/>
      <c r="F26" s="35"/>
      <c r="G26" s="35"/>
      <c r="K26" s="11"/>
    </row>
    <row r="27" spans="2:12" x14ac:dyDescent="0.25">
      <c r="B27" s="6" t="s">
        <v>11</v>
      </c>
      <c r="C27" s="33" t="s">
        <v>11</v>
      </c>
      <c r="D27" s="34" t="s">
        <v>11</v>
      </c>
      <c r="E27" s="34" t="s">
        <v>11</v>
      </c>
      <c r="F27" s="33" t="s">
        <v>11</v>
      </c>
      <c r="G27" s="33" t="s">
        <v>11</v>
      </c>
    </row>
    <row r="28" spans="2:12" x14ac:dyDescent="0.25">
      <c r="B28" s="6" t="s">
        <v>12</v>
      </c>
      <c r="C28" s="33">
        <v>291</v>
      </c>
      <c r="D28" s="34">
        <v>38.039215685999999</v>
      </c>
      <c r="E28" s="34">
        <v>25.127147766</v>
      </c>
      <c r="F28" s="33">
        <v>152</v>
      </c>
      <c r="G28" s="33">
        <v>1</v>
      </c>
      <c r="K28" s="11"/>
      <c r="L28" s="11"/>
    </row>
    <row r="29" spans="2:12" x14ac:dyDescent="0.25">
      <c r="B29" s="6" t="s">
        <v>54</v>
      </c>
      <c r="C29" s="33">
        <v>474</v>
      </c>
      <c r="D29" s="34">
        <v>61.960784312999998</v>
      </c>
      <c r="E29" s="34">
        <v>67.483122362000003</v>
      </c>
      <c r="F29" s="33">
        <v>197</v>
      </c>
      <c r="G29" s="33">
        <v>1</v>
      </c>
      <c r="K29" s="11"/>
      <c r="L29" s="11"/>
    </row>
    <row r="30" spans="2:12" x14ac:dyDescent="0.25">
      <c r="B30" s="6" t="s">
        <v>11</v>
      </c>
      <c r="C30" s="33" t="s">
        <v>11</v>
      </c>
      <c r="D30" s="34" t="s">
        <v>11</v>
      </c>
      <c r="E30" s="34" t="s">
        <v>11</v>
      </c>
      <c r="F30" s="33" t="s">
        <v>11</v>
      </c>
      <c r="G30" s="33" t="s">
        <v>11</v>
      </c>
    </row>
    <row r="31" spans="2:12" x14ac:dyDescent="0.25">
      <c r="B31" s="6" t="s">
        <v>1</v>
      </c>
      <c r="C31" s="33">
        <v>765</v>
      </c>
      <c r="D31" s="34">
        <v>100</v>
      </c>
      <c r="E31" s="34">
        <v>51.371241830000002</v>
      </c>
      <c r="F31" s="33">
        <v>197</v>
      </c>
      <c r="G31" s="33">
        <v>1</v>
      </c>
      <c r="K31" s="11"/>
      <c r="L31" s="11"/>
    </row>
    <row r="32" spans="2:12" x14ac:dyDescent="0.25">
      <c r="B32" s="6" t="s">
        <v>14</v>
      </c>
      <c r="C32" s="33">
        <v>0</v>
      </c>
      <c r="D32" s="34">
        <v>0</v>
      </c>
      <c r="E32" s="34"/>
      <c r="F32" s="33"/>
      <c r="G32" s="33"/>
    </row>
    <row r="33" spans="2:12" x14ac:dyDescent="0.25">
      <c r="B33" s="6" t="s">
        <v>11</v>
      </c>
      <c r="C33" s="33" t="s">
        <v>11</v>
      </c>
      <c r="D33" s="34" t="s">
        <v>11</v>
      </c>
      <c r="E33" s="34" t="s">
        <v>11</v>
      </c>
      <c r="F33" s="33" t="s">
        <v>11</v>
      </c>
      <c r="G33" s="33" t="s">
        <v>11</v>
      </c>
    </row>
    <row r="34" spans="2:12" x14ac:dyDescent="0.25">
      <c r="B34" s="6" t="s">
        <v>2</v>
      </c>
      <c r="C34" s="33">
        <v>4</v>
      </c>
      <c r="D34" s="34">
        <v>0.52287581599999999</v>
      </c>
      <c r="E34" s="34">
        <v>9</v>
      </c>
      <c r="F34" s="33">
        <v>15</v>
      </c>
      <c r="G34" s="33">
        <v>1</v>
      </c>
      <c r="L34" s="11"/>
    </row>
    <row r="35" spans="2:12" x14ac:dyDescent="0.25">
      <c r="B35" s="6" t="s">
        <v>15</v>
      </c>
      <c r="C35" s="33">
        <v>761</v>
      </c>
      <c r="D35" s="34">
        <v>99.477124183000001</v>
      </c>
      <c r="E35" s="34">
        <v>51.593955321000003</v>
      </c>
      <c r="F35" s="33">
        <v>197</v>
      </c>
      <c r="G35" s="33">
        <v>1</v>
      </c>
      <c r="K35" s="11"/>
      <c r="L35" s="11"/>
    </row>
    <row r="36" spans="2:12" ht="20.100000000000001" customHeight="1" x14ac:dyDescent="0.25">
      <c r="B36" s="6" t="s">
        <v>11</v>
      </c>
      <c r="C36" s="33" t="s">
        <v>11</v>
      </c>
      <c r="D36" s="34" t="s">
        <v>11</v>
      </c>
      <c r="E36" s="34" t="s">
        <v>11</v>
      </c>
      <c r="F36" s="33" t="s">
        <v>11</v>
      </c>
      <c r="G36" s="33" t="s">
        <v>11</v>
      </c>
    </row>
    <row r="37" spans="2:12" ht="13.5" thickBot="1" x14ac:dyDescent="0.3">
      <c r="B37" s="76" t="s">
        <v>11</v>
      </c>
      <c r="C37" s="77" t="s">
        <v>11</v>
      </c>
      <c r="D37" s="78" t="s">
        <v>11</v>
      </c>
      <c r="E37" s="78" t="s">
        <v>11</v>
      </c>
      <c r="F37" s="77" t="s">
        <v>11</v>
      </c>
      <c r="G37" s="77" t="s">
        <v>11</v>
      </c>
    </row>
    <row r="38" spans="2:12" x14ac:dyDescent="0.25">
      <c r="B38" s="79" t="s">
        <v>75</v>
      </c>
      <c r="C38" s="69">
        <v>411</v>
      </c>
      <c r="D38" s="80">
        <v>100</v>
      </c>
      <c r="E38" s="80"/>
      <c r="F38" s="69"/>
      <c r="G38" s="69"/>
      <c r="K38" s="11"/>
    </row>
    <row r="39" spans="2:12" x14ac:dyDescent="0.25">
      <c r="B39" s="6" t="s">
        <v>11</v>
      </c>
      <c r="C39" s="33" t="s">
        <v>11</v>
      </c>
      <c r="D39" s="34" t="s">
        <v>11</v>
      </c>
      <c r="E39" s="34" t="s">
        <v>11</v>
      </c>
      <c r="F39" s="33" t="s">
        <v>11</v>
      </c>
      <c r="G39" s="33" t="s">
        <v>11</v>
      </c>
    </row>
    <row r="40" spans="2:12" x14ac:dyDescent="0.25">
      <c r="B40" s="6" t="s">
        <v>12</v>
      </c>
      <c r="C40" s="33">
        <v>157</v>
      </c>
      <c r="D40" s="34">
        <v>38.199513381000003</v>
      </c>
      <c r="E40" s="34">
        <v>12.426751592</v>
      </c>
      <c r="F40" s="33">
        <v>77</v>
      </c>
      <c r="G40" s="33">
        <v>1</v>
      </c>
      <c r="K40" s="11"/>
      <c r="L40" s="11"/>
    </row>
    <row r="41" spans="2:12" x14ac:dyDescent="0.25">
      <c r="B41" s="6" t="s">
        <v>54</v>
      </c>
      <c r="C41" s="33">
        <v>254</v>
      </c>
      <c r="D41" s="34">
        <v>61.800486618000001</v>
      </c>
      <c r="E41" s="34">
        <v>7.9173228340000001</v>
      </c>
      <c r="F41" s="33">
        <v>34</v>
      </c>
      <c r="G41" s="33">
        <v>1</v>
      </c>
      <c r="K41" s="11"/>
      <c r="L41" s="11"/>
    </row>
    <row r="42" spans="2:12" x14ac:dyDescent="0.25">
      <c r="B42" s="6" t="s">
        <v>11</v>
      </c>
      <c r="C42" s="33" t="s">
        <v>11</v>
      </c>
      <c r="D42" s="34" t="s">
        <v>11</v>
      </c>
      <c r="E42" s="34" t="s">
        <v>11</v>
      </c>
      <c r="F42" s="33" t="s">
        <v>11</v>
      </c>
      <c r="G42" s="33" t="s">
        <v>11</v>
      </c>
    </row>
    <row r="43" spans="2:12" x14ac:dyDescent="0.25">
      <c r="B43" s="6" t="s">
        <v>1</v>
      </c>
      <c r="C43" s="33">
        <v>411</v>
      </c>
      <c r="D43" s="34">
        <v>100</v>
      </c>
      <c r="E43" s="34">
        <v>9.6399026760000002</v>
      </c>
      <c r="F43" s="33">
        <v>77</v>
      </c>
      <c r="G43" s="33">
        <v>1</v>
      </c>
      <c r="K43" s="11"/>
      <c r="L43" s="11"/>
    </row>
    <row r="44" spans="2:12" x14ac:dyDescent="0.25">
      <c r="B44" s="6" t="s">
        <v>14</v>
      </c>
      <c r="C44" s="33">
        <v>0</v>
      </c>
      <c r="D44" s="34">
        <v>0</v>
      </c>
      <c r="E44" s="34"/>
      <c r="F44" s="33"/>
      <c r="G44" s="33"/>
    </row>
    <row r="45" spans="2:12" x14ac:dyDescent="0.25">
      <c r="B45" s="6" t="s">
        <v>11</v>
      </c>
      <c r="C45" s="33" t="s">
        <v>11</v>
      </c>
      <c r="D45" s="34" t="s">
        <v>11</v>
      </c>
      <c r="E45" s="34" t="s">
        <v>11</v>
      </c>
      <c r="F45" s="33" t="s">
        <v>11</v>
      </c>
      <c r="G45" s="33" t="s">
        <v>11</v>
      </c>
    </row>
    <row r="46" spans="2:12" x14ac:dyDescent="0.25">
      <c r="B46" s="6" t="s">
        <v>2</v>
      </c>
      <c r="C46" s="33">
        <v>2</v>
      </c>
      <c r="D46" s="34">
        <v>0.48661800399999999</v>
      </c>
      <c r="E46" s="34">
        <v>15</v>
      </c>
      <c r="F46" s="33">
        <v>15</v>
      </c>
      <c r="G46" s="33">
        <v>15</v>
      </c>
      <c r="L46" s="11"/>
    </row>
    <row r="47" spans="2:12" ht="15.75" customHeight="1" x14ac:dyDescent="0.25">
      <c r="B47" s="6" t="s">
        <v>15</v>
      </c>
      <c r="C47" s="33">
        <v>409</v>
      </c>
      <c r="D47" s="34">
        <v>99.513381995000003</v>
      </c>
      <c r="E47" s="34">
        <v>9.613691931</v>
      </c>
      <c r="F47" s="33">
        <v>77</v>
      </c>
      <c r="G47" s="33">
        <v>1</v>
      </c>
      <c r="K47" s="11"/>
      <c r="L47" s="11"/>
    </row>
    <row r="48" spans="2:12" ht="15.75" customHeight="1" x14ac:dyDescent="0.25"/>
    <row r="49" spans="5:7" ht="15.75" customHeight="1" x14ac:dyDescent="0.25">
      <c r="E49" s="11"/>
    </row>
    <row r="50" spans="5:7" ht="15.75" customHeight="1" x14ac:dyDescent="0.25"/>
    <row r="51" spans="5:7" ht="15.75" customHeight="1" x14ac:dyDescent="0.25">
      <c r="E51" s="11"/>
    </row>
    <row r="52" spans="5:7" ht="15.75" customHeight="1" x14ac:dyDescent="0.25">
      <c r="E52" s="11"/>
    </row>
    <row r="53" spans="5:7" ht="15.75" customHeight="1" x14ac:dyDescent="0.25"/>
    <row r="54" spans="5:7" ht="15.75" customHeight="1" x14ac:dyDescent="0.25">
      <c r="G54" s="11"/>
    </row>
    <row r="55" spans="5:7" ht="15.75" customHeight="1" x14ac:dyDescent="0.25"/>
    <row r="56" spans="5:7" ht="15.75" customHeight="1" x14ac:dyDescent="0.25"/>
    <row r="57" spans="5:7" ht="15.75" customHeight="1" x14ac:dyDescent="0.25"/>
    <row r="58" spans="5:7" ht="15.75" customHeight="1" x14ac:dyDescent="0.25"/>
    <row r="59" spans="5:7" ht="15.75" customHeight="1" x14ac:dyDescent="0.25"/>
    <row r="60" spans="5:7" ht="15.75" customHeight="1" x14ac:dyDescent="0.25"/>
    <row r="61" spans="5:7" ht="15.75" customHeight="1" x14ac:dyDescent="0.25"/>
    <row r="62" spans="5:7" ht="15.75" customHeight="1" x14ac:dyDescent="0.25"/>
    <row r="63" spans="5:7" ht="15.75" customHeight="1" x14ac:dyDescent="0.25">
      <c r="E63" s="11"/>
      <c r="G63" s="11"/>
    </row>
    <row r="64" spans="5:7" ht="15.75" customHeight="1" x14ac:dyDescent="0.25"/>
    <row r="65" spans="5:7" ht="15.75" customHeight="1" x14ac:dyDescent="0.25"/>
    <row r="66" spans="5:7" ht="15.75" customHeight="1" x14ac:dyDescent="0.25"/>
    <row r="67" spans="5:7" ht="15.75" customHeight="1" x14ac:dyDescent="0.25"/>
    <row r="68" spans="5:7" ht="15.75" customHeight="1" x14ac:dyDescent="0.25"/>
    <row r="69" spans="5:7" ht="15.75" customHeight="1" x14ac:dyDescent="0.25"/>
    <row r="70" spans="5:7" ht="15.75" customHeight="1" x14ac:dyDescent="0.25"/>
    <row r="71" spans="5:7" ht="15.75" customHeight="1" x14ac:dyDescent="0.25"/>
    <row r="72" spans="5:7" ht="15.75" customHeight="1" x14ac:dyDescent="0.25"/>
    <row r="73" spans="5:7" ht="15.75" customHeight="1" x14ac:dyDescent="0.25"/>
    <row r="74" spans="5:7" ht="15.75" customHeight="1" x14ac:dyDescent="0.25"/>
    <row r="75" spans="5:7" ht="15.75" customHeight="1" x14ac:dyDescent="0.25"/>
    <row r="76" spans="5:7" ht="15.75" customHeight="1" x14ac:dyDescent="0.25"/>
    <row r="77" spans="5:7" ht="15.75" customHeight="1" x14ac:dyDescent="0.25"/>
    <row r="78" spans="5:7" ht="15.75" customHeight="1" x14ac:dyDescent="0.25">
      <c r="G78" s="11"/>
    </row>
    <row r="79" spans="5:7" ht="15.75" customHeight="1" x14ac:dyDescent="0.25">
      <c r="E79" s="11"/>
    </row>
    <row r="80" spans="5:7" ht="15.75" customHeight="1" x14ac:dyDescent="0.25">
      <c r="E80" s="11"/>
    </row>
    <row r="81" spans="3:7" ht="15.75" customHeight="1" x14ac:dyDescent="0.25">
      <c r="E81" s="11"/>
    </row>
    <row r="82" spans="3:7" ht="15.75" customHeight="1" x14ac:dyDescent="0.25">
      <c r="E82" s="11"/>
    </row>
    <row r="83" spans="3:7" ht="15.75" customHeight="1" x14ac:dyDescent="0.25">
      <c r="G83" s="11"/>
    </row>
    <row r="84" spans="3:7" ht="15.75" customHeight="1" x14ac:dyDescent="0.25"/>
    <row r="85" spans="3:7" ht="15.75" customHeight="1" x14ac:dyDescent="0.25">
      <c r="C85" s="12"/>
    </row>
    <row r="86" spans="3:7" ht="15.75" customHeight="1" x14ac:dyDescent="0.25">
      <c r="C86" s="12"/>
      <c r="E86" s="11"/>
    </row>
    <row r="87" spans="3:7" ht="15.75" customHeight="1" x14ac:dyDescent="0.25">
      <c r="E87" s="11"/>
    </row>
    <row r="88" spans="3:7" x14ac:dyDescent="0.25">
      <c r="G88" s="11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T69"/>
  <sheetViews>
    <sheetView showGridLines="0" zoomScaleNormal="100" workbookViewId="0">
      <selection activeCell="F26" sqref="F26"/>
    </sheetView>
  </sheetViews>
  <sheetFormatPr defaultColWidth="9.125" defaultRowHeight="12" x14ac:dyDescent="0.25"/>
  <cols>
    <col min="1" max="1" width="2.875" style="14" customWidth="1"/>
    <col min="2" max="2" width="9.125" style="14" customWidth="1"/>
    <col min="3" max="3" width="5.375" style="14" bestFit="1" customWidth="1"/>
    <col min="4" max="4" width="6.375" style="14" bestFit="1" customWidth="1"/>
    <col min="5" max="5" width="8.875" style="14" bestFit="1" customWidth="1"/>
    <col min="6" max="7" width="6.375" style="14" bestFit="1" customWidth="1"/>
    <col min="8" max="8" width="2" style="14" customWidth="1"/>
    <col min="9" max="9" width="9" style="14" customWidth="1"/>
    <col min="10" max="10" width="4.875" style="14" bestFit="1" customWidth="1"/>
    <col min="11" max="11" width="6.375" style="14" bestFit="1" customWidth="1"/>
    <col min="12" max="12" width="5.375" style="14" bestFit="1" customWidth="1"/>
    <col min="13" max="13" width="4.25" style="14" bestFit="1" customWidth="1"/>
    <col min="14" max="14" width="4" style="14" bestFit="1" customWidth="1"/>
    <col min="15" max="15" width="5.75" style="14" customWidth="1"/>
    <col min="16" max="16384" width="9.125" style="14"/>
  </cols>
  <sheetData>
    <row r="1" spans="2:20" ht="20.100000000000001" customHeight="1" x14ac:dyDescent="0.25">
      <c r="B1" s="2" t="s">
        <v>526</v>
      </c>
      <c r="C1" s="13"/>
      <c r="D1" s="13"/>
      <c r="E1" s="13"/>
      <c r="F1" s="13"/>
      <c r="G1" s="13"/>
      <c r="I1" s="2" t="s">
        <v>525</v>
      </c>
      <c r="J1" s="13"/>
      <c r="K1" s="13"/>
      <c r="L1" s="13"/>
      <c r="M1" s="13"/>
      <c r="N1" s="13"/>
    </row>
    <row r="2" spans="2:20" ht="12.75" x14ac:dyDescent="0.25">
      <c r="B2" s="4" t="s">
        <v>109</v>
      </c>
      <c r="C2" s="4" t="s">
        <v>94</v>
      </c>
      <c r="D2" s="4" t="s">
        <v>9</v>
      </c>
      <c r="E2" s="5" t="s">
        <v>65</v>
      </c>
      <c r="F2" s="4" t="s">
        <v>66</v>
      </c>
      <c r="G2" s="4" t="s">
        <v>8</v>
      </c>
      <c r="I2" s="4" t="s">
        <v>109</v>
      </c>
      <c r="J2" s="4" t="s">
        <v>94</v>
      </c>
      <c r="K2" s="4" t="s">
        <v>9</v>
      </c>
      <c r="L2" s="5" t="s">
        <v>65</v>
      </c>
      <c r="M2" s="4" t="s">
        <v>66</v>
      </c>
      <c r="N2" s="4" t="s">
        <v>8</v>
      </c>
      <c r="S2" s="102"/>
      <c r="T2" s="102"/>
    </row>
    <row r="3" spans="2:20" ht="12.75" x14ac:dyDescent="0.25">
      <c r="B3" s="81">
        <v>1</v>
      </c>
      <c r="C3" s="33">
        <v>386</v>
      </c>
      <c r="D3" s="34">
        <v>50.457500000000003</v>
      </c>
      <c r="E3" s="34">
        <v>17.458500000000001</v>
      </c>
      <c r="F3" s="33">
        <v>152</v>
      </c>
      <c r="G3" s="33">
        <v>1</v>
      </c>
      <c r="I3" s="81">
        <v>1</v>
      </c>
      <c r="J3" s="33">
        <v>199</v>
      </c>
      <c r="K3" s="38">
        <v>48.418500000000002</v>
      </c>
      <c r="L3" s="38">
        <v>9.4522999999999993</v>
      </c>
      <c r="M3" s="33">
        <v>76</v>
      </c>
      <c r="N3" s="33">
        <v>1</v>
      </c>
      <c r="R3" s="102"/>
      <c r="S3" s="102"/>
      <c r="T3" s="102"/>
    </row>
    <row r="4" spans="2:20" ht="12.75" x14ac:dyDescent="0.25">
      <c r="B4" s="81">
        <v>3</v>
      </c>
      <c r="C4" s="33">
        <v>245</v>
      </c>
      <c r="D4" s="34">
        <v>32.0261</v>
      </c>
      <c r="E4" s="34">
        <v>125.1061</v>
      </c>
      <c r="F4" s="33">
        <v>197</v>
      </c>
      <c r="G4" s="33">
        <v>1</v>
      </c>
      <c r="I4" s="81">
        <v>3</v>
      </c>
      <c r="J4" s="33">
        <v>129</v>
      </c>
      <c r="K4" s="38">
        <v>31.386900000000001</v>
      </c>
      <c r="L4" s="38">
        <v>9.9689999999999994</v>
      </c>
      <c r="M4" s="33">
        <v>77</v>
      </c>
      <c r="N4" s="33">
        <v>1</v>
      </c>
      <c r="R4" s="102"/>
      <c r="S4" s="102"/>
      <c r="T4" s="102"/>
    </row>
    <row r="5" spans="2:20" ht="12.75" x14ac:dyDescent="0.25">
      <c r="B5" s="81">
        <v>2</v>
      </c>
      <c r="C5" s="33">
        <v>125</v>
      </c>
      <c r="D5" s="34">
        <v>16.3399</v>
      </c>
      <c r="E5" s="34">
        <v>14.728</v>
      </c>
      <c r="F5" s="33">
        <v>96</v>
      </c>
      <c r="G5" s="33">
        <v>1</v>
      </c>
      <c r="I5" s="81">
        <v>2</v>
      </c>
      <c r="J5" s="33">
        <v>76</v>
      </c>
      <c r="K5" s="38">
        <v>18.491499999999998</v>
      </c>
      <c r="L5" s="38">
        <v>9.75</v>
      </c>
      <c r="M5" s="33">
        <v>60</v>
      </c>
      <c r="N5" s="33">
        <v>1</v>
      </c>
      <c r="R5" s="102"/>
      <c r="S5" s="102"/>
      <c r="T5" s="102"/>
    </row>
    <row r="6" spans="2:20" ht="12.75" x14ac:dyDescent="0.25">
      <c r="B6" s="81">
        <v>4</v>
      </c>
      <c r="C6" s="33">
        <v>8</v>
      </c>
      <c r="D6" s="34">
        <v>1.0458000000000001</v>
      </c>
      <c r="E6" s="34">
        <v>6.5</v>
      </c>
      <c r="F6" s="33">
        <v>16</v>
      </c>
      <c r="G6" s="33">
        <v>1</v>
      </c>
      <c r="I6" s="81">
        <v>4</v>
      </c>
      <c r="J6" s="33">
        <v>6</v>
      </c>
      <c r="K6" s="38">
        <v>1.4599</v>
      </c>
      <c r="L6" s="38">
        <v>6.8333000000000004</v>
      </c>
      <c r="M6" s="33">
        <v>13</v>
      </c>
      <c r="N6" s="33">
        <v>1</v>
      </c>
      <c r="R6" s="102"/>
      <c r="S6" s="102"/>
      <c r="T6" s="102"/>
    </row>
    <row r="7" spans="2:20" ht="12.75" x14ac:dyDescent="0.25">
      <c r="B7" s="81">
        <v>5</v>
      </c>
      <c r="C7" s="33">
        <v>1</v>
      </c>
      <c r="D7" s="34">
        <v>0.13070000000000001</v>
      </c>
      <c r="E7" s="34">
        <v>16</v>
      </c>
      <c r="F7" s="33">
        <v>16</v>
      </c>
      <c r="G7" s="33">
        <v>16</v>
      </c>
      <c r="I7" s="81">
        <v>5</v>
      </c>
      <c r="J7" s="33">
        <v>1</v>
      </c>
      <c r="K7" s="38">
        <v>0.24329999999999999</v>
      </c>
      <c r="L7" s="38">
        <v>13</v>
      </c>
      <c r="M7" s="33">
        <v>13</v>
      </c>
      <c r="N7" s="33">
        <v>13</v>
      </c>
      <c r="S7" s="102"/>
    </row>
    <row r="8" spans="2:20" ht="12.75" x14ac:dyDescent="0.25">
      <c r="B8" s="82" t="s">
        <v>121</v>
      </c>
      <c r="C8" s="35">
        <f>SUM(C3:C7)</f>
        <v>765</v>
      </c>
      <c r="D8" s="37">
        <f>SUM(D3:D7)</f>
        <v>100</v>
      </c>
      <c r="E8" s="37">
        <f>AVERAGE(E3:E7)</f>
        <v>35.95852</v>
      </c>
      <c r="F8" s="35">
        <f>MAX(F3:F7)</f>
        <v>197</v>
      </c>
      <c r="G8" s="35">
        <f>MIN(G3:G7)</f>
        <v>1</v>
      </c>
      <c r="I8" s="82" t="s">
        <v>122</v>
      </c>
      <c r="J8" s="35">
        <f>SUM(J1:J7)</f>
        <v>411</v>
      </c>
      <c r="K8" s="39">
        <f>SUM(K1:K7)</f>
        <v>100.00010000000002</v>
      </c>
      <c r="L8" s="39">
        <f>AVERAGE(L3:L7)</f>
        <v>9.8009199999999996</v>
      </c>
      <c r="M8" s="35">
        <f>MAX(M3:M7)</f>
        <v>77</v>
      </c>
      <c r="N8" s="35">
        <f>MIN(N3:N7)</f>
        <v>1</v>
      </c>
    </row>
    <row r="9" spans="2:20" ht="12.75" x14ac:dyDescent="0.25">
      <c r="B9" s="13"/>
      <c r="C9" s="13"/>
      <c r="D9" s="13"/>
      <c r="E9" s="13"/>
      <c r="F9" s="13"/>
      <c r="G9" s="13"/>
      <c r="J9" s="11"/>
      <c r="K9" s="18"/>
      <c r="L9" s="18"/>
      <c r="M9" s="11"/>
      <c r="N9" s="11"/>
    </row>
    <row r="10" spans="2:20" ht="15.75" x14ac:dyDescent="0.25">
      <c r="B10" s="2" t="s">
        <v>524</v>
      </c>
      <c r="C10" s="13"/>
      <c r="D10" s="13"/>
      <c r="E10" s="13"/>
      <c r="F10" s="13"/>
      <c r="G10" s="13"/>
      <c r="I10" s="2" t="s">
        <v>523</v>
      </c>
      <c r="J10" s="13"/>
      <c r="K10" s="13"/>
      <c r="L10" s="13"/>
      <c r="M10" s="13"/>
      <c r="N10" s="13"/>
    </row>
    <row r="11" spans="2:20" ht="12.75" x14ac:dyDescent="0.25">
      <c r="B11" s="4" t="s">
        <v>108</v>
      </c>
      <c r="C11" s="4" t="s">
        <v>94</v>
      </c>
      <c r="D11" s="4" t="s">
        <v>9</v>
      </c>
      <c r="E11" s="5" t="s">
        <v>65</v>
      </c>
      <c r="F11" s="4" t="s">
        <v>66</v>
      </c>
      <c r="G11" s="4" t="s">
        <v>8</v>
      </c>
      <c r="I11" s="4" t="s">
        <v>108</v>
      </c>
      <c r="J11" s="4" t="s">
        <v>94</v>
      </c>
      <c r="K11" s="4" t="s">
        <v>9</v>
      </c>
      <c r="L11" s="5" t="s">
        <v>65</v>
      </c>
      <c r="M11" s="4" t="s">
        <v>66</v>
      </c>
      <c r="N11" s="4" t="s">
        <v>8</v>
      </c>
      <c r="R11" s="102"/>
      <c r="S11" s="102"/>
    </row>
    <row r="12" spans="2:20" ht="20.100000000000001" customHeight="1" x14ac:dyDescent="0.25">
      <c r="B12" s="81">
        <v>2</v>
      </c>
      <c r="C12" s="33">
        <v>441</v>
      </c>
      <c r="D12" s="34">
        <v>57.647100000000002</v>
      </c>
      <c r="E12" s="34">
        <v>74.079400000000007</v>
      </c>
      <c r="F12" s="33">
        <v>197</v>
      </c>
      <c r="G12" s="33">
        <v>1</v>
      </c>
      <c r="I12" s="81">
        <v>2</v>
      </c>
      <c r="J12" s="33">
        <v>215</v>
      </c>
      <c r="K12" s="34">
        <v>52.311399999999999</v>
      </c>
      <c r="L12" s="34">
        <v>8.1534999999999993</v>
      </c>
      <c r="M12" s="33">
        <v>41</v>
      </c>
      <c r="N12" s="33">
        <v>1</v>
      </c>
      <c r="R12" s="102"/>
      <c r="S12" s="102"/>
    </row>
    <row r="13" spans="2:20" ht="12.75" x14ac:dyDescent="0.25">
      <c r="B13" s="81">
        <v>1</v>
      </c>
      <c r="C13" s="33">
        <v>158</v>
      </c>
      <c r="D13" s="34">
        <v>20.653600000000001</v>
      </c>
      <c r="E13" s="34">
        <v>32.772199999999998</v>
      </c>
      <c r="F13" s="33">
        <v>135</v>
      </c>
      <c r="G13" s="33">
        <v>1</v>
      </c>
      <c r="I13" s="81">
        <v>1</v>
      </c>
      <c r="J13" s="33">
        <v>105</v>
      </c>
      <c r="K13" s="34">
        <v>25.5474</v>
      </c>
      <c r="L13" s="34">
        <v>14.142899999999999</v>
      </c>
      <c r="M13" s="33">
        <v>77</v>
      </c>
      <c r="N13" s="33">
        <v>1</v>
      </c>
      <c r="R13" s="102"/>
      <c r="S13" s="102"/>
    </row>
    <row r="14" spans="2:20" ht="12.75" x14ac:dyDescent="0.25">
      <c r="B14" s="81">
        <v>3</v>
      </c>
      <c r="C14" s="33">
        <v>132</v>
      </c>
      <c r="D14" s="34">
        <v>17.254899999999999</v>
      </c>
      <c r="E14" s="34">
        <v>8.9847999999999999</v>
      </c>
      <c r="F14" s="33">
        <v>51</v>
      </c>
      <c r="G14" s="33">
        <v>1</v>
      </c>
      <c r="I14" s="81">
        <v>3</v>
      </c>
      <c r="J14" s="33">
        <v>65</v>
      </c>
      <c r="K14" s="34">
        <v>15.815099999999999</v>
      </c>
      <c r="L14" s="34">
        <v>7.7077</v>
      </c>
      <c r="M14" s="33">
        <v>34</v>
      </c>
      <c r="N14" s="33">
        <v>1</v>
      </c>
      <c r="R14" s="102"/>
      <c r="S14" s="102"/>
    </row>
    <row r="15" spans="2:20" ht="12.75" x14ac:dyDescent="0.25">
      <c r="B15" s="81">
        <v>4</v>
      </c>
      <c r="C15" s="33">
        <v>33</v>
      </c>
      <c r="D15" s="34">
        <v>4.3136999999999999</v>
      </c>
      <c r="E15" s="34">
        <v>7.8788</v>
      </c>
      <c r="F15" s="33">
        <v>47</v>
      </c>
      <c r="G15" s="33">
        <v>1</v>
      </c>
      <c r="I15" s="81">
        <v>4</v>
      </c>
      <c r="J15" s="33">
        <v>25</v>
      </c>
      <c r="K15" s="34">
        <v>6.0827</v>
      </c>
      <c r="L15" s="34">
        <v>8.68</v>
      </c>
      <c r="M15" s="33">
        <v>47</v>
      </c>
      <c r="N15" s="33">
        <v>1</v>
      </c>
      <c r="S15" s="102"/>
    </row>
    <row r="16" spans="2:20" ht="12.75" x14ac:dyDescent="0.25">
      <c r="B16" s="81">
        <v>5</v>
      </c>
      <c r="C16" s="33">
        <v>1</v>
      </c>
      <c r="D16" s="34">
        <v>0.13070000000000001</v>
      </c>
      <c r="E16" s="34">
        <v>6</v>
      </c>
      <c r="F16" s="33">
        <v>6</v>
      </c>
      <c r="G16" s="33">
        <v>6</v>
      </c>
      <c r="I16" s="81">
        <v>5</v>
      </c>
      <c r="J16" s="33">
        <v>1</v>
      </c>
      <c r="K16" s="34">
        <v>0.24329999999999999</v>
      </c>
      <c r="L16" s="34">
        <v>6</v>
      </c>
      <c r="M16" s="33">
        <v>6</v>
      </c>
      <c r="N16" s="33">
        <v>6</v>
      </c>
    </row>
    <row r="17" spans="2:19" ht="12.75" x14ac:dyDescent="0.25">
      <c r="B17" s="82" t="s">
        <v>121</v>
      </c>
      <c r="C17" s="35">
        <f>SUM(C12:C16)</f>
        <v>765</v>
      </c>
      <c r="D17" s="37">
        <f>SUM(D12:D16)</f>
        <v>100</v>
      </c>
      <c r="E17" s="37">
        <f>AVERAGE(E12:E16)</f>
        <v>25.943039999999996</v>
      </c>
      <c r="F17" s="35">
        <f>MAX(F12:F16)</f>
        <v>197</v>
      </c>
      <c r="G17" s="35">
        <f>MIN(G12:G16)</f>
        <v>1</v>
      </c>
      <c r="I17" s="82" t="s">
        <v>122</v>
      </c>
      <c r="J17" s="35">
        <f>SUM(J12:J16)</f>
        <v>411</v>
      </c>
      <c r="K17" s="37">
        <f>SUM(K12:K16)</f>
        <v>99.999900000000011</v>
      </c>
      <c r="L17" s="37">
        <f>AVERAGE(L12:L16)</f>
        <v>8.9368200000000009</v>
      </c>
      <c r="M17" s="35">
        <f>MAX(M12:M16)</f>
        <v>77</v>
      </c>
      <c r="N17" s="35">
        <f>MIN(N12:N16)</f>
        <v>1</v>
      </c>
    </row>
    <row r="18" spans="2:19" ht="12.75" x14ac:dyDescent="0.25">
      <c r="B18" s="13"/>
      <c r="C18" s="13"/>
      <c r="D18" s="13"/>
      <c r="E18" s="13"/>
      <c r="F18" s="13"/>
      <c r="G18" s="13"/>
      <c r="J18" s="11"/>
      <c r="K18" s="18"/>
      <c r="L18" s="18"/>
      <c r="M18" s="11"/>
      <c r="N18" s="11"/>
    </row>
    <row r="19" spans="2:19" ht="15.75" x14ac:dyDescent="0.25">
      <c r="B19" s="2" t="s">
        <v>522</v>
      </c>
      <c r="C19" s="13"/>
      <c r="D19" s="13"/>
      <c r="E19" s="13"/>
      <c r="F19" s="13"/>
      <c r="G19" s="13"/>
      <c r="I19" s="2" t="s">
        <v>521</v>
      </c>
      <c r="J19" s="13"/>
      <c r="K19" s="13"/>
      <c r="L19" s="13"/>
      <c r="M19" s="13"/>
      <c r="N19" s="13"/>
    </row>
    <row r="20" spans="2:19" ht="12.75" x14ac:dyDescent="0.25">
      <c r="B20" s="4" t="s">
        <v>108</v>
      </c>
      <c r="C20" s="4" t="s">
        <v>94</v>
      </c>
      <c r="D20" s="4" t="s">
        <v>9</v>
      </c>
      <c r="E20" s="5" t="s">
        <v>65</v>
      </c>
      <c r="F20" s="4" t="s">
        <v>66</v>
      </c>
      <c r="G20" s="4" t="s">
        <v>8</v>
      </c>
      <c r="I20" s="4" t="s">
        <v>108</v>
      </c>
      <c r="J20" s="4" t="s">
        <v>94</v>
      </c>
      <c r="K20" s="4" t="s">
        <v>9</v>
      </c>
      <c r="L20" s="5" t="s">
        <v>65</v>
      </c>
      <c r="M20" s="4" t="s">
        <v>66</v>
      </c>
      <c r="N20" s="4" t="s">
        <v>8</v>
      </c>
    </row>
    <row r="21" spans="2:19" ht="12.75" x14ac:dyDescent="0.25">
      <c r="B21" s="81">
        <v>2</v>
      </c>
      <c r="C21" s="33">
        <v>454</v>
      </c>
      <c r="D21" s="34">
        <v>59.346400000000003</v>
      </c>
      <c r="E21" s="34">
        <v>44.394300000000001</v>
      </c>
      <c r="F21" s="33">
        <v>197</v>
      </c>
      <c r="G21" s="33">
        <v>1</v>
      </c>
      <c r="I21" s="81">
        <v>2</v>
      </c>
      <c r="J21" s="33">
        <v>264</v>
      </c>
      <c r="K21" s="34">
        <v>64.233599999999996</v>
      </c>
      <c r="L21" s="34">
        <v>8.3260000000000005</v>
      </c>
      <c r="M21" s="33">
        <v>77</v>
      </c>
      <c r="N21" s="33">
        <v>1</v>
      </c>
      <c r="R21" s="102"/>
      <c r="S21" s="102"/>
    </row>
    <row r="22" spans="2:19" ht="12.75" x14ac:dyDescent="0.25">
      <c r="B22" s="81">
        <v>1</v>
      </c>
      <c r="C22" s="33">
        <v>190</v>
      </c>
      <c r="D22" s="34">
        <v>24.836600000000001</v>
      </c>
      <c r="E22" s="34">
        <v>52.678899999999999</v>
      </c>
      <c r="F22" s="33">
        <v>197</v>
      </c>
      <c r="G22" s="33">
        <v>1</v>
      </c>
      <c r="I22" s="81">
        <v>1</v>
      </c>
      <c r="J22" s="33">
        <v>79</v>
      </c>
      <c r="K22" s="34">
        <v>19.221399999999999</v>
      </c>
      <c r="L22" s="34">
        <v>13.2658</v>
      </c>
      <c r="M22" s="33">
        <v>76</v>
      </c>
      <c r="N22" s="33">
        <v>1</v>
      </c>
      <c r="R22" s="102"/>
      <c r="S22" s="102"/>
    </row>
    <row r="23" spans="2:19" ht="20.100000000000001" customHeight="1" x14ac:dyDescent="0.25">
      <c r="B23" s="81">
        <v>3</v>
      </c>
      <c r="C23" s="33">
        <v>91</v>
      </c>
      <c r="D23" s="34">
        <v>11.8954</v>
      </c>
      <c r="E23" s="34">
        <v>82.197800000000001</v>
      </c>
      <c r="F23" s="33">
        <v>197</v>
      </c>
      <c r="G23" s="33">
        <v>1</v>
      </c>
      <c r="I23" s="81">
        <v>3</v>
      </c>
      <c r="J23" s="33">
        <v>50</v>
      </c>
      <c r="K23" s="34">
        <v>12.1655</v>
      </c>
      <c r="L23" s="34">
        <v>9.48</v>
      </c>
      <c r="M23" s="33">
        <v>28</v>
      </c>
      <c r="N23" s="33">
        <v>1</v>
      </c>
      <c r="R23" s="102"/>
      <c r="S23" s="102"/>
    </row>
    <row r="24" spans="2:19" ht="12.75" x14ac:dyDescent="0.25">
      <c r="B24" s="81">
        <v>4</v>
      </c>
      <c r="C24" s="33">
        <v>21</v>
      </c>
      <c r="D24" s="34">
        <v>2.7450999999999999</v>
      </c>
      <c r="E24" s="34">
        <v>71.285700000000006</v>
      </c>
      <c r="F24" s="33">
        <v>197</v>
      </c>
      <c r="G24" s="33">
        <v>1</v>
      </c>
      <c r="I24" s="81">
        <v>4</v>
      </c>
      <c r="J24" s="33">
        <v>14</v>
      </c>
      <c r="K24" s="34">
        <v>3.4062999999999999</v>
      </c>
      <c r="L24" s="34">
        <v>6.1429</v>
      </c>
      <c r="M24" s="33">
        <v>23</v>
      </c>
      <c r="N24" s="33">
        <v>1</v>
      </c>
      <c r="R24" s="102"/>
      <c r="S24" s="102"/>
    </row>
    <row r="25" spans="2:19" ht="12.75" x14ac:dyDescent="0.25">
      <c r="B25" s="81">
        <v>5</v>
      </c>
      <c r="C25" s="33">
        <v>8</v>
      </c>
      <c r="D25" s="34">
        <v>1.0458000000000001</v>
      </c>
      <c r="E25" s="34">
        <v>19.625</v>
      </c>
      <c r="F25" s="33">
        <v>78</v>
      </c>
      <c r="G25" s="33">
        <v>1</v>
      </c>
      <c r="I25" s="81">
        <v>5</v>
      </c>
      <c r="J25" s="33">
        <v>4</v>
      </c>
      <c r="K25" s="34">
        <v>0.97319999999999995</v>
      </c>
      <c r="L25" s="34">
        <v>18.75</v>
      </c>
      <c r="M25" s="33">
        <v>25</v>
      </c>
      <c r="N25" s="33">
        <v>15</v>
      </c>
      <c r="R25" s="102"/>
      <c r="S25" s="102"/>
    </row>
    <row r="26" spans="2:19" ht="12.75" x14ac:dyDescent="0.25">
      <c r="B26" s="81">
        <v>6</v>
      </c>
      <c r="C26" s="33">
        <v>1</v>
      </c>
      <c r="D26" s="34">
        <v>0.13070000000000001</v>
      </c>
      <c r="E26" s="34">
        <v>1</v>
      </c>
      <c r="F26" s="33">
        <v>1</v>
      </c>
      <c r="G26" s="33">
        <v>1</v>
      </c>
      <c r="I26" s="82" t="s">
        <v>122</v>
      </c>
      <c r="J26" s="35">
        <f>SUM(J21:J25)</f>
        <v>411</v>
      </c>
      <c r="K26" s="37">
        <f>SUM(K21:K25)</f>
        <v>100</v>
      </c>
      <c r="L26" s="37">
        <f>AVERAGE(L21:L25)</f>
        <v>11.19294</v>
      </c>
      <c r="M26" s="35">
        <f>MAX(M21:M25)</f>
        <v>77</v>
      </c>
      <c r="N26" s="35">
        <f>MIN(N21:N25)</f>
        <v>1</v>
      </c>
      <c r="S26" s="102"/>
    </row>
    <row r="27" spans="2:19" ht="12.75" x14ac:dyDescent="0.25">
      <c r="B27" s="82" t="s">
        <v>121</v>
      </c>
      <c r="C27" s="35">
        <f>SUM(C21:C26)</f>
        <v>765</v>
      </c>
      <c r="D27" s="37">
        <f>SUM(D21:D26)</f>
        <v>100</v>
      </c>
      <c r="E27" s="37">
        <f>AVERAGE(E21:E26)</f>
        <v>45.196950000000008</v>
      </c>
      <c r="F27" s="35">
        <f>MAX(F21:F26)</f>
        <v>197</v>
      </c>
      <c r="G27" s="35">
        <f>MIN(G21:G26)</f>
        <v>1</v>
      </c>
      <c r="J27" s="11"/>
      <c r="K27" s="18"/>
      <c r="L27" s="18"/>
      <c r="M27" s="11"/>
      <c r="N27" s="11"/>
    </row>
    <row r="28" spans="2:19" ht="12.75" x14ac:dyDescent="0.25">
      <c r="B28" s="13"/>
      <c r="C28" s="13"/>
      <c r="D28" s="13"/>
      <c r="E28" s="13"/>
      <c r="F28" s="13"/>
      <c r="G28" s="13"/>
      <c r="J28" s="11"/>
      <c r="K28" s="18"/>
      <c r="L28" s="18"/>
      <c r="M28" s="11"/>
      <c r="N28" s="11"/>
    </row>
    <row r="29" spans="2:19" ht="15.75" customHeight="1" x14ac:dyDescent="0.25">
      <c r="B29" s="13"/>
      <c r="C29" s="13"/>
      <c r="D29" s="13"/>
      <c r="E29" s="13"/>
      <c r="F29" s="13"/>
      <c r="G29" s="13"/>
    </row>
    <row r="30" spans="2:19" ht="15.75" customHeight="1" x14ac:dyDescent="0.25"/>
    <row r="31" spans="2:19" ht="15.75" customHeight="1" x14ac:dyDescent="0.25"/>
    <row r="32" spans="2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7" ht="15.75" customHeight="1" x14ac:dyDescent="0.25"/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>
      <c r="B63" s="13"/>
      <c r="C63" s="13"/>
      <c r="D63" s="13"/>
      <c r="E63" s="13"/>
      <c r="F63" s="13"/>
      <c r="G63" s="13"/>
    </row>
    <row r="64" spans="2:7" ht="15.75" customHeight="1" x14ac:dyDescent="0.25"/>
    <row r="65" spans="9:9" ht="15.75" customHeight="1" x14ac:dyDescent="0.25"/>
    <row r="66" spans="9:9" ht="15.75" customHeight="1" x14ac:dyDescent="0.25"/>
    <row r="67" spans="9:9" ht="15.75" customHeight="1" x14ac:dyDescent="0.25"/>
    <row r="68" spans="9:9" ht="15.75" customHeight="1" x14ac:dyDescent="0.25">
      <c r="I68" s="13"/>
    </row>
    <row r="69" spans="9:9" ht="15.75" customHeight="1" x14ac:dyDescent="0.25"/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L120"/>
  <sheetViews>
    <sheetView showGridLines="0" topLeftCell="A77" zoomScaleNormal="100" workbookViewId="0">
      <selection activeCell="A106" sqref="A106:XFD106"/>
    </sheetView>
  </sheetViews>
  <sheetFormatPr defaultColWidth="9.125" defaultRowHeight="12.75" x14ac:dyDescent="0.25"/>
  <cols>
    <col min="1" max="1" width="4.75" style="10" customWidth="1"/>
    <col min="2" max="2" width="16.375" style="10" customWidth="1"/>
    <col min="3" max="3" width="15.25" style="10" customWidth="1"/>
    <col min="4" max="4" width="14.25" style="10" bestFit="1" customWidth="1"/>
    <col min="5" max="5" width="10.875" style="10" bestFit="1" customWidth="1"/>
    <col min="6" max="6" width="13.125" style="41" customWidth="1"/>
    <col min="7" max="7" width="11.625" style="10" customWidth="1"/>
    <col min="8" max="8" width="14" style="41" customWidth="1"/>
    <col min="9" max="9" width="13.125" style="10" bestFit="1" customWidth="1"/>
    <col min="10" max="10" width="15" style="41" customWidth="1"/>
    <col min="11" max="11" width="17.875" style="10" bestFit="1" customWidth="1"/>
    <col min="12" max="12" width="19.375" style="41" bestFit="1" customWidth="1"/>
    <col min="13" max="13" width="4.125" style="10" bestFit="1" customWidth="1"/>
    <col min="14" max="16384" width="9.125" style="10"/>
  </cols>
  <sheetData>
    <row r="1" spans="2:12" ht="20.100000000000001" customHeight="1" x14ac:dyDescent="0.25">
      <c r="B1" s="2" t="s">
        <v>520</v>
      </c>
      <c r="C1" s="3"/>
      <c r="D1" s="3"/>
      <c r="E1" s="3"/>
      <c r="F1" s="40"/>
      <c r="G1" s="3"/>
      <c r="H1" s="40"/>
    </row>
    <row r="2" spans="2:12" ht="20.100000000000001" customHeight="1" x14ac:dyDescent="0.25">
      <c r="B2" s="4" t="s">
        <v>67</v>
      </c>
      <c r="C2" s="4" t="s">
        <v>68</v>
      </c>
      <c r="D2" s="4" t="s">
        <v>69</v>
      </c>
      <c r="E2" s="5" t="s">
        <v>84</v>
      </c>
      <c r="F2" s="19" t="s">
        <v>85</v>
      </c>
      <c r="G2" s="5" t="s">
        <v>86</v>
      </c>
      <c r="H2" s="19" t="s">
        <v>87</v>
      </c>
      <c r="I2" s="5" t="s">
        <v>90</v>
      </c>
      <c r="J2" s="19" t="s">
        <v>91</v>
      </c>
      <c r="K2" s="5" t="s">
        <v>92</v>
      </c>
      <c r="L2" s="19" t="s">
        <v>93</v>
      </c>
    </row>
    <row r="3" spans="2:12" ht="20.100000000000001" customHeight="1" x14ac:dyDescent="0.25">
      <c r="B3" s="6">
        <v>87</v>
      </c>
      <c r="C3" s="6" t="s">
        <v>63</v>
      </c>
      <c r="D3" s="15">
        <v>72.632199999999997</v>
      </c>
      <c r="E3" s="15">
        <v>8.7931000000000008</v>
      </c>
      <c r="F3" s="20">
        <v>12.106345940000001</v>
      </c>
      <c r="G3" s="15">
        <v>4.7241</v>
      </c>
      <c r="H3" s="20">
        <v>6.5041937000000001</v>
      </c>
      <c r="I3" s="15">
        <v>8.1723999999999997</v>
      </c>
      <c r="J3" s="20">
        <v>11.25178034</v>
      </c>
      <c r="K3" s="15">
        <v>4.4943</v>
      </c>
      <c r="L3" s="20">
        <v>6.1876879200000001</v>
      </c>
    </row>
    <row r="4" spans="2:12" ht="20.100000000000001" customHeight="1" x14ac:dyDescent="0.25">
      <c r="B4" s="6">
        <v>87</v>
      </c>
      <c r="C4" s="6" t="s">
        <v>64</v>
      </c>
      <c r="D4" s="7">
        <v>6319</v>
      </c>
      <c r="E4" s="7">
        <v>765</v>
      </c>
      <c r="F4" s="20">
        <v>12.106345900000001</v>
      </c>
      <c r="G4" s="7">
        <v>411</v>
      </c>
      <c r="H4" s="20">
        <v>6.5041937000000001</v>
      </c>
      <c r="I4" s="7">
        <v>711</v>
      </c>
      <c r="J4" s="20">
        <v>11.2517803</v>
      </c>
      <c r="K4" s="7">
        <v>391</v>
      </c>
      <c r="L4" s="20">
        <v>6.1876879000000002</v>
      </c>
    </row>
    <row r="5" spans="2:12" ht="20.100000000000001" customHeight="1" x14ac:dyDescent="0.25">
      <c r="D5" s="11"/>
      <c r="E5" s="11"/>
      <c r="G5" s="11"/>
      <c r="I5" s="11"/>
      <c r="K5" s="11"/>
    </row>
    <row r="6" spans="2:12" ht="20.25" customHeight="1" x14ac:dyDescent="0.25">
      <c r="F6" s="10"/>
      <c r="H6" s="10"/>
      <c r="J6" s="10"/>
      <c r="L6" s="10"/>
    </row>
    <row r="7" spans="2:12" ht="15.75" x14ac:dyDescent="0.25">
      <c r="B7" s="2" t="s">
        <v>519</v>
      </c>
      <c r="C7" s="3"/>
      <c r="D7" s="3"/>
      <c r="E7" s="3"/>
      <c r="F7" s="40"/>
      <c r="G7" s="3"/>
      <c r="H7" s="40"/>
      <c r="I7" s="11"/>
      <c r="K7" s="11"/>
    </row>
    <row r="8" spans="2:12" x14ac:dyDescent="0.25">
      <c r="B8" s="4" t="s">
        <v>70</v>
      </c>
      <c r="C8" s="4" t="s">
        <v>71</v>
      </c>
      <c r="D8" s="4" t="s">
        <v>69</v>
      </c>
      <c r="E8" s="5" t="s">
        <v>84</v>
      </c>
      <c r="F8" s="19" t="s">
        <v>85</v>
      </c>
      <c r="G8" s="5" t="s">
        <v>86</v>
      </c>
      <c r="H8" s="19" t="s">
        <v>87</v>
      </c>
      <c r="I8" s="5" t="s">
        <v>90</v>
      </c>
      <c r="J8" s="19" t="s">
        <v>91</v>
      </c>
      <c r="K8" s="5" t="s">
        <v>92</v>
      </c>
      <c r="L8" s="19" t="s">
        <v>93</v>
      </c>
    </row>
    <row r="9" spans="2:12" x14ac:dyDescent="0.25">
      <c r="B9" s="103">
        <v>1503</v>
      </c>
      <c r="C9" s="103" t="s">
        <v>631</v>
      </c>
      <c r="D9" s="104">
        <v>4</v>
      </c>
      <c r="E9" s="104">
        <v>4</v>
      </c>
      <c r="F9" s="105">
        <v>100</v>
      </c>
      <c r="G9" s="104">
        <v>4</v>
      </c>
      <c r="H9" s="105">
        <v>100</v>
      </c>
      <c r="I9" s="104">
        <v>4</v>
      </c>
      <c r="J9" s="105">
        <v>100</v>
      </c>
      <c r="K9" s="104">
        <v>4</v>
      </c>
      <c r="L9" s="105">
        <v>100</v>
      </c>
    </row>
    <row r="10" spans="2:12" x14ac:dyDescent="0.25">
      <c r="B10" s="103">
        <v>1584</v>
      </c>
      <c r="C10" s="103" t="s">
        <v>602</v>
      </c>
      <c r="D10" s="104">
        <v>56</v>
      </c>
      <c r="E10" s="104">
        <v>54</v>
      </c>
      <c r="F10" s="105">
        <v>96.428600000000003</v>
      </c>
      <c r="G10" s="104">
        <v>36</v>
      </c>
      <c r="H10" s="105">
        <v>64.285700000000006</v>
      </c>
      <c r="I10" s="104">
        <v>54</v>
      </c>
      <c r="J10" s="105">
        <v>96.428600000000003</v>
      </c>
      <c r="K10" s="104">
        <v>36</v>
      </c>
      <c r="L10" s="105">
        <v>64.285700000000006</v>
      </c>
    </row>
    <row r="11" spans="2:12" x14ac:dyDescent="0.25">
      <c r="B11" s="103">
        <v>1562</v>
      </c>
      <c r="C11" s="103" t="s">
        <v>625</v>
      </c>
      <c r="D11" s="104">
        <v>6</v>
      </c>
      <c r="E11" s="104">
        <v>5</v>
      </c>
      <c r="F11" s="105">
        <v>83.333299999999994</v>
      </c>
      <c r="G11" s="104">
        <v>2</v>
      </c>
      <c r="H11" s="105">
        <v>33.333300000000001</v>
      </c>
      <c r="I11" s="104">
        <v>5</v>
      </c>
      <c r="J11" s="105">
        <v>83.333299999999994</v>
      </c>
      <c r="K11" s="104">
        <v>2</v>
      </c>
      <c r="L11" s="105">
        <v>33.333300000000001</v>
      </c>
    </row>
    <row r="12" spans="2:12" x14ac:dyDescent="0.25">
      <c r="B12" s="103">
        <v>1557</v>
      </c>
      <c r="C12" s="103" t="s">
        <v>599</v>
      </c>
      <c r="D12" s="104">
        <v>205</v>
      </c>
      <c r="E12" s="104">
        <v>160</v>
      </c>
      <c r="F12" s="105">
        <v>78.0488</v>
      </c>
      <c r="G12" s="104">
        <v>72</v>
      </c>
      <c r="H12" s="105">
        <v>35.122</v>
      </c>
      <c r="I12" s="104">
        <v>160</v>
      </c>
      <c r="J12" s="105">
        <v>78.0488</v>
      </c>
      <c r="K12" s="104">
        <v>72</v>
      </c>
      <c r="L12" s="105">
        <v>35.122</v>
      </c>
    </row>
    <row r="13" spans="2:12" x14ac:dyDescent="0.25">
      <c r="B13" s="103">
        <v>1515</v>
      </c>
      <c r="C13" s="103" t="s">
        <v>618</v>
      </c>
      <c r="D13" s="104">
        <v>12</v>
      </c>
      <c r="E13" s="104">
        <v>9</v>
      </c>
      <c r="F13" s="105">
        <v>75</v>
      </c>
      <c r="G13" s="104">
        <v>9</v>
      </c>
      <c r="H13" s="105">
        <v>75</v>
      </c>
      <c r="I13" s="104">
        <v>9</v>
      </c>
      <c r="J13" s="105">
        <v>75</v>
      </c>
      <c r="K13" s="104">
        <v>9</v>
      </c>
      <c r="L13" s="105">
        <v>75</v>
      </c>
    </row>
    <row r="14" spans="2:12" x14ac:dyDescent="0.25">
      <c r="B14" s="103">
        <v>1518</v>
      </c>
      <c r="C14" s="103" t="s">
        <v>639</v>
      </c>
      <c r="D14" s="104">
        <v>4</v>
      </c>
      <c r="E14" s="104">
        <v>3</v>
      </c>
      <c r="F14" s="105">
        <v>75</v>
      </c>
      <c r="G14" s="104">
        <v>0</v>
      </c>
      <c r="H14" s="105">
        <v>0</v>
      </c>
      <c r="I14" s="104">
        <v>3</v>
      </c>
      <c r="J14" s="105">
        <v>75</v>
      </c>
      <c r="K14" s="104">
        <v>0</v>
      </c>
      <c r="L14" s="105">
        <v>0</v>
      </c>
    </row>
    <row r="15" spans="2:12" x14ac:dyDescent="0.25">
      <c r="B15" s="103">
        <v>1588</v>
      </c>
      <c r="C15" s="103" t="s">
        <v>647</v>
      </c>
      <c r="D15" s="104">
        <v>3</v>
      </c>
      <c r="E15" s="104">
        <v>2</v>
      </c>
      <c r="F15" s="105">
        <v>66.666700000000006</v>
      </c>
      <c r="G15" s="104">
        <v>2</v>
      </c>
      <c r="H15" s="105">
        <v>66.666700000000006</v>
      </c>
      <c r="I15" s="104">
        <v>2</v>
      </c>
      <c r="J15" s="105">
        <v>66.666700000000006</v>
      </c>
      <c r="K15" s="104">
        <v>2</v>
      </c>
      <c r="L15" s="105">
        <v>66.666700000000006</v>
      </c>
    </row>
    <row r="16" spans="2:12" x14ac:dyDescent="0.25">
      <c r="B16" s="103">
        <v>1495</v>
      </c>
      <c r="C16" s="103" t="s">
        <v>657</v>
      </c>
      <c r="D16" s="104">
        <v>2</v>
      </c>
      <c r="E16" s="104">
        <v>1</v>
      </c>
      <c r="F16" s="105">
        <v>50</v>
      </c>
      <c r="G16" s="104">
        <v>1</v>
      </c>
      <c r="H16" s="105">
        <v>50</v>
      </c>
      <c r="I16" s="104">
        <v>1</v>
      </c>
      <c r="J16" s="105">
        <v>50</v>
      </c>
      <c r="K16" s="104">
        <v>1</v>
      </c>
      <c r="L16" s="105">
        <v>50</v>
      </c>
    </row>
    <row r="17" spans="2:12" x14ac:dyDescent="0.25">
      <c r="B17" s="103">
        <v>1564</v>
      </c>
      <c r="C17" s="103" t="s">
        <v>646</v>
      </c>
      <c r="D17" s="104">
        <v>4</v>
      </c>
      <c r="E17" s="104">
        <v>2</v>
      </c>
      <c r="F17" s="105">
        <v>50</v>
      </c>
      <c r="G17" s="104">
        <v>2</v>
      </c>
      <c r="H17" s="105">
        <v>50</v>
      </c>
      <c r="I17" s="104">
        <v>2</v>
      </c>
      <c r="J17" s="105">
        <v>50</v>
      </c>
      <c r="K17" s="104">
        <v>2</v>
      </c>
      <c r="L17" s="105">
        <v>50</v>
      </c>
    </row>
    <row r="18" spans="2:12" x14ac:dyDescent="0.25">
      <c r="B18" s="103">
        <v>1538</v>
      </c>
      <c r="C18" s="103" t="s">
        <v>604</v>
      </c>
      <c r="D18" s="104">
        <v>82</v>
      </c>
      <c r="E18" s="104">
        <v>37</v>
      </c>
      <c r="F18" s="105">
        <v>45.122</v>
      </c>
      <c r="G18" s="104">
        <v>26</v>
      </c>
      <c r="H18" s="105">
        <v>31.7073</v>
      </c>
      <c r="I18" s="104">
        <v>37</v>
      </c>
      <c r="J18" s="105">
        <v>45.122</v>
      </c>
      <c r="K18" s="104">
        <v>26</v>
      </c>
      <c r="L18" s="105">
        <v>31.7073</v>
      </c>
    </row>
    <row r="19" spans="2:12" x14ac:dyDescent="0.25">
      <c r="B19" s="103">
        <v>1566</v>
      </c>
      <c r="C19" s="103" t="s">
        <v>630</v>
      </c>
      <c r="D19" s="104">
        <v>9</v>
      </c>
      <c r="E19" s="104">
        <v>4</v>
      </c>
      <c r="F19" s="105">
        <v>44.444400000000002</v>
      </c>
      <c r="G19" s="104">
        <v>0</v>
      </c>
      <c r="H19" s="105">
        <v>0</v>
      </c>
      <c r="I19" s="104">
        <v>4</v>
      </c>
      <c r="J19" s="105">
        <v>44.444400000000002</v>
      </c>
      <c r="K19" s="104">
        <v>0</v>
      </c>
      <c r="L19" s="105">
        <v>0</v>
      </c>
    </row>
    <row r="20" spans="2:12" x14ac:dyDescent="0.25">
      <c r="B20" s="103">
        <v>1590</v>
      </c>
      <c r="C20" s="103" t="s">
        <v>617</v>
      </c>
      <c r="D20" s="104">
        <v>22</v>
      </c>
      <c r="E20" s="104">
        <v>9</v>
      </c>
      <c r="F20" s="105">
        <v>40.909100000000002</v>
      </c>
      <c r="G20" s="104">
        <v>9</v>
      </c>
      <c r="H20" s="105">
        <v>40.909100000000002</v>
      </c>
      <c r="I20" s="104">
        <v>9</v>
      </c>
      <c r="J20" s="105">
        <v>40.909100000000002</v>
      </c>
      <c r="K20" s="104">
        <v>9</v>
      </c>
      <c r="L20" s="105">
        <v>40.909100000000002</v>
      </c>
    </row>
    <row r="21" spans="2:12" x14ac:dyDescent="0.25">
      <c r="B21" s="103">
        <v>1535</v>
      </c>
      <c r="C21" s="103" t="s">
        <v>622</v>
      </c>
      <c r="D21" s="104">
        <v>16</v>
      </c>
      <c r="E21" s="104">
        <v>6</v>
      </c>
      <c r="F21" s="105">
        <v>37.5</v>
      </c>
      <c r="G21" s="104">
        <v>6</v>
      </c>
      <c r="H21" s="105">
        <v>37.5</v>
      </c>
      <c r="I21" s="104">
        <v>6</v>
      </c>
      <c r="J21" s="105">
        <v>37.5</v>
      </c>
      <c r="K21" s="104">
        <v>6</v>
      </c>
      <c r="L21" s="105">
        <v>37.5</v>
      </c>
    </row>
    <row r="22" spans="2:12" x14ac:dyDescent="0.25">
      <c r="B22" s="103">
        <v>1569</v>
      </c>
      <c r="C22" s="103" t="s">
        <v>629</v>
      </c>
      <c r="D22" s="104">
        <v>12</v>
      </c>
      <c r="E22" s="104">
        <v>4</v>
      </c>
      <c r="F22" s="105">
        <v>33.333300000000001</v>
      </c>
      <c r="G22" s="104">
        <v>2</v>
      </c>
      <c r="H22" s="105">
        <v>16.666699999999999</v>
      </c>
      <c r="I22" s="104">
        <v>4</v>
      </c>
      <c r="J22" s="105">
        <v>33.333300000000001</v>
      </c>
      <c r="K22" s="104">
        <v>2</v>
      </c>
      <c r="L22" s="105">
        <v>16.666699999999999</v>
      </c>
    </row>
    <row r="23" spans="2:12" x14ac:dyDescent="0.25">
      <c r="B23" s="103">
        <v>1575</v>
      </c>
      <c r="C23" s="103" t="s">
        <v>620</v>
      </c>
      <c r="D23" s="104">
        <v>24</v>
      </c>
      <c r="E23" s="104">
        <v>8</v>
      </c>
      <c r="F23" s="105">
        <v>33.333300000000001</v>
      </c>
      <c r="G23" s="104">
        <v>7</v>
      </c>
      <c r="H23" s="105">
        <v>29.166699999999999</v>
      </c>
      <c r="I23" s="104">
        <v>8</v>
      </c>
      <c r="J23" s="105">
        <v>33.333300000000001</v>
      </c>
      <c r="K23" s="104">
        <v>7</v>
      </c>
      <c r="L23" s="105">
        <v>29.166699999999999</v>
      </c>
    </row>
    <row r="24" spans="2:12" x14ac:dyDescent="0.25">
      <c r="B24" s="103">
        <v>1499</v>
      </c>
      <c r="C24" s="103" t="s">
        <v>616</v>
      </c>
      <c r="D24" s="104">
        <v>32</v>
      </c>
      <c r="E24" s="104">
        <v>9</v>
      </c>
      <c r="F24" s="105">
        <v>28.125</v>
      </c>
      <c r="G24" s="104">
        <v>5</v>
      </c>
      <c r="H24" s="105">
        <v>15.625</v>
      </c>
      <c r="I24" s="104">
        <v>9</v>
      </c>
      <c r="J24" s="105">
        <v>28.125</v>
      </c>
      <c r="K24" s="104">
        <v>5</v>
      </c>
      <c r="L24" s="105">
        <v>15.625</v>
      </c>
    </row>
    <row r="25" spans="2:12" x14ac:dyDescent="0.25">
      <c r="B25" s="103">
        <v>1532</v>
      </c>
      <c r="C25" s="103" t="s">
        <v>638</v>
      </c>
      <c r="D25" s="104">
        <v>11</v>
      </c>
      <c r="E25" s="104">
        <v>3</v>
      </c>
      <c r="F25" s="105">
        <v>27.2727</v>
      </c>
      <c r="G25" s="104">
        <v>0</v>
      </c>
      <c r="H25" s="105">
        <v>0</v>
      </c>
      <c r="I25" s="104">
        <v>3</v>
      </c>
      <c r="J25" s="105">
        <v>27.2727</v>
      </c>
      <c r="K25" s="104">
        <v>0</v>
      </c>
      <c r="L25" s="105">
        <v>0</v>
      </c>
    </row>
    <row r="26" spans="2:12" x14ac:dyDescent="0.25">
      <c r="B26" s="103">
        <v>1512</v>
      </c>
      <c r="C26" s="103" t="s">
        <v>611</v>
      </c>
      <c r="D26" s="104">
        <v>45</v>
      </c>
      <c r="E26" s="104">
        <v>12</v>
      </c>
      <c r="F26" s="105">
        <v>26.666699999999999</v>
      </c>
      <c r="G26" s="104">
        <v>5</v>
      </c>
      <c r="H26" s="105">
        <v>11.1111</v>
      </c>
      <c r="I26" s="104">
        <v>0</v>
      </c>
      <c r="J26" s="105">
        <v>0</v>
      </c>
      <c r="K26" s="104">
        <v>0</v>
      </c>
      <c r="L26" s="105">
        <v>0</v>
      </c>
    </row>
    <row r="27" spans="2:12" x14ac:dyDescent="0.25">
      <c r="B27" s="103">
        <v>1563</v>
      </c>
      <c r="C27" s="103" t="s">
        <v>628</v>
      </c>
      <c r="D27" s="104">
        <v>17</v>
      </c>
      <c r="E27" s="104">
        <v>4</v>
      </c>
      <c r="F27" s="105">
        <v>23.529399999999999</v>
      </c>
      <c r="G27" s="104">
        <v>1</v>
      </c>
      <c r="H27" s="105">
        <v>5.8823999999999996</v>
      </c>
      <c r="I27" s="104">
        <v>4</v>
      </c>
      <c r="J27" s="105">
        <v>23.529399999999999</v>
      </c>
      <c r="K27" s="104">
        <v>1</v>
      </c>
      <c r="L27" s="105">
        <v>5.8823999999999996</v>
      </c>
    </row>
    <row r="28" spans="2:12" x14ac:dyDescent="0.25">
      <c r="B28" s="103">
        <v>1487</v>
      </c>
      <c r="C28" s="103" t="s">
        <v>637</v>
      </c>
      <c r="D28" s="104">
        <v>13</v>
      </c>
      <c r="E28" s="104">
        <v>3</v>
      </c>
      <c r="F28" s="105">
        <v>23.076899999999998</v>
      </c>
      <c r="G28" s="104">
        <v>0</v>
      </c>
      <c r="H28" s="105">
        <v>0</v>
      </c>
      <c r="I28" s="104">
        <v>0</v>
      </c>
      <c r="J28" s="105">
        <v>0</v>
      </c>
      <c r="K28" s="104">
        <v>0</v>
      </c>
      <c r="L28" s="105">
        <v>0</v>
      </c>
    </row>
    <row r="29" spans="2:12" x14ac:dyDescent="0.25">
      <c r="B29" s="6">
        <v>1529</v>
      </c>
      <c r="C29" s="6" t="s">
        <v>615</v>
      </c>
      <c r="D29" s="7">
        <v>39</v>
      </c>
      <c r="E29" s="7">
        <v>9</v>
      </c>
      <c r="F29" s="20">
        <v>23.076899999999998</v>
      </c>
      <c r="G29" s="7">
        <v>4</v>
      </c>
      <c r="H29" s="20">
        <v>10.256399999999999</v>
      </c>
      <c r="I29" s="7">
        <v>6</v>
      </c>
      <c r="J29" s="20">
        <v>15.384600000000001</v>
      </c>
      <c r="K29" s="7">
        <v>4</v>
      </c>
      <c r="L29" s="20">
        <v>10.256399999999999</v>
      </c>
    </row>
    <row r="30" spans="2:12" x14ac:dyDescent="0.25">
      <c r="B30" s="6">
        <v>1504</v>
      </c>
      <c r="C30" s="6" t="s">
        <v>656</v>
      </c>
      <c r="D30" s="7">
        <v>5</v>
      </c>
      <c r="E30" s="7">
        <v>1</v>
      </c>
      <c r="F30" s="20">
        <v>20</v>
      </c>
      <c r="G30" s="7">
        <v>0</v>
      </c>
      <c r="H30" s="20">
        <v>0</v>
      </c>
      <c r="I30" s="7">
        <v>1</v>
      </c>
      <c r="J30" s="20">
        <v>20</v>
      </c>
      <c r="K30" s="7">
        <v>0</v>
      </c>
      <c r="L30" s="20">
        <v>0</v>
      </c>
    </row>
    <row r="31" spans="2:12" x14ac:dyDescent="0.25">
      <c r="B31" s="6">
        <v>1524</v>
      </c>
      <c r="C31" s="6" t="s">
        <v>655</v>
      </c>
      <c r="D31" s="7">
        <v>5</v>
      </c>
      <c r="E31" s="7">
        <v>1</v>
      </c>
      <c r="F31" s="20">
        <v>20</v>
      </c>
      <c r="G31" s="7">
        <v>1</v>
      </c>
      <c r="H31" s="20">
        <v>20</v>
      </c>
      <c r="I31" s="7">
        <v>1</v>
      </c>
      <c r="J31" s="20">
        <v>20</v>
      </c>
      <c r="K31" s="7">
        <v>1</v>
      </c>
      <c r="L31" s="20">
        <v>20</v>
      </c>
    </row>
    <row r="32" spans="2:12" x14ac:dyDescent="0.25">
      <c r="B32" s="6">
        <v>1573</v>
      </c>
      <c r="C32" s="6" t="s">
        <v>645</v>
      </c>
      <c r="D32" s="7">
        <v>10</v>
      </c>
      <c r="E32" s="7">
        <v>2</v>
      </c>
      <c r="F32" s="20">
        <v>20</v>
      </c>
      <c r="G32" s="7">
        <v>0</v>
      </c>
      <c r="H32" s="20">
        <v>0</v>
      </c>
      <c r="I32" s="7">
        <v>0</v>
      </c>
      <c r="J32" s="20">
        <v>0</v>
      </c>
      <c r="K32" s="7">
        <v>0</v>
      </c>
      <c r="L32" s="20">
        <v>0</v>
      </c>
    </row>
    <row r="33" spans="2:12" x14ac:dyDescent="0.25">
      <c r="B33" s="6">
        <v>1541</v>
      </c>
      <c r="C33" s="6" t="s">
        <v>605</v>
      </c>
      <c r="D33" s="7">
        <v>187</v>
      </c>
      <c r="E33" s="7">
        <v>36</v>
      </c>
      <c r="F33" s="20">
        <v>19.251300000000001</v>
      </c>
      <c r="G33" s="7">
        <v>32</v>
      </c>
      <c r="H33" s="20">
        <v>17.112300000000001</v>
      </c>
      <c r="I33" s="7">
        <v>36</v>
      </c>
      <c r="J33" s="20">
        <v>19.251300000000001</v>
      </c>
      <c r="K33" s="7">
        <v>32</v>
      </c>
      <c r="L33" s="20">
        <v>17.112300000000001</v>
      </c>
    </row>
    <row r="34" spans="2:12" x14ac:dyDescent="0.25">
      <c r="B34" s="6">
        <v>1519</v>
      </c>
      <c r="C34" s="6" t="s">
        <v>644</v>
      </c>
      <c r="D34" s="7">
        <v>11</v>
      </c>
      <c r="E34" s="7">
        <v>2</v>
      </c>
      <c r="F34" s="20">
        <v>18.181799999999999</v>
      </c>
      <c r="G34" s="7">
        <v>0</v>
      </c>
      <c r="H34" s="20">
        <v>0</v>
      </c>
      <c r="I34" s="7">
        <v>1</v>
      </c>
      <c r="J34" s="20">
        <v>9.0908999999999995</v>
      </c>
      <c r="K34" s="7">
        <v>0</v>
      </c>
      <c r="L34" s="20">
        <v>0</v>
      </c>
    </row>
    <row r="35" spans="2:12" x14ac:dyDescent="0.25">
      <c r="B35" s="6">
        <v>1548</v>
      </c>
      <c r="C35" s="6" t="s">
        <v>623</v>
      </c>
      <c r="D35" s="7">
        <v>28</v>
      </c>
      <c r="E35" s="7">
        <v>5</v>
      </c>
      <c r="F35" s="20">
        <v>17.857099999999999</v>
      </c>
      <c r="G35" s="7">
        <v>5</v>
      </c>
      <c r="H35" s="20">
        <v>17.857099999999999</v>
      </c>
      <c r="I35" s="7">
        <v>5</v>
      </c>
      <c r="J35" s="20">
        <v>17.857099999999999</v>
      </c>
      <c r="K35" s="7">
        <v>5</v>
      </c>
      <c r="L35" s="20">
        <v>17.857099999999999</v>
      </c>
    </row>
    <row r="36" spans="2:12" x14ac:dyDescent="0.25">
      <c r="B36" s="6">
        <v>1550</v>
      </c>
      <c r="C36" s="6" t="s">
        <v>624</v>
      </c>
      <c r="D36" s="7">
        <v>28</v>
      </c>
      <c r="E36" s="7">
        <v>5</v>
      </c>
      <c r="F36" s="20">
        <v>17.857099999999999</v>
      </c>
      <c r="G36" s="7">
        <v>1</v>
      </c>
      <c r="H36" s="20">
        <v>3.5714000000000001</v>
      </c>
      <c r="I36" s="7">
        <v>3</v>
      </c>
      <c r="J36" s="20">
        <v>10.7143</v>
      </c>
      <c r="K36" s="7">
        <v>1</v>
      </c>
      <c r="L36" s="20">
        <v>3.5714000000000001</v>
      </c>
    </row>
    <row r="37" spans="2:12" x14ac:dyDescent="0.25">
      <c r="B37" s="6">
        <v>1502</v>
      </c>
      <c r="C37" s="6" t="s">
        <v>654</v>
      </c>
      <c r="D37" s="7">
        <v>6</v>
      </c>
      <c r="E37" s="7">
        <v>1</v>
      </c>
      <c r="F37" s="20">
        <v>16.666699999999999</v>
      </c>
      <c r="G37" s="7">
        <v>1</v>
      </c>
      <c r="H37" s="20">
        <v>16.666699999999999</v>
      </c>
      <c r="I37" s="7">
        <v>1</v>
      </c>
      <c r="J37" s="20">
        <v>16.666699999999999</v>
      </c>
      <c r="K37" s="7">
        <v>1</v>
      </c>
      <c r="L37" s="20">
        <v>16.666699999999999</v>
      </c>
    </row>
    <row r="38" spans="2:12" x14ac:dyDescent="0.25">
      <c r="B38" s="6">
        <v>1537</v>
      </c>
      <c r="C38" s="6" t="s">
        <v>643</v>
      </c>
      <c r="D38" s="7">
        <v>12</v>
      </c>
      <c r="E38" s="7">
        <v>2</v>
      </c>
      <c r="F38" s="20">
        <v>16.666699999999999</v>
      </c>
      <c r="G38" s="7">
        <v>0</v>
      </c>
      <c r="H38" s="20">
        <v>0</v>
      </c>
      <c r="I38" s="7">
        <v>2</v>
      </c>
      <c r="J38" s="20">
        <v>16.666699999999999</v>
      </c>
      <c r="K38" s="7">
        <v>0</v>
      </c>
      <c r="L38" s="20">
        <v>0</v>
      </c>
    </row>
    <row r="39" spans="2:12" x14ac:dyDescent="0.25">
      <c r="B39" s="6">
        <v>1547</v>
      </c>
      <c r="C39" s="6" t="s">
        <v>614</v>
      </c>
      <c r="D39" s="7">
        <v>60</v>
      </c>
      <c r="E39" s="7">
        <v>10</v>
      </c>
      <c r="F39" s="20">
        <v>16.666699999999999</v>
      </c>
      <c r="G39" s="7">
        <v>7</v>
      </c>
      <c r="H39" s="20">
        <v>11.666700000000001</v>
      </c>
      <c r="I39" s="7">
        <v>10</v>
      </c>
      <c r="J39" s="20">
        <v>16.666699999999999</v>
      </c>
      <c r="K39" s="7">
        <v>7</v>
      </c>
      <c r="L39" s="20">
        <v>11.666700000000001</v>
      </c>
    </row>
    <row r="40" spans="2:12" x14ac:dyDescent="0.25">
      <c r="B40" s="6">
        <v>1571</v>
      </c>
      <c r="C40" s="6" t="s">
        <v>606</v>
      </c>
      <c r="D40" s="7">
        <v>166</v>
      </c>
      <c r="E40" s="7">
        <v>25</v>
      </c>
      <c r="F40" s="20">
        <v>15.0602</v>
      </c>
      <c r="G40" s="7">
        <v>17</v>
      </c>
      <c r="H40" s="20">
        <v>10.241</v>
      </c>
      <c r="I40" s="7">
        <v>23</v>
      </c>
      <c r="J40" s="20">
        <v>13.855399999999999</v>
      </c>
      <c r="K40" s="7">
        <v>17</v>
      </c>
      <c r="L40" s="20">
        <v>10.241</v>
      </c>
    </row>
    <row r="41" spans="2:12" x14ac:dyDescent="0.25">
      <c r="B41" s="6">
        <v>1490</v>
      </c>
      <c r="C41" s="6" t="s">
        <v>613</v>
      </c>
      <c r="D41" s="7">
        <v>74</v>
      </c>
      <c r="E41" s="7">
        <v>11</v>
      </c>
      <c r="F41" s="20">
        <v>14.8649</v>
      </c>
      <c r="G41" s="7">
        <v>3</v>
      </c>
      <c r="H41" s="20">
        <v>4.0541</v>
      </c>
      <c r="I41" s="7">
        <v>9</v>
      </c>
      <c r="J41" s="20">
        <v>12.1622</v>
      </c>
      <c r="K41" s="7">
        <v>3</v>
      </c>
      <c r="L41" s="20">
        <v>4.0541</v>
      </c>
    </row>
    <row r="42" spans="2:12" x14ac:dyDescent="0.25">
      <c r="B42" s="6">
        <v>1521</v>
      </c>
      <c r="C42" s="6" t="s">
        <v>636</v>
      </c>
      <c r="D42" s="7">
        <v>21</v>
      </c>
      <c r="E42" s="7">
        <v>3</v>
      </c>
      <c r="F42" s="20">
        <v>14.2857</v>
      </c>
      <c r="G42" s="7">
        <v>0</v>
      </c>
      <c r="H42" s="20">
        <v>0</v>
      </c>
      <c r="I42" s="7">
        <v>3</v>
      </c>
      <c r="J42" s="20">
        <v>14.2857</v>
      </c>
      <c r="K42" s="7">
        <v>0</v>
      </c>
      <c r="L42" s="20">
        <v>0</v>
      </c>
    </row>
    <row r="43" spans="2:12" x14ac:dyDescent="0.25">
      <c r="B43" s="6">
        <v>1539</v>
      </c>
      <c r="C43" s="6" t="s">
        <v>610</v>
      </c>
      <c r="D43" s="7">
        <v>123</v>
      </c>
      <c r="E43" s="7">
        <v>16</v>
      </c>
      <c r="F43" s="20">
        <v>13.008100000000001</v>
      </c>
      <c r="G43" s="7">
        <v>6</v>
      </c>
      <c r="H43" s="20">
        <v>4.8780000000000001</v>
      </c>
      <c r="I43" s="7">
        <v>15</v>
      </c>
      <c r="J43" s="20">
        <v>12.1951</v>
      </c>
      <c r="K43" s="7">
        <v>4</v>
      </c>
      <c r="L43" s="20">
        <v>3.2519999999999998</v>
      </c>
    </row>
    <row r="44" spans="2:12" x14ac:dyDescent="0.25">
      <c r="B44" s="6">
        <v>1488</v>
      </c>
      <c r="C44" s="6" t="s">
        <v>601</v>
      </c>
      <c r="D44" s="7">
        <v>443</v>
      </c>
      <c r="E44" s="7">
        <v>57</v>
      </c>
      <c r="F44" s="20">
        <v>12.8668</v>
      </c>
      <c r="G44" s="7">
        <v>29</v>
      </c>
      <c r="H44" s="20">
        <v>6.5462999999999996</v>
      </c>
      <c r="I44" s="7">
        <v>50</v>
      </c>
      <c r="J44" s="20">
        <v>11.2867</v>
      </c>
      <c r="K44" s="7">
        <v>27</v>
      </c>
      <c r="L44" s="20">
        <v>6.0948000000000002</v>
      </c>
    </row>
    <row r="45" spans="2:12" x14ac:dyDescent="0.25">
      <c r="B45" s="6">
        <v>1560</v>
      </c>
      <c r="C45" s="6" t="s">
        <v>653</v>
      </c>
      <c r="D45" s="7">
        <v>8</v>
      </c>
      <c r="E45" s="7">
        <v>1</v>
      </c>
      <c r="F45" s="20">
        <v>12.5</v>
      </c>
      <c r="G45" s="7">
        <v>1</v>
      </c>
      <c r="H45" s="20">
        <v>12.5</v>
      </c>
      <c r="I45" s="7">
        <v>1</v>
      </c>
      <c r="J45" s="20">
        <v>12.5</v>
      </c>
      <c r="K45" s="7">
        <v>1</v>
      </c>
      <c r="L45" s="20">
        <v>12.5</v>
      </c>
    </row>
    <row r="46" spans="2:12" x14ac:dyDescent="0.25">
      <c r="B46" s="6">
        <v>1567</v>
      </c>
      <c r="C46" s="6" t="s">
        <v>627</v>
      </c>
      <c r="D46" s="7">
        <v>34</v>
      </c>
      <c r="E46" s="7">
        <v>4</v>
      </c>
      <c r="F46" s="20">
        <v>11.764699999999999</v>
      </c>
      <c r="G46" s="7">
        <v>0</v>
      </c>
      <c r="H46" s="20">
        <v>0</v>
      </c>
      <c r="I46" s="7">
        <v>1</v>
      </c>
      <c r="J46" s="20">
        <v>2.9411999999999998</v>
      </c>
      <c r="K46" s="7">
        <v>0</v>
      </c>
      <c r="L46" s="20">
        <v>0</v>
      </c>
    </row>
    <row r="47" spans="2:12" x14ac:dyDescent="0.25">
      <c r="B47" s="6">
        <v>1586</v>
      </c>
      <c r="C47" s="6" t="s">
        <v>642</v>
      </c>
      <c r="D47" s="7">
        <v>17</v>
      </c>
      <c r="E47" s="7">
        <v>2</v>
      </c>
      <c r="F47" s="20">
        <v>11.764699999999999</v>
      </c>
      <c r="G47" s="7">
        <v>1</v>
      </c>
      <c r="H47" s="20">
        <v>5.8823999999999996</v>
      </c>
      <c r="I47" s="7">
        <v>2</v>
      </c>
      <c r="J47" s="20">
        <v>11.764699999999999</v>
      </c>
      <c r="K47" s="7">
        <v>1</v>
      </c>
      <c r="L47" s="20">
        <v>5.8823999999999996</v>
      </c>
    </row>
    <row r="48" spans="2:12" x14ac:dyDescent="0.25">
      <c r="B48" s="6">
        <v>1508</v>
      </c>
      <c r="C48" s="6" t="s">
        <v>621</v>
      </c>
      <c r="D48" s="7">
        <v>54</v>
      </c>
      <c r="E48" s="7">
        <v>6</v>
      </c>
      <c r="F48" s="20">
        <v>11.1111</v>
      </c>
      <c r="G48" s="7">
        <v>5</v>
      </c>
      <c r="H48" s="20">
        <v>9.2592999999999996</v>
      </c>
      <c r="I48" s="7">
        <v>6</v>
      </c>
      <c r="J48" s="20">
        <v>11.1111</v>
      </c>
      <c r="K48" s="7">
        <v>5</v>
      </c>
      <c r="L48" s="20">
        <v>9.2592999999999996</v>
      </c>
    </row>
    <row r="49" spans="2:12" x14ac:dyDescent="0.25">
      <c r="B49" s="6">
        <v>1553</v>
      </c>
      <c r="C49" s="6" t="s">
        <v>626</v>
      </c>
      <c r="D49" s="7">
        <v>36</v>
      </c>
      <c r="E49" s="7">
        <v>4</v>
      </c>
      <c r="F49" s="20">
        <v>11.1111</v>
      </c>
      <c r="G49" s="7">
        <v>3</v>
      </c>
      <c r="H49" s="20">
        <v>8.3332999999999995</v>
      </c>
      <c r="I49" s="7">
        <v>4</v>
      </c>
      <c r="J49" s="20">
        <v>11.1111</v>
      </c>
      <c r="K49" s="7">
        <v>3</v>
      </c>
      <c r="L49" s="20">
        <v>8.3332999999999995</v>
      </c>
    </row>
    <row r="50" spans="2:12" x14ac:dyDescent="0.25">
      <c r="B50" s="6">
        <v>1530</v>
      </c>
      <c r="C50" s="6" t="s">
        <v>635</v>
      </c>
      <c r="D50" s="7">
        <v>29</v>
      </c>
      <c r="E50" s="7">
        <v>3</v>
      </c>
      <c r="F50" s="20">
        <v>10.344799999999999</v>
      </c>
      <c r="G50" s="7">
        <v>0</v>
      </c>
      <c r="H50" s="20">
        <v>0</v>
      </c>
      <c r="I50" s="7">
        <v>2</v>
      </c>
      <c r="J50" s="20">
        <v>6.8966000000000003</v>
      </c>
      <c r="K50" s="7">
        <v>0</v>
      </c>
      <c r="L50" s="20">
        <v>0</v>
      </c>
    </row>
    <row r="51" spans="2:12" x14ac:dyDescent="0.25">
      <c r="B51" s="6">
        <v>1533</v>
      </c>
      <c r="C51" s="6" t="s">
        <v>603</v>
      </c>
      <c r="D51" s="7">
        <v>464</v>
      </c>
      <c r="E51" s="7">
        <v>48</v>
      </c>
      <c r="F51" s="20">
        <v>10.344799999999999</v>
      </c>
      <c r="G51" s="7">
        <v>13</v>
      </c>
      <c r="H51" s="20">
        <v>2.8016999999999999</v>
      </c>
      <c r="I51" s="7">
        <v>47</v>
      </c>
      <c r="J51" s="20">
        <v>10.129300000000001</v>
      </c>
      <c r="K51" s="7">
        <v>11</v>
      </c>
      <c r="L51" s="20">
        <v>2.3706999999999998</v>
      </c>
    </row>
    <row r="52" spans="2:12" x14ac:dyDescent="0.25">
      <c r="B52" s="6">
        <v>1513</v>
      </c>
      <c r="C52" s="6" t="s">
        <v>652</v>
      </c>
      <c r="D52" s="7">
        <v>10</v>
      </c>
      <c r="E52" s="7">
        <v>1</v>
      </c>
      <c r="F52" s="20">
        <v>10</v>
      </c>
      <c r="G52" s="7">
        <v>1</v>
      </c>
      <c r="H52" s="20">
        <v>10</v>
      </c>
      <c r="I52" s="7">
        <v>1</v>
      </c>
      <c r="J52" s="20">
        <v>10</v>
      </c>
      <c r="K52" s="7">
        <v>1</v>
      </c>
      <c r="L52" s="20">
        <v>10</v>
      </c>
    </row>
    <row r="53" spans="2:12" x14ac:dyDescent="0.25">
      <c r="B53" s="6">
        <v>1592</v>
      </c>
      <c r="C53" s="6" t="s">
        <v>619</v>
      </c>
      <c r="D53" s="7">
        <v>87</v>
      </c>
      <c r="E53" s="7">
        <v>8</v>
      </c>
      <c r="F53" s="20">
        <v>9.1953999999999994</v>
      </c>
      <c r="G53" s="7">
        <v>3</v>
      </c>
      <c r="H53" s="20">
        <v>3.4483000000000001</v>
      </c>
      <c r="I53" s="7">
        <v>8</v>
      </c>
      <c r="J53" s="20">
        <v>9.1953999999999994</v>
      </c>
      <c r="K53" s="7">
        <v>3</v>
      </c>
      <c r="L53" s="20">
        <v>3.4483000000000001</v>
      </c>
    </row>
    <row r="54" spans="2:12" x14ac:dyDescent="0.25">
      <c r="B54" s="6">
        <v>1549</v>
      </c>
      <c r="C54" s="6" t="s">
        <v>612</v>
      </c>
      <c r="D54" s="7">
        <v>132</v>
      </c>
      <c r="E54" s="7">
        <v>11</v>
      </c>
      <c r="F54" s="20">
        <v>8.3332999999999995</v>
      </c>
      <c r="G54" s="7">
        <v>2</v>
      </c>
      <c r="H54" s="20">
        <v>1.5152000000000001</v>
      </c>
      <c r="I54" s="7">
        <v>10</v>
      </c>
      <c r="J54" s="20">
        <v>7.5758000000000001</v>
      </c>
      <c r="K54" s="7">
        <v>2</v>
      </c>
      <c r="L54" s="20">
        <v>1.5152000000000001</v>
      </c>
    </row>
    <row r="55" spans="2:12" x14ac:dyDescent="0.25">
      <c r="B55" s="6">
        <v>1591</v>
      </c>
      <c r="C55" s="6" t="s">
        <v>607</v>
      </c>
      <c r="D55" s="7">
        <v>282</v>
      </c>
      <c r="E55" s="7">
        <v>20</v>
      </c>
      <c r="F55" s="20">
        <v>7.0922000000000001</v>
      </c>
      <c r="G55" s="7">
        <v>4</v>
      </c>
      <c r="H55" s="20">
        <v>1.4184000000000001</v>
      </c>
      <c r="I55" s="7">
        <v>19</v>
      </c>
      <c r="J55" s="20">
        <v>6.7375999999999996</v>
      </c>
      <c r="K55" s="7">
        <v>4</v>
      </c>
      <c r="L55" s="20">
        <v>1.4184000000000001</v>
      </c>
    </row>
    <row r="56" spans="2:12" x14ac:dyDescent="0.25">
      <c r="B56" s="6">
        <v>1583</v>
      </c>
      <c r="C56" s="6" t="s">
        <v>634</v>
      </c>
      <c r="D56" s="7">
        <v>46</v>
      </c>
      <c r="E56" s="7">
        <v>3</v>
      </c>
      <c r="F56" s="20">
        <v>6.5217000000000001</v>
      </c>
      <c r="G56" s="7">
        <v>2</v>
      </c>
      <c r="H56" s="20">
        <v>4.3478000000000003</v>
      </c>
      <c r="I56" s="7">
        <v>3</v>
      </c>
      <c r="J56" s="20">
        <v>6.5217000000000001</v>
      </c>
      <c r="K56" s="7">
        <v>2</v>
      </c>
      <c r="L56" s="20">
        <v>4.3478000000000003</v>
      </c>
    </row>
    <row r="57" spans="2:12" x14ac:dyDescent="0.25">
      <c r="B57" s="6">
        <v>1491</v>
      </c>
      <c r="C57" s="6" t="s">
        <v>600</v>
      </c>
      <c r="D57" s="7">
        <v>1330</v>
      </c>
      <c r="E57" s="7">
        <v>81</v>
      </c>
      <c r="F57" s="20">
        <v>6.0902000000000003</v>
      </c>
      <c r="G57" s="7">
        <v>50</v>
      </c>
      <c r="H57" s="20">
        <v>3.7593999999999999</v>
      </c>
      <c r="I57" s="7">
        <v>74</v>
      </c>
      <c r="J57" s="20">
        <v>5.5639000000000003</v>
      </c>
      <c r="K57" s="7">
        <v>48</v>
      </c>
      <c r="L57" s="20">
        <v>3.609</v>
      </c>
    </row>
    <row r="58" spans="2:12" x14ac:dyDescent="0.25">
      <c r="B58" s="6">
        <v>1585</v>
      </c>
      <c r="C58" s="6" t="s">
        <v>609</v>
      </c>
      <c r="D58" s="7">
        <v>329</v>
      </c>
      <c r="E58" s="7">
        <v>16</v>
      </c>
      <c r="F58" s="20">
        <v>4.8632</v>
      </c>
      <c r="G58" s="7">
        <v>9</v>
      </c>
      <c r="H58" s="20">
        <v>2.7355999999999998</v>
      </c>
      <c r="I58" s="7">
        <v>15</v>
      </c>
      <c r="J58" s="20">
        <v>4.5593000000000004</v>
      </c>
      <c r="K58" s="7">
        <v>7</v>
      </c>
      <c r="L58" s="20">
        <v>2.1276999999999999</v>
      </c>
    </row>
    <row r="59" spans="2:12" x14ac:dyDescent="0.25">
      <c r="B59" s="6">
        <v>1574</v>
      </c>
      <c r="C59" s="6" t="s">
        <v>641</v>
      </c>
      <c r="D59" s="7">
        <v>49</v>
      </c>
      <c r="E59" s="7">
        <v>2</v>
      </c>
      <c r="F59" s="20">
        <v>4.0815999999999999</v>
      </c>
      <c r="G59" s="7">
        <v>1</v>
      </c>
      <c r="H59" s="20">
        <v>2.0407999999999999</v>
      </c>
      <c r="I59" s="7">
        <v>2</v>
      </c>
      <c r="J59" s="20">
        <v>4.0815999999999999</v>
      </c>
      <c r="K59" s="7">
        <v>1</v>
      </c>
      <c r="L59" s="20">
        <v>2.0407999999999999</v>
      </c>
    </row>
    <row r="60" spans="2:12" x14ac:dyDescent="0.25">
      <c r="B60" s="6">
        <v>1544</v>
      </c>
      <c r="C60" s="6" t="s">
        <v>608</v>
      </c>
      <c r="D60" s="7">
        <v>518</v>
      </c>
      <c r="E60" s="7">
        <v>18</v>
      </c>
      <c r="F60" s="20">
        <v>3.4748999999999999</v>
      </c>
      <c r="G60" s="7">
        <v>17</v>
      </c>
      <c r="H60" s="20">
        <v>3.2818999999999998</v>
      </c>
      <c r="I60" s="7">
        <v>17</v>
      </c>
      <c r="J60" s="20">
        <v>3.2818999999999998</v>
      </c>
      <c r="K60" s="7">
        <v>13</v>
      </c>
      <c r="L60" s="20">
        <v>2.5097</v>
      </c>
    </row>
    <row r="61" spans="2:12" x14ac:dyDescent="0.25">
      <c r="B61" s="6">
        <v>1582</v>
      </c>
      <c r="C61" s="6" t="s">
        <v>651</v>
      </c>
      <c r="D61" s="7">
        <v>31</v>
      </c>
      <c r="E61" s="7">
        <v>1</v>
      </c>
      <c r="F61" s="20">
        <v>3.2258</v>
      </c>
      <c r="G61" s="7">
        <v>0</v>
      </c>
      <c r="H61" s="20">
        <v>0</v>
      </c>
      <c r="I61" s="7">
        <v>1</v>
      </c>
      <c r="J61" s="20">
        <v>3.2258</v>
      </c>
      <c r="K61" s="7">
        <v>0</v>
      </c>
      <c r="L61" s="20">
        <v>0</v>
      </c>
    </row>
    <row r="62" spans="2:12" x14ac:dyDescent="0.25">
      <c r="B62" s="6">
        <v>1492</v>
      </c>
      <c r="C62" s="6" t="s">
        <v>633</v>
      </c>
      <c r="D62" s="7">
        <v>98</v>
      </c>
      <c r="E62" s="7">
        <v>3</v>
      </c>
      <c r="F62" s="20">
        <v>3.0611999999999999</v>
      </c>
      <c r="G62" s="7">
        <v>2</v>
      </c>
      <c r="H62" s="20">
        <v>2.0407999999999999</v>
      </c>
      <c r="I62" s="7">
        <v>2</v>
      </c>
      <c r="J62" s="20">
        <v>2.0407999999999999</v>
      </c>
      <c r="K62" s="7">
        <v>2</v>
      </c>
      <c r="L62" s="20">
        <v>2.0407999999999999</v>
      </c>
    </row>
    <row r="63" spans="2:12" x14ac:dyDescent="0.25">
      <c r="B63" s="6">
        <v>1523</v>
      </c>
      <c r="C63" s="6" t="s">
        <v>632</v>
      </c>
      <c r="D63" s="7">
        <v>107</v>
      </c>
      <c r="E63" s="7">
        <v>3</v>
      </c>
      <c r="F63" s="20">
        <v>2.8037000000000001</v>
      </c>
      <c r="G63" s="7">
        <v>1</v>
      </c>
      <c r="H63" s="20">
        <v>0.93459999999999999</v>
      </c>
      <c r="I63" s="7">
        <v>2</v>
      </c>
      <c r="J63" s="20">
        <v>1.8692</v>
      </c>
      <c r="K63" s="7">
        <v>1</v>
      </c>
      <c r="L63" s="20">
        <v>0.93459999999999999</v>
      </c>
    </row>
    <row r="64" spans="2:12" x14ac:dyDescent="0.25">
      <c r="B64" s="6">
        <v>1527</v>
      </c>
      <c r="C64" s="6" t="s">
        <v>650</v>
      </c>
      <c r="D64" s="7">
        <v>46</v>
      </c>
      <c r="E64" s="7">
        <v>1</v>
      </c>
      <c r="F64" s="20">
        <v>2.1739000000000002</v>
      </c>
      <c r="G64" s="7">
        <v>1</v>
      </c>
      <c r="H64" s="20">
        <v>2.1739000000000002</v>
      </c>
      <c r="I64" s="7">
        <v>0</v>
      </c>
      <c r="J64" s="20">
        <v>0</v>
      </c>
      <c r="K64" s="7">
        <v>0</v>
      </c>
      <c r="L64" s="20">
        <v>0</v>
      </c>
    </row>
    <row r="65" spans="2:12" x14ac:dyDescent="0.25">
      <c r="B65" s="6">
        <v>1542</v>
      </c>
      <c r="C65" s="6" t="s">
        <v>649</v>
      </c>
      <c r="D65" s="7">
        <v>50</v>
      </c>
      <c r="E65" s="7">
        <v>1</v>
      </c>
      <c r="F65" s="20">
        <v>2</v>
      </c>
      <c r="G65" s="7">
        <v>0</v>
      </c>
      <c r="H65" s="20">
        <v>0</v>
      </c>
      <c r="I65" s="7">
        <v>1</v>
      </c>
      <c r="J65" s="20">
        <v>2</v>
      </c>
      <c r="K65" s="7">
        <v>0</v>
      </c>
      <c r="L65" s="20">
        <v>0</v>
      </c>
    </row>
    <row r="66" spans="2:12" x14ac:dyDescent="0.25">
      <c r="B66" s="6">
        <v>1505</v>
      </c>
      <c r="C66" s="6" t="s">
        <v>648</v>
      </c>
      <c r="D66" s="7">
        <v>90</v>
      </c>
      <c r="E66" s="7">
        <v>1</v>
      </c>
      <c r="F66" s="20">
        <v>1.1111</v>
      </c>
      <c r="G66" s="7">
        <v>0</v>
      </c>
      <c r="H66" s="20">
        <v>0</v>
      </c>
      <c r="I66" s="7">
        <v>1</v>
      </c>
      <c r="J66" s="20">
        <v>1.1111</v>
      </c>
      <c r="K66" s="7">
        <v>0</v>
      </c>
      <c r="L66" s="20">
        <v>0</v>
      </c>
    </row>
    <row r="67" spans="2:12" x14ac:dyDescent="0.25">
      <c r="B67" s="6">
        <v>1577</v>
      </c>
      <c r="C67" s="6" t="s">
        <v>640</v>
      </c>
      <c r="D67" s="7">
        <v>330</v>
      </c>
      <c r="E67" s="7">
        <v>2</v>
      </c>
      <c r="F67" s="20">
        <v>0.60609999999999997</v>
      </c>
      <c r="G67" s="7">
        <v>0</v>
      </c>
      <c r="H67" s="20">
        <v>0</v>
      </c>
      <c r="I67" s="7">
        <v>2</v>
      </c>
      <c r="J67" s="20">
        <v>0.60609999999999997</v>
      </c>
      <c r="K67" s="7">
        <v>0</v>
      </c>
      <c r="L67" s="20">
        <v>0</v>
      </c>
    </row>
    <row r="68" spans="2:12" x14ac:dyDescent="0.25">
      <c r="B68" s="6">
        <v>1489</v>
      </c>
      <c r="C68" s="6" t="s">
        <v>659</v>
      </c>
      <c r="D68" s="7">
        <v>70</v>
      </c>
      <c r="E68" s="7">
        <v>0</v>
      </c>
      <c r="F68" s="20">
        <v>0</v>
      </c>
      <c r="G68" s="7">
        <v>0</v>
      </c>
      <c r="H68" s="20">
        <v>0</v>
      </c>
      <c r="I68" s="7">
        <v>0</v>
      </c>
      <c r="J68" s="20">
        <v>0</v>
      </c>
      <c r="K68" s="7">
        <v>0</v>
      </c>
      <c r="L68" s="20">
        <v>0</v>
      </c>
    </row>
    <row r="69" spans="2:12" x14ac:dyDescent="0.25">
      <c r="B69" s="6">
        <v>1494</v>
      </c>
      <c r="C69" s="6" t="s">
        <v>662</v>
      </c>
      <c r="D69" s="7">
        <v>19</v>
      </c>
      <c r="E69" s="7">
        <v>0</v>
      </c>
      <c r="F69" s="20">
        <v>0</v>
      </c>
      <c r="G69" s="7">
        <v>0</v>
      </c>
      <c r="H69" s="20">
        <v>0</v>
      </c>
      <c r="I69" s="7">
        <v>0</v>
      </c>
      <c r="J69" s="20">
        <v>0</v>
      </c>
      <c r="K69" s="7">
        <v>0</v>
      </c>
      <c r="L69" s="20">
        <v>0</v>
      </c>
    </row>
    <row r="70" spans="2:12" x14ac:dyDescent="0.25">
      <c r="B70" s="6">
        <v>1496</v>
      </c>
      <c r="C70" s="6" t="s">
        <v>685</v>
      </c>
      <c r="D70" s="7">
        <v>1</v>
      </c>
      <c r="E70" s="7">
        <v>0</v>
      </c>
      <c r="F70" s="20">
        <v>0</v>
      </c>
      <c r="G70" s="7">
        <v>0</v>
      </c>
      <c r="H70" s="20">
        <v>0</v>
      </c>
      <c r="I70" s="7">
        <v>0</v>
      </c>
      <c r="J70" s="20">
        <v>0</v>
      </c>
      <c r="K70" s="7">
        <v>0</v>
      </c>
      <c r="L70" s="20">
        <v>0</v>
      </c>
    </row>
    <row r="71" spans="2:12" x14ac:dyDescent="0.25">
      <c r="B71" s="6">
        <v>1498</v>
      </c>
      <c r="C71" s="6" t="s">
        <v>677</v>
      </c>
      <c r="D71" s="7">
        <v>1</v>
      </c>
      <c r="E71" s="7">
        <v>0</v>
      </c>
      <c r="F71" s="20">
        <v>0</v>
      </c>
      <c r="G71" s="7">
        <v>0</v>
      </c>
      <c r="H71" s="20">
        <v>0</v>
      </c>
      <c r="I71" s="7">
        <v>0</v>
      </c>
      <c r="J71" s="20">
        <v>0</v>
      </c>
      <c r="K71" s="7">
        <v>0</v>
      </c>
      <c r="L71" s="20">
        <v>0</v>
      </c>
    </row>
    <row r="72" spans="2:12" x14ac:dyDescent="0.25">
      <c r="B72" s="6">
        <v>1506</v>
      </c>
      <c r="C72" s="6" t="s">
        <v>680</v>
      </c>
      <c r="D72" s="7">
        <v>1</v>
      </c>
      <c r="E72" s="7">
        <v>0</v>
      </c>
      <c r="F72" s="20">
        <v>0</v>
      </c>
      <c r="G72" s="7">
        <v>0</v>
      </c>
      <c r="H72" s="20">
        <v>0</v>
      </c>
      <c r="I72" s="7">
        <v>0</v>
      </c>
      <c r="J72" s="20">
        <v>0</v>
      </c>
      <c r="K72" s="7">
        <v>0</v>
      </c>
      <c r="L72" s="20">
        <v>0</v>
      </c>
    </row>
    <row r="73" spans="2:12" x14ac:dyDescent="0.25">
      <c r="B73" s="6">
        <v>1510</v>
      </c>
      <c r="C73" s="6" t="s">
        <v>675</v>
      </c>
      <c r="D73" s="7">
        <v>2</v>
      </c>
      <c r="E73" s="7">
        <v>0</v>
      </c>
      <c r="F73" s="20">
        <v>0</v>
      </c>
      <c r="G73" s="7">
        <v>0</v>
      </c>
      <c r="H73" s="20">
        <v>0</v>
      </c>
      <c r="I73" s="7">
        <v>0</v>
      </c>
      <c r="J73" s="20">
        <v>0</v>
      </c>
      <c r="K73" s="7">
        <v>0</v>
      </c>
      <c r="L73" s="20">
        <v>0</v>
      </c>
    </row>
    <row r="74" spans="2:12" x14ac:dyDescent="0.25">
      <c r="B74" s="6">
        <v>1511</v>
      </c>
      <c r="C74" s="6" t="s">
        <v>674</v>
      </c>
      <c r="D74" s="7">
        <v>3</v>
      </c>
      <c r="E74" s="7">
        <v>0</v>
      </c>
      <c r="F74" s="20">
        <v>0</v>
      </c>
      <c r="G74" s="7">
        <v>0</v>
      </c>
      <c r="H74" s="20">
        <v>0</v>
      </c>
      <c r="I74" s="7">
        <v>0</v>
      </c>
      <c r="J74" s="20">
        <v>0</v>
      </c>
      <c r="K74" s="7">
        <v>0</v>
      </c>
      <c r="L74" s="20">
        <v>0</v>
      </c>
    </row>
    <row r="75" spans="2:12" x14ac:dyDescent="0.25">
      <c r="B75" s="6">
        <v>1520</v>
      </c>
      <c r="C75" s="6" t="s">
        <v>663</v>
      </c>
      <c r="D75" s="7">
        <v>11</v>
      </c>
      <c r="E75" s="7">
        <v>0</v>
      </c>
      <c r="F75" s="20">
        <v>0</v>
      </c>
      <c r="G75" s="7">
        <v>0</v>
      </c>
      <c r="H75" s="20">
        <v>0</v>
      </c>
      <c r="I75" s="7">
        <v>0</v>
      </c>
      <c r="J75" s="20">
        <v>0</v>
      </c>
      <c r="K75" s="7">
        <v>0</v>
      </c>
      <c r="L75" s="20">
        <v>0</v>
      </c>
    </row>
    <row r="76" spans="2:12" x14ac:dyDescent="0.25">
      <c r="B76" s="6">
        <v>1525</v>
      </c>
      <c r="C76" s="6" t="s">
        <v>670</v>
      </c>
      <c r="D76" s="7">
        <v>5</v>
      </c>
      <c r="E76" s="7">
        <v>0</v>
      </c>
      <c r="F76" s="20">
        <v>0</v>
      </c>
      <c r="G76" s="7">
        <v>0</v>
      </c>
      <c r="H76" s="20">
        <v>0</v>
      </c>
      <c r="I76" s="7">
        <v>0</v>
      </c>
      <c r="J76" s="20">
        <v>0</v>
      </c>
      <c r="K76" s="7">
        <v>0</v>
      </c>
      <c r="L76" s="20">
        <v>0</v>
      </c>
    </row>
    <row r="77" spans="2:12" x14ac:dyDescent="0.25">
      <c r="B77" s="6">
        <v>1526</v>
      </c>
      <c r="C77" s="6" t="s">
        <v>669</v>
      </c>
      <c r="D77" s="7">
        <v>5</v>
      </c>
      <c r="E77" s="7">
        <v>0</v>
      </c>
      <c r="F77" s="20">
        <v>0</v>
      </c>
      <c r="G77" s="7">
        <v>0</v>
      </c>
      <c r="H77" s="20">
        <v>0</v>
      </c>
      <c r="I77" s="7">
        <v>0</v>
      </c>
      <c r="J77" s="20">
        <v>0</v>
      </c>
      <c r="K77" s="7">
        <v>0</v>
      </c>
      <c r="L77" s="20">
        <v>0</v>
      </c>
    </row>
    <row r="78" spans="2:12" x14ac:dyDescent="0.25">
      <c r="B78" s="6">
        <v>1528</v>
      </c>
      <c r="C78" s="6" t="s">
        <v>672</v>
      </c>
      <c r="D78" s="7">
        <v>4</v>
      </c>
      <c r="E78" s="7">
        <v>0</v>
      </c>
      <c r="F78" s="20">
        <v>0</v>
      </c>
      <c r="G78" s="7">
        <v>0</v>
      </c>
      <c r="H78" s="20">
        <v>0</v>
      </c>
      <c r="I78" s="7">
        <v>0</v>
      </c>
      <c r="J78" s="20">
        <v>0</v>
      </c>
      <c r="K78" s="7">
        <v>0</v>
      </c>
      <c r="L78" s="20">
        <v>0</v>
      </c>
    </row>
    <row r="79" spans="2:12" x14ac:dyDescent="0.25">
      <c r="B79" s="6">
        <v>1531</v>
      </c>
      <c r="C79" s="6" t="s">
        <v>664</v>
      </c>
      <c r="D79" s="7">
        <v>8</v>
      </c>
      <c r="E79" s="7">
        <v>0</v>
      </c>
      <c r="F79" s="20">
        <v>0</v>
      </c>
      <c r="G79" s="7">
        <v>0</v>
      </c>
      <c r="H79" s="20">
        <v>0</v>
      </c>
      <c r="I79" s="7">
        <v>0</v>
      </c>
      <c r="J79" s="20">
        <v>0</v>
      </c>
      <c r="K79" s="7">
        <v>0</v>
      </c>
      <c r="L79" s="20">
        <v>0</v>
      </c>
    </row>
    <row r="80" spans="2:12" x14ac:dyDescent="0.25">
      <c r="B80" s="6">
        <v>1540</v>
      </c>
      <c r="C80" s="6" t="s">
        <v>683</v>
      </c>
      <c r="D80" s="7">
        <v>1</v>
      </c>
      <c r="E80" s="7">
        <v>0</v>
      </c>
      <c r="F80" s="20">
        <v>0</v>
      </c>
      <c r="G80" s="7">
        <v>0</v>
      </c>
      <c r="H80" s="20">
        <v>0</v>
      </c>
      <c r="I80" s="7">
        <v>0</v>
      </c>
      <c r="J80" s="20">
        <v>0</v>
      </c>
      <c r="K80" s="7">
        <v>0</v>
      </c>
      <c r="L80" s="20">
        <v>0</v>
      </c>
    </row>
    <row r="81" spans="2:12" x14ac:dyDescent="0.25">
      <c r="B81" s="6">
        <v>1543</v>
      </c>
      <c r="C81" s="6" t="s">
        <v>678</v>
      </c>
      <c r="D81" s="7">
        <v>1</v>
      </c>
      <c r="E81" s="7">
        <v>0</v>
      </c>
      <c r="F81" s="20">
        <v>0</v>
      </c>
      <c r="G81" s="7">
        <v>0</v>
      </c>
      <c r="H81" s="20">
        <v>0</v>
      </c>
      <c r="I81" s="7">
        <v>0</v>
      </c>
      <c r="J81" s="20">
        <v>0</v>
      </c>
      <c r="K81" s="7">
        <v>0</v>
      </c>
      <c r="L81" s="20">
        <v>0</v>
      </c>
    </row>
    <row r="82" spans="2:12" x14ac:dyDescent="0.25">
      <c r="B82" s="6">
        <v>1545</v>
      </c>
      <c r="C82" s="6" t="s">
        <v>673</v>
      </c>
      <c r="D82" s="7">
        <v>4</v>
      </c>
      <c r="E82" s="7">
        <v>0</v>
      </c>
      <c r="F82" s="20">
        <v>0</v>
      </c>
      <c r="G82" s="7">
        <v>0</v>
      </c>
      <c r="H82" s="20">
        <v>0</v>
      </c>
      <c r="I82" s="7">
        <v>0</v>
      </c>
      <c r="J82" s="20">
        <v>0</v>
      </c>
      <c r="K82" s="7">
        <v>0</v>
      </c>
      <c r="L82" s="20">
        <v>0</v>
      </c>
    </row>
    <row r="83" spans="2:12" x14ac:dyDescent="0.25">
      <c r="B83" s="6">
        <v>1551</v>
      </c>
      <c r="C83" s="6" t="s">
        <v>661</v>
      </c>
      <c r="D83" s="7">
        <v>30</v>
      </c>
      <c r="E83" s="7">
        <v>0</v>
      </c>
      <c r="F83" s="20">
        <v>0</v>
      </c>
      <c r="G83" s="7">
        <v>0</v>
      </c>
      <c r="H83" s="20">
        <v>0</v>
      </c>
      <c r="I83" s="7">
        <v>0</v>
      </c>
      <c r="J83" s="20">
        <v>0</v>
      </c>
      <c r="K83" s="7">
        <v>0</v>
      </c>
      <c r="L83" s="20">
        <v>0</v>
      </c>
    </row>
    <row r="84" spans="2:12" x14ac:dyDescent="0.25">
      <c r="B84" s="6">
        <v>1552</v>
      </c>
      <c r="C84" s="6" t="s">
        <v>676</v>
      </c>
      <c r="D84" s="7">
        <v>2</v>
      </c>
      <c r="E84" s="7">
        <v>0</v>
      </c>
      <c r="F84" s="20">
        <v>0</v>
      </c>
      <c r="G84" s="7">
        <v>0</v>
      </c>
      <c r="H84" s="20">
        <v>0</v>
      </c>
      <c r="I84" s="7">
        <v>0</v>
      </c>
      <c r="J84" s="20">
        <v>0</v>
      </c>
      <c r="K84" s="7">
        <v>0</v>
      </c>
      <c r="L84" s="20">
        <v>0</v>
      </c>
    </row>
    <row r="85" spans="2:12" x14ac:dyDescent="0.25">
      <c r="B85" s="6">
        <v>1554</v>
      </c>
      <c r="C85" s="6" t="s">
        <v>679</v>
      </c>
      <c r="D85" s="7">
        <v>1</v>
      </c>
      <c r="E85" s="7">
        <v>0</v>
      </c>
      <c r="F85" s="20">
        <v>0</v>
      </c>
      <c r="G85" s="7">
        <v>0</v>
      </c>
      <c r="H85" s="20">
        <v>0</v>
      </c>
      <c r="I85" s="7">
        <v>0</v>
      </c>
      <c r="J85" s="20">
        <v>0</v>
      </c>
      <c r="K85" s="7">
        <v>0</v>
      </c>
      <c r="L85" s="20">
        <v>0</v>
      </c>
    </row>
    <row r="86" spans="2:12" x14ac:dyDescent="0.25">
      <c r="B86" s="6">
        <v>1558</v>
      </c>
      <c r="C86" s="6" t="s">
        <v>658</v>
      </c>
      <c r="D86" s="7">
        <v>102</v>
      </c>
      <c r="E86" s="7">
        <v>0</v>
      </c>
      <c r="F86" s="20">
        <v>0</v>
      </c>
      <c r="G86" s="7">
        <v>0</v>
      </c>
      <c r="H86" s="20">
        <v>0</v>
      </c>
      <c r="I86" s="7">
        <v>0</v>
      </c>
      <c r="J86" s="20">
        <v>0</v>
      </c>
      <c r="K86" s="7">
        <v>0</v>
      </c>
      <c r="L86" s="20">
        <v>0</v>
      </c>
    </row>
    <row r="87" spans="2:12" x14ac:dyDescent="0.25">
      <c r="B87" s="6">
        <v>1568</v>
      </c>
      <c r="C87" s="6" t="s">
        <v>671</v>
      </c>
      <c r="D87" s="7">
        <v>4</v>
      </c>
      <c r="E87" s="7">
        <v>0</v>
      </c>
      <c r="F87" s="20">
        <v>0</v>
      </c>
      <c r="G87" s="7">
        <v>0</v>
      </c>
      <c r="H87" s="20">
        <v>0</v>
      </c>
      <c r="I87" s="7">
        <v>0</v>
      </c>
      <c r="J87" s="20">
        <v>0</v>
      </c>
      <c r="K87" s="7">
        <v>0</v>
      </c>
      <c r="L87" s="20">
        <v>0</v>
      </c>
    </row>
    <row r="88" spans="2:12" x14ac:dyDescent="0.25">
      <c r="B88" s="6">
        <v>1570</v>
      </c>
      <c r="C88" s="6" t="s">
        <v>682</v>
      </c>
      <c r="D88" s="7">
        <v>1</v>
      </c>
      <c r="E88" s="7">
        <v>0</v>
      </c>
      <c r="F88" s="20">
        <v>0</v>
      </c>
      <c r="G88" s="7">
        <v>0</v>
      </c>
      <c r="H88" s="20">
        <v>0</v>
      </c>
      <c r="I88" s="7">
        <v>0</v>
      </c>
      <c r="J88" s="20">
        <v>0</v>
      </c>
      <c r="K88" s="7">
        <v>0</v>
      </c>
      <c r="L88" s="20">
        <v>0</v>
      </c>
    </row>
    <row r="89" spans="2:12" x14ac:dyDescent="0.25">
      <c r="B89" s="6">
        <v>1572</v>
      </c>
      <c r="C89" s="6" t="s">
        <v>660</v>
      </c>
      <c r="D89" s="7">
        <v>39</v>
      </c>
      <c r="E89" s="7">
        <v>0</v>
      </c>
      <c r="F89" s="20">
        <v>0</v>
      </c>
      <c r="G89" s="7">
        <v>0</v>
      </c>
      <c r="H89" s="20">
        <v>0</v>
      </c>
      <c r="I89" s="7">
        <v>0</v>
      </c>
      <c r="J89" s="20">
        <v>0</v>
      </c>
      <c r="K89" s="7">
        <v>0</v>
      </c>
      <c r="L89" s="20">
        <v>0</v>
      </c>
    </row>
    <row r="90" spans="2:12" x14ac:dyDescent="0.25">
      <c r="B90" s="6">
        <v>1576</v>
      </c>
      <c r="C90" s="6" t="s">
        <v>668</v>
      </c>
      <c r="D90" s="7">
        <v>6</v>
      </c>
      <c r="E90" s="7">
        <v>0</v>
      </c>
      <c r="F90" s="20">
        <v>0</v>
      </c>
      <c r="G90" s="7">
        <v>0</v>
      </c>
      <c r="H90" s="20">
        <v>0</v>
      </c>
      <c r="I90" s="7">
        <v>0</v>
      </c>
      <c r="J90" s="20">
        <v>0</v>
      </c>
      <c r="K90" s="7">
        <v>0</v>
      </c>
      <c r="L90" s="20">
        <v>0</v>
      </c>
    </row>
    <row r="91" spans="2:12" x14ac:dyDescent="0.25">
      <c r="B91" s="6">
        <v>1579</v>
      </c>
      <c r="C91" s="6" t="s">
        <v>666</v>
      </c>
      <c r="D91" s="7">
        <v>7</v>
      </c>
      <c r="E91" s="7">
        <v>0</v>
      </c>
      <c r="F91" s="20">
        <v>0</v>
      </c>
      <c r="G91" s="7">
        <v>0</v>
      </c>
      <c r="H91" s="20">
        <v>0</v>
      </c>
      <c r="I91" s="7">
        <v>0</v>
      </c>
      <c r="J91" s="20">
        <v>0</v>
      </c>
      <c r="K91" s="7">
        <v>0</v>
      </c>
      <c r="L91" s="20">
        <v>0</v>
      </c>
    </row>
    <row r="92" spans="2:12" x14ac:dyDescent="0.25">
      <c r="B92" s="6">
        <v>1580</v>
      </c>
      <c r="C92" s="6" t="s">
        <v>667</v>
      </c>
      <c r="D92" s="7">
        <v>7</v>
      </c>
      <c r="E92" s="7">
        <v>0</v>
      </c>
      <c r="F92" s="20">
        <v>0</v>
      </c>
      <c r="G92" s="7">
        <v>0</v>
      </c>
      <c r="H92" s="20">
        <v>0</v>
      </c>
      <c r="I92" s="7">
        <v>0</v>
      </c>
      <c r="J92" s="20">
        <v>0</v>
      </c>
      <c r="K92" s="7">
        <v>0</v>
      </c>
      <c r="L92" s="20">
        <v>0</v>
      </c>
    </row>
    <row r="93" spans="2:12" x14ac:dyDescent="0.25">
      <c r="B93" s="6">
        <v>1593</v>
      </c>
      <c r="C93" s="6" t="s">
        <v>681</v>
      </c>
      <c r="D93" s="7">
        <v>1</v>
      </c>
      <c r="E93" s="7">
        <v>0</v>
      </c>
      <c r="F93" s="20">
        <v>0</v>
      </c>
      <c r="G93" s="7">
        <v>0</v>
      </c>
      <c r="H93" s="20">
        <v>0</v>
      </c>
      <c r="I93" s="7">
        <v>0</v>
      </c>
      <c r="J93" s="20">
        <v>0</v>
      </c>
      <c r="K93" s="7">
        <v>0</v>
      </c>
      <c r="L93" s="20">
        <v>0</v>
      </c>
    </row>
    <row r="94" spans="2:12" x14ac:dyDescent="0.25">
      <c r="B94" s="6">
        <v>1594</v>
      </c>
      <c r="C94" s="6" t="s">
        <v>665</v>
      </c>
      <c r="D94" s="7">
        <v>8</v>
      </c>
      <c r="E94" s="7">
        <v>0</v>
      </c>
      <c r="F94" s="20">
        <v>0</v>
      </c>
      <c r="G94" s="7">
        <v>0</v>
      </c>
      <c r="H94" s="20">
        <v>0</v>
      </c>
      <c r="I94" s="7">
        <v>0</v>
      </c>
      <c r="J94" s="20">
        <v>0</v>
      </c>
      <c r="K94" s="7">
        <v>0</v>
      </c>
      <c r="L94" s="20">
        <v>0</v>
      </c>
    </row>
    <row r="95" spans="2:12" x14ac:dyDescent="0.25">
      <c r="B95" s="16">
        <v>1595</v>
      </c>
      <c r="C95" s="16" t="s">
        <v>684</v>
      </c>
      <c r="D95" s="17">
        <v>1</v>
      </c>
      <c r="E95" s="7">
        <v>0</v>
      </c>
      <c r="F95" s="20">
        <v>0</v>
      </c>
      <c r="G95" s="7">
        <v>0</v>
      </c>
      <c r="H95" s="20">
        <v>0</v>
      </c>
      <c r="I95" s="7">
        <v>0</v>
      </c>
      <c r="J95" s="20">
        <v>0</v>
      </c>
      <c r="K95" s="7">
        <v>0</v>
      </c>
      <c r="L95" s="20">
        <v>0</v>
      </c>
    </row>
    <row r="97" spans="2:12" ht="20.100000000000001" customHeight="1" x14ac:dyDescent="0.25">
      <c r="B97" s="2" t="s">
        <v>686</v>
      </c>
      <c r="C97" s="3"/>
      <c r="D97" s="3"/>
      <c r="E97" s="3"/>
      <c r="F97" s="40"/>
      <c r="G97" s="3"/>
      <c r="H97" s="40"/>
      <c r="I97" s="11"/>
      <c r="K97" s="11"/>
    </row>
    <row r="98" spans="2:12" x14ac:dyDescent="0.25">
      <c r="B98" s="4" t="s">
        <v>123</v>
      </c>
      <c r="C98" s="4" t="s">
        <v>124</v>
      </c>
      <c r="D98" s="5" t="s">
        <v>125</v>
      </c>
      <c r="E98" s="5" t="s">
        <v>9</v>
      </c>
      <c r="H98" s="10"/>
      <c r="J98" s="10"/>
      <c r="L98" s="10"/>
    </row>
    <row r="99" spans="2:12" x14ac:dyDescent="0.25">
      <c r="B99" s="85" t="s">
        <v>631</v>
      </c>
      <c r="C99" s="33">
        <v>4</v>
      </c>
      <c r="D99" s="33">
        <v>4</v>
      </c>
      <c r="E99" s="38">
        <v>100</v>
      </c>
      <c r="H99" s="10"/>
      <c r="J99" s="10"/>
      <c r="L99" s="10"/>
    </row>
    <row r="100" spans="2:12" x14ac:dyDescent="0.25">
      <c r="B100" s="85" t="s">
        <v>602</v>
      </c>
      <c r="C100" s="33">
        <v>56</v>
      </c>
      <c r="D100" s="33">
        <v>54</v>
      </c>
      <c r="E100" s="38">
        <v>96.428600000000003</v>
      </c>
      <c r="H100" s="10"/>
      <c r="J100" s="10"/>
      <c r="L100" s="10"/>
    </row>
    <row r="101" spans="2:12" x14ac:dyDescent="0.25">
      <c r="B101" s="85" t="s">
        <v>625</v>
      </c>
      <c r="C101" s="33">
        <v>6</v>
      </c>
      <c r="D101" s="33">
        <v>5</v>
      </c>
      <c r="E101" s="38">
        <v>83.333299999999994</v>
      </c>
      <c r="H101" s="10"/>
      <c r="J101" s="10"/>
      <c r="L101" s="10"/>
    </row>
    <row r="102" spans="2:12" x14ac:dyDescent="0.25">
      <c r="B102" s="85" t="s">
        <v>599</v>
      </c>
      <c r="C102" s="33">
        <v>205</v>
      </c>
      <c r="D102" s="33">
        <v>160</v>
      </c>
      <c r="E102" s="38">
        <v>78.0488</v>
      </c>
      <c r="H102" s="10"/>
      <c r="J102" s="10"/>
      <c r="L102" s="10"/>
    </row>
    <row r="103" spans="2:12" x14ac:dyDescent="0.25">
      <c r="B103" s="85" t="s">
        <v>618</v>
      </c>
      <c r="C103" s="33">
        <v>12</v>
      </c>
      <c r="D103" s="33">
        <v>9</v>
      </c>
      <c r="E103" s="38">
        <v>75</v>
      </c>
      <c r="H103" s="10"/>
      <c r="J103" s="10"/>
      <c r="L103" s="10"/>
    </row>
    <row r="104" spans="2:12" x14ac:dyDescent="0.25">
      <c r="B104" s="85" t="s">
        <v>639</v>
      </c>
      <c r="C104" s="33">
        <v>4</v>
      </c>
      <c r="D104" s="33">
        <v>3</v>
      </c>
      <c r="E104" s="38">
        <v>75</v>
      </c>
      <c r="H104" s="10"/>
      <c r="J104" s="10"/>
      <c r="L104" s="10"/>
    </row>
    <row r="105" spans="2:12" x14ac:dyDescent="0.25">
      <c r="B105" s="85" t="s">
        <v>647</v>
      </c>
      <c r="C105" s="33">
        <v>3</v>
      </c>
      <c r="D105" s="33">
        <v>2</v>
      </c>
      <c r="E105" s="38">
        <v>66.666700000000006</v>
      </c>
      <c r="H105" s="10"/>
      <c r="J105" s="10"/>
      <c r="L105" s="10"/>
    </row>
    <row r="106" spans="2:12" x14ac:dyDescent="0.25">
      <c r="B106" s="85" t="s">
        <v>657</v>
      </c>
      <c r="C106" s="33">
        <v>2</v>
      </c>
      <c r="D106" s="33">
        <v>1</v>
      </c>
      <c r="E106" s="38">
        <v>50</v>
      </c>
      <c r="H106" s="10"/>
      <c r="J106" s="10"/>
      <c r="L106" s="10"/>
    </row>
    <row r="107" spans="2:12" x14ac:dyDescent="0.25">
      <c r="B107" s="85" t="s">
        <v>646</v>
      </c>
      <c r="C107" s="33">
        <v>4</v>
      </c>
      <c r="D107" s="33">
        <v>2</v>
      </c>
      <c r="E107" s="38">
        <v>50</v>
      </c>
      <c r="H107" s="10"/>
      <c r="J107" s="10"/>
      <c r="L107" s="10"/>
    </row>
    <row r="108" spans="2:12" x14ac:dyDescent="0.25">
      <c r="B108" s="85" t="s">
        <v>604</v>
      </c>
      <c r="C108" s="33">
        <v>82</v>
      </c>
      <c r="D108" s="33">
        <v>37</v>
      </c>
      <c r="E108" s="38">
        <v>45.122</v>
      </c>
      <c r="H108" s="10"/>
      <c r="J108" s="10"/>
      <c r="L108" s="10"/>
    </row>
    <row r="109" spans="2:12" x14ac:dyDescent="0.25">
      <c r="B109" s="85" t="s">
        <v>630</v>
      </c>
      <c r="C109" s="33">
        <v>9</v>
      </c>
      <c r="D109" s="33">
        <v>4</v>
      </c>
      <c r="E109" s="38">
        <v>44.444400000000002</v>
      </c>
      <c r="H109" s="10"/>
      <c r="J109" s="10"/>
      <c r="L109" s="10"/>
    </row>
    <row r="110" spans="2:12" x14ac:dyDescent="0.25">
      <c r="B110" s="85" t="s">
        <v>617</v>
      </c>
      <c r="C110" s="33">
        <v>22</v>
      </c>
      <c r="D110" s="33">
        <v>9</v>
      </c>
      <c r="E110" s="38">
        <v>40.909100000000002</v>
      </c>
      <c r="H110" s="10"/>
      <c r="J110" s="10"/>
      <c r="L110" s="10"/>
    </row>
    <row r="111" spans="2:12" x14ac:dyDescent="0.25">
      <c r="B111" s="85" t="s">
        <v>622</v>
      </c>
      <c r="C111" s="33">
        <v>16</v>
      </c>
      <c r="D111" s="33">
        <v>6</v>
      </c>
      <c r="E111" s="38">
        <v>37.5</v>
      </c>
      <c r="H111" s="10"/>
      <c r="J111" s="10"/>
      <c r="L111" s="10"/>
    </row>
    <row r="112" spans="2:12" x14ac:dyDescent="0.25">
      <c r="B112" s="85" t="s">
        <v>629</v>
      </c>
      <c r="C112" s="33">
        <v>12</v>
      </c>
      <c r="D112" s="33">
        <v>4</v>
      </c>
      <c r="E112" s="38">
        <v>33.333300000000001</v>
      </c>
      <c r="H112" s="10"/>
      <c r="J112" s="10"/>
      <c r="L112" s="10"/>
    </row>
    <row r="113" spans="2:12" x14ac:dyDescent="0.25">
      <c r="B113" s="85" t="s">
        <v>620</v>
      </c>
      <c r="C113" s="33">
        <v>24</v>
      </c>
      <c r="D113" s="33">
        <v>8</v>
      </c>
      <c r="E113" s="38">
        <v>33.333300000000001</v>
      </c>
      <c r="H113" s="10"/>
      <c r="J113" s="10"/>
      <c r="L113" s="10"/>
    </row>
    <row r="114" spans="2:12" x14ac:dyDescent="0.25">
      <c r="B114" s="85" t="s">
        <v>616</v>
      </c>
      <c r="C114" s="33">
        <v>32</v>
      </c>
      <c r="D114" s="33">
        <v>9</v>
      </c>
      <c r="E114" s="38">
        <v>28.125</v>
      </c>
      <c r="H114" s="10"/>
      <c r="J114" s="10"/>
      <c r="L114" s="10"/>
    </row>
    <row r="115" spans="2:12" x14ac:dyDescent="0.25">
      <c r="B115" s="85" t="s">
        <v>638</v>
      </c>
      <c r="C115" s="33">
        <v>11</v>
      </c>
      <c r="D115" s="33">
        <v>3</v>
      </c>
      <c r="E115" s="38">
        <v>27.2727</v>
      </c>
      <c r="H115" s="10"/>
      <c r="J115" s="10"/>
      <c r="L115" s="10"/>
    </row>
    <row r="116" spans="2:12" x14ac:dyDescent="0.25">
      <c r="B116" s="85" t="s">
        <v>611</v>
      </c>
      <c r="C116" s="33">
        <v>45</v>
      </c>
      <c r="D116" s="33">
        <v>12</v>
      </c>
      <c r="E116" s="38">
        <v>26.666699999999999</v>
      </c>
      <c r="H116" s="10"/>
      <c r="J116" s="10"/>
      <c r="L116" s="10"/>
    </row>
    <row r="117" spans="2:12" x14ac:dyDescent="0.25">
      <c r="B117" s="85" t="s">
        <v>628</v>
      </c>
      <c r="C117" s="33">
        <v>17</v>
      </c>
      <c r="D117" s="33">
        <v>4</v>
      </c>
      <c r="E117" s="38">
        <v>23.529399999999999</v>
      </c>
      <c r="H117" s="10"/>
      <c r="J117" s="10"/>
      <c r="L117" s="10"/>
    </row>
    <row r="118" spans="2:12" x14ac:dyDescent="0.25">
      <c r="B118" s="85" t="s">
        <v>637</v>
      </c>
      <c r="C118" s="33">
        <v>13</v>
      </c>
      <c r="D118" s="33">
        <v>3</v>
      </c>
      <c r="E118" s="38">
        <v>23.076899999999998</v>
      </c>
      <c r="H118" s="10"/>
      <c r="J118" s="10"/>
      <c r="L118" s="10"/>
    </row>
    <row r="119" spans="2:12" x14ac:dyDescent="0.25">
      <c r="B119" s="87" t="s">
        <v>126</v>
      </c>
      <c r="C119" s="83">
        <v>5740</v>
      </c>
      <c r="D119" s="83">
        <v>426</v>
      </c>
      <c r="E119" s="84">
        <v>6.42</v>
      </c>
      <c r="H119" s="10"/>
      <c r="J119" s="10"/>
      <c r="L119" s="10"/>
    </row>
    <row r="120" spans="2:12" ht="20.100000000000001" customHeight="1" x14ac:dyDescent="0.25">
      <c r="B120" s="86" t="s">
        <v>94</v>
      </c>
      <c r="C120" s="35">
        <f>SUM(C99:C119)</f>
        <v>6319</v>
      </c>
      <c r="D120" s="35">
        <f>SUM(D99:D119)</f>
        <v>765</v>
      </c>
      <c r="E120" s="37">
        <f t="shared" ref="E120" si="0">(D120/C120)*100</f>
        <v>12.106345940813421</v>
      </c>
      <c r="H120" s="10"/>
      <c r="J120" s="10"/>
      <c r="L120" s="10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85" orientation="landscape" r:id="rId1"/>
  <headerFooter>
    <oddFooter>&amp;C&amp;A&amp;R&amp;P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SQL DDL</vt:lpstr>
      <vt:lpstr>SQL Setup</vt:lpstr>
      <vt:lpstr>SQL Views</vt:lpstr>
      <vt:lpstr>SQL Results</vt:lpstr>
      <vt:lpstr>R1</vt:lpstr>
      <vt:lpstr>R2</vt:lpstr>
      <vt:lpstr>R3</vt:lpstr>
      <vt:lpstr>R4</vt:lpstr>
      <vt:lpstr>R5</vt:lpstr>
      <vt:lpstr>R6</vt:lpstr>
      <vt:lpstr>R7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2016-05-12T15:23:20Z</cp:lastPrinted>
  <dcterms:created xsi:type="dcterms:W3CDTF">2015-08-27T17:46:19Z</dcterms:created>
  <dcterms:modified xsi:type="dcterms:W3CDTF">2017-04-20T12:39:12Z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4e578b44-377e-4808-9792-ab5d05449dcd</vt:lpwstr>
  </property>
</Properties>
</file>