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5200" windowHeight="10995"/>
  </bookViews>
  <sheets>
    <sheet name="Sheet1" sheetId="1" r:id="rId1"/>
  </sheets>
  <definedNames>
    <definedName name="_xlnm._FilterDatabase" localSheetId="0" hidden="1">Sheet1!$A$4:$Q$4</definedName>
    <definedName name="_xlnm.Print_Area" localSheetId="0">Sheet1!$A$1:$R$8</definedName>
  </definedNames>
  <calcPr calcId="191029"/>
</workbook>
</file>

<file path=xl/calcChain.xml><?xml version="1.0" encoding="utf-8"?>
<calcChain xmlns="http://schemas.openxmlformats.org/spreadsheetml/2006/main">
  <c r="N8" i="1" l="1"/>
  <c r="O8" i="1"/>
  <c r="M8" i="1"/>
  <c r="B8" i="1"/>
  <c r="P6" i="1"/>
  <c r="P8" i="1" s="1"/>
</calcChain>
</file>

<file path=xl/sharedStrings.xml><?xml version="1.0" encoding="utf-8"?>
<sst xmlns="http://schemas.openxmlformats.org/spreadsheetml/2006/main" count="86" uniqueCount="56">
  <si>
    <t>FIXED ASSETS REGISTER</t>
  </si>
  <si>
    <t>Report Date:</t>
  </si>
  <si>
    <t>Prop. Instance:</t>
  </si>
  <si>
    <t>CD_GOMA</t>
  </si>
  <si>
    <t>Period:</t>
  </si>
  <si>
    <t>Dec 2024</t>
  </si>
  <si>
    <t>CHF</t>
  </si>
  <si>
    <t>Asset code</t>
  </si>
  <si>
    <t>Product code</t>
  </si>
  <si>
    <t>Product Description</t>
  </si>
  <si>
    <t>Serial Number</t>
  </si>
  <si>
    <t>Instance creator</t>
  </si>
  <si>
    <t>Instance of use</t>
  </si>
  <si>
    <t>Analytic distribution</t>
  </si>
  <si>
    <t>Asset type</t>
  </si>
  <si>
    <t>Useful life</t>
  </si>
  <si>
    <t>In the Asset form</t>
  </si>
  <si>
    <t>AD separated by ;</t>
  </si>
  <si>
    <t>Order: draft, open, active, fully depreciated</t>
  </si>
  <si>
    <t>Capitalization Entry sequence</t>
  </si>
  <si>
    <t>AF-BD10-2400005</t>
  </si>
  <si>
    <t>AF-BD10-2400004</t>
  </si>
  <si>
    <t>BD10-PUR-245310</t>
  </si>
  <si>
    <t>TTOYIA2KD12R</t>
  </si>
  <si>
    <t>MINIBUS 4x2 (Hiace KDH 2TR-FE) 12 seats, diesel RHD</t>
  </si>
  <si>
    <t>xxxxxxxxABC</t>
  </si>
  <si>
    <t>xxxxxxxxCDE</t>
  </si>
  <si>
    <t>xxxxxxxxFGH</t>
  </si>
  <si>
    <t>BD1_COOR</t>
  </si>
  <si>
    <t>BD01003;OPS;PF</t>
  </si>
  <si>
    <t>Transport</t>
  </si>
  <si>
    <t>BDT</t>
  </si>
  <si>
    <t>Remaining net value Booking Currency</t>
  </si>
  <si>
    <t>Remaining net value Func. Currency</t>
  </si>
  <si>
    <t>Fixed Asset Status</t>
  </si>
  <si>
    <t>Accumulated Depr. Booking Curr.</t>
  </si>
  <si>
    <t>Initial Value Booking Curr.</t>
  </si>
  <si>
    <t>Active</t>
  </si>
  <si>
    <t>Fully Depreciated</t>
  </si>
  <si>
    <t>Booking Currency</t>
  </si>
  <si>
    <t>Summary: Total</t>
  </si>
  <si>
    <t>B9: count number of capitalization</t>
  </si>
  <si>
    <t>M9 = total M</t>
  </si>
  <si>
    <t>N9 = Total N</t>
  </si>
  <si>
    <t>O=Total O</t>
  </si>
  <si>
    <t>14-01-2025: 12:32</t>
  </si>
  <si>
    <t>Func. Currency:</t>
  </si>
  <si>
    <t>Draft</t>
  </si>
  <si>
    <t>A: empty if draft</t>
  </si>
  <si>
    <t>In the Asset form
Journal item</t>
  </si>
  <si>
    <t>Capitalization Period</t>
  </si>
  <si>
    <t>Period of booking of the capitalization entry</t>
  </si>
  <si>
    <t>External Asset ID</t>
  </si>
  <si>
    <t>YZT125</t>
  </si>
  <si>
    <t>ABC254</t>
  </si>
  <si>
    <t>XYZ963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</si>
</sst>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_ * #,##0.00_ ;_ * \-#,##0.00_ ;_ * &quot;-&quot;??_ ;_ @_ "/>
    <numFmt numFmtId="166" formatCode="dd&quot;.&quot;mm&quot;.&quot;yyyy"/>
    <numFmt numFmtId="167" formatCode="mmm/yyyy"/>
  </numFmts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sz val="11"/>
      <color rgb="FF4472C4"/>
      <name val="Segoe UI"/>
      <family val="2"/>
    </font>
    <font>
      <sz val="11"/>
      <color rgb="FF4472C4"/>
      <name val="Calibri"/>
      <family val="2"/>
    </font>
    <font>
      <b/>
      <sz val="11"/>
      <color rgb="FF000000"/>
      <name val="Calibri"/>
      <family val="2"/>
    </font>
    <font>
      <sz val="11"/>
      <name val="Segoe UI"/>
      <family val="2"/>
    </font>
    <font>
      <b/>
      <sz val="2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165" fontId="3" fillId="0" borderId="8" xfId="1" applyFont="1" applyBorder="1" applyAlignment="1">
      <alignment horizontal="center" vertical="center" wrapText="1"/>
    </xf>
    <xf numFmtId="0" fontId="6" fillId="0" borderId="0" xfId="0" applyFont="1"/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6" fontId="0" fillId="0" borderId="10" xfId="0" applyNumberFormat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20" xfId="0" applyFont="1" applyBorder="1"/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167" fontId="3" fillId="0" borderId="8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tabSelected="1" zoomScale="74" workbookViewId="0">
      <selection activeCell="Q1" sqref="Q1"/>
    </sheetView>
  </sheetViews>
  <sheetFormatPr baseColWidth="10" defaultColWidth="9.140625" defaultRowHeight="15" x14ac:dyDescent="0.25"/>
  <cols>
    <col min="1" max="1" width="23.5703125" customWidth="1"/>
    <col min="2" max="2" width="23.42578125" customWidth="1"/>
    <col min="3" max="3" width="13.85546875" customWidth="1"/>
    <col min="4" max="4" width="18.7109375" customWidth="1"/>
    <col min="5" max="5" width="21.42578125" customWidth="1"/>
    <col min="6" max="6" width="17.7109375" customWidth="1"/>
    <col min="7" max="9" width="14.5703125" customWidth="1"/>
    <col min="10" max="10" width="10.28515625" customWidth="1"/>
    <col min="11" max="11" width="9.140625" customWidth="1"/>
    <col min="12" max="12" width="10" customWidth="1"/>
    <col min="13" max="16" width="18.28515625" customWidth="1"/>
    <col min="17" max="17" width="13" customWidth="1"/>
    <col min="18" max="18" width="16.85546875" customWidth="1"/>
  </cols>
  <sheetData>
    <row r="1" spans="1:18" ht="24" customHeight="1" x14ac:dyDescent="0.25">
      <c r="A1" s="28" t="s">
        <v>2</v>
      </c>
      <c r="B1" s="10" t="s">
        <v>3</v>
      </c>
      <c r="C1" s="4"/>
      <c r="D1" s="4"/>
      <c r="E1" s="33" t="s">
        <v>0</v>
      </c>
      <c r="F1" s="34"/>
      <c r="G1" s="34"/>
      <c r="H1" s="34"/>
      <c r="I1" s="34"/>
      <c r="J1" s="34"/>
      <c r="K1" s="34"/>
      <c r="L1" s="34"/>
      <c r="M1" s="34"/>
      <c r="N1" s="35"/>
      <c r="O1" s="4"/>
      <c r="Q1" s="28" t="s">
        <v>1</v>
      </c>
      <c r="R1" s="12" t="s">
        <v>45</v>
      </c>
    </row>
    <row r="2" spans="1:18" ht="17.25" thickBot="1" x14ac:dyDescent="0.3">
      <c r="A2" s="29" t="s">
        <v>46</v>
      </c>
      <c r="B2" s="11" t="s">
        <v>6</v>
      </c>
      <c r="C2" s="1"/>
      <c r="D2" s="1"/>
      <c r="E2" s="36"/>
      <c r="F2" s="37"/>
      <c r="G2" s="37"/>
      <c r="H2" s="37"/>
      <c r="I2" s="37"/>
      <c r="J2" s="37"/>
      <c r="K2" s="37"/>
      <c r="L2" s="37"/>
      <c r="M2" s="37"/>
      <c r="N2" s="38"/>
      <c r="O2" s="1"/>
      <c r="Q2" s="29" t="s">
        <v>4</v>
      </c>
      <c r="R2" s="11" t="s">
        <v>5</v>
      </c>
    </row>
    <row r="3" spans="1:18" ht="17.2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90" customHeight="1" x14ac:dyDescent="0.25">
      <c r="A4" s="13" t="s">
        <v>7</v>
      </c>
      <c r="B4" s="14" t="s">
        <v>19</v>
      </c>
      <c r="C4" s="14" t="s">
        <v>50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4" t="s">
        <v>39</v>
      </c>
      <c r="M4" s="15" t="s">
        <v>36</v>
      </c>
      <c r="N4" s="15" t="s">
        <v>35</v>
      </c>
      <c r="O4" s="15" t="s">
        <v>32</v>
      </c>
      <c r="P4" s="15" t="s">
        <v>33</v>
      </c>
      <c r="Q4" s="15" t="s">
        <v>34</v>
      </c>
      <c r="R4" s="16" t="s">
        <v>52</v>
      </c>
    </row>
    <row r="5" spans="1:18" ht="49.5" x14ac:dyDescent="0.25">
      <c r="A5" s="17"/>
      <c r="B5" s="31" t="s">
        <v>22</v>
      </c>
      <c r="C5" s="32">
        <v>45536</v>
      </c>
      <c r="D5" s="5" t="s">
        <v>23</v>
      </c>
      <c r="E5" s="5" t="s">
        <v>24</v>
      </c>
      <c r="F5" s="30" t="s">
        <v>25</v>
      </c>
      <c r="G5" s="5" t="s">
        <v>28</v>
      </c>
      <c r="H5" s="5" t="s">
        <v>28</v>
      </c>
      <c r="I5" s="6" t="s">
        <v>29</v>
      </c>
      <c r="J5" s="7" t="s">
        <v>30</v>
      </c>
      <c r="K5" s="7">
        <v>5</v>
      </c>
      <c r="L5" s="6" t="s">
        <v>31</v>
      </c>
      <c r="M5" s="8">
        <v>6000000</v>
      </c>
      <c r="N5" s="8"/>
      <c r="O5" s="8">
        <v>0</v>
      </c>
      <c r="P5" s="8">
        <v>0</v>
      </c>
      <c r="Q5" s="8" t="s">
        <v>47</v>
      </c>
      <c r="R5" s="18" t="s">
        <v>55</v>
      </c>
    </row>
    <row r="6" spans="1:18" ht="49.5" x14ac:dyDescent="0.25">
      <c r="A6" s="17" t="s">
        <v>20</v>
      </c>
      <c r="B6" s="31" t="s">
        <v>22</v>
      </c>
      <c r="C6" s="32">
        <v>45536</v>
      </c>
      <c r="D6" s="5" t="s">
        <v>23</v>
      </c>
      <c r="E6" s="5" t="s">
        <v>24</v>
      </c>
      <c r="F6" s="30" t="s">
        <v>26</v>
      </c>
      <c r="G6" s="5" t="s">
        <v>28</v>
      </c>
      <c r="H6" s="5" t="s">
        <v>28</v>
      </c>
      <c r="I6" s="6" t="s">
        <v>29</v>
      </c>
      <c r="J6" s="7" t="s">
        <v>30</v>
      </c>
      <c r="K6" s="7">
        <v>5</v>
      </c>
      <c r="L6" s="6" t="s">
        <v>31</v>
      </c>
      <c r="M6" s="8">
        <v>6000000</v>
      </c>
      <c r="N6" s="8">
        <v>5500000</v>
      </c>
      <c r="O6" s="8">
        <v>500000</v>
      </c>
      <c r="P6" s="8">
        <f>O6/102</f>
        <v>4901.9607843137255</v>
      </c>
      <c r="Q6" s="8" t="s">
        <v>37</v>
      </c>
      <c r="R6" s="18" t="s">
        <v>54</v>
      </c>
    </row>
    <row r="7" spans="1:18" ht="49.5" x14ac:dyDescent="0.25">
      <c r="A7" s="17" t="s">
        <v>21</v>
      </c>
      <c r="B7" s="31" t="s">
        <v>22</v>
      </c>
      <c r="C7" s="32">
        <v>45536</v>
      </c>
      <c r="D7" s="5" t="s">
        <v>23</v>
      </c>
      <c r="E7" s="5" t="s">
        <v>24</v>
      </c>
      <c r="F7" s="30" t="s">
        <v>27</v>
      </c>
      <c r="G7" s="5" t="s">
        <v>28</v>
      </c>
      <c r="H7" s="5" t="s">
        <v>28</v>
      </c>
      <c r="I7" s="6" t="s">
        <v>29</v>
      </c>
      <c r="J7" s="7" t="s">
        <v>30</v>
      </c>
      <c r="K7" s="7">
        <v>5</v>
      </c>
      <c r="L7" s="6" t="s">
        <v>31</v>
      </c>
      <c r="M7" s="8">
        <v>6000000</v>
      </c>
      <c r="N7" s="8">
        <v>6000000</v>
      </c>
      <c r="O7" s="8">
        <v>0</v>
      </c>
      <c r="P7" s="8">
        <v>0</v>
      </c>
      <c r="Q7" s="8" t="s">
        <v>38</v>
      </c>
      <c r="R7" s="18" t="s">
        <v>53</v>
      </c>
    </row>
    <row r="8" spans="1:18" s="9" customFormat="1" ht="17.25" thickBot="1" x14ac:dyDescent="0.3">
      <c r="A8" s="19" t="s">
        <v>40</v>
      </c>
      <c r="B8" s="23">
        <f>COUNTA(B5:B7)</f>
        <v>3</v>
      </c>
      <c r="C8" s="26"/>
      <c r="D8" s="24"/>
      <c r="E8" s="24"/>
      <c r="F8" s="24"/>
      <c r="G8" s="24"/>
      <c r="H8" s="24"/>
      <c r="I8" s="25"/>
      <c r="J8" s="24"/>
      <c r="K8" s="24"/>
      <c r="L8" s="24"/>
      <c r="M8" s="27">
        <f>SUM(M5:M7)</f>
        <v>18000000</v>
      </c>
      <c r="N8" s="20">
        <f>SUM(N5:N7)</f>
        <v>11500000</v>
      </c>
      <c r="O8" s="20">
        <f>SUM(O5:O7)</f>
        <v>500000</v>
      </c>
      <c r="P8" s="21">
        <f>SUM(P5:P7)</f>
        <v>4901.9607843137255</v>
      </c>
      <c r="Q8" s="21"/>
      <c r="R8" s="22"/>
    </row>
    <row r="10" spans="1:18" s="3" customFormat="1" ht="82.5" x14ac:dyDescent="0.25">
      <c r="A10" s="2" t="s">
        <v>16</v>
      </c>
      <c r="B10" s="2" t="s">
        <v>49</v>
      </c>
      <c r="C10" s="2" t="s">
        <v>51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17</v>
      </c>
      <c r="J10" s="2" t="s">
        <v>16</v>
      </c>
      <c r="K10" s="2" t="s">
        <v>16</v>
      </c>
      <c r="L10" s="2" t="s">
        <v>16</v>
      </c>
      <c r="M10" s="2" t="s">
        <v>16</v>
      </c>
      <c r="N10" s="2" t="s">
        <v>16</v>
      </c>
      <c r="O10" s="2" t="s">
        <v>16</v>
      </c>
      <c r="P10" s="2" t="s">
        <v>16</v>
      </c>
      <c r="Q10" s="2" t="s">
        <v>18</v>
      </c>
      <c r="R10" s="2" t="s">
        <v>16</v>
      </c>
    </row>
    <row r="12" spans="1:18" x14ac:dyDescent="0.25">
      <c r="B12" s="9" t="s">
        <v>48</v>
      </c>
    </row>
    <row r="13" spans="1:18" x14ac:dyDescent="0.25">
      <c r="B13" s="9" t="s">
        <v>41</v>
      </c>
    </row>
    <row r="14" spans="1:18" x14ac:dyDescent="0.25">
      <c r="B14" s="9" t="s">
        <v>42</v>
      </c>
    </row>
    <row r="15" spans="1:18" x14ac:dyDescent="0.25">
      <c r="B15" s="9" t="s">
        <v>43</v>
      </c>
    </row>
    <row r="16" spans="1:18" x14ac:dyDescent="0.25">
      <c r="B16" s="9" t="s">
        <v>44</v>
      </c>
    </row>
  </sheetData>
  <autoFilter ref="A4:Q4"/>
  <mergeCells count="1">
    <mergeCell ref="E1:N2"/>
  </mergeCells>
  <pageMargins left="0.31496062992125984" right="0.31496062992125984" top="0.55118110236220474" bottom="0.55118110236220474" header="0.31496062992125984" footer="0.31496062992125984"/>
  <pageSetup paperSize="9" scale="4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Estibaliz MONTARU</dc:creator>
  <cp:lastModifiedBy>Utilisateur Windows</cp:lastModifiedBy>
  <cp:lastPrinted>2025-01-23T11:08:15Z</cp:lastPrinted>
  <dcterms:created xsi:type="dcterms:W3CDTF">2024-10-23T06:53:02Z</dcterms:created>
  <dcterms:modified xsi:type="dcterms:W3CDTF">2025-03-12T09:05:47Z</dcterms:modified>
</cp:coreProperties>
</file>