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EEDABLES" sheetId="1" r:id="rId3"/>
    <sheet state="visible" name="SHINYCOMP" sheetId="2" r:id="rId4"/>
    <sheet state="visible" name="WANTS" sheetId="3" r:id="rId5"/>
    <sheet state="visible" name="DB" sheetId="4" r:id="rId6"/>
  </sheets>
  <definedNames/>
  <calcPr/>
</workbook>
</file>

<file path=xl/sharedStrings.xml><?xml version="1.0" encoding="utf-8"?>
<sst xmlns="http://schemas.openxmlformats.org/spreadsheetml/2006/main" count="2332" uniqueCount="2253">
  <si>
    <t>Dex No</t>
  </si>
  <si>
    <t>Name</t>
  </si>
  <si>
    <t>Form</t>
  </si>
  <si>
    <t>Nature</t>
  </si>
  <si>
    <t>Ability</t>
  </si>
  <si>
    <t>HP IV</t>
  </si>
  <si>
    <t>Nickname</t>
  </si>
  <si>
    <t>Atk IV</t>
  </si>
  <si>
    <t>Def IV</t>
  </si>
  <si>
    <t>SpA IV</t>
  </si>
  <si>
    <t>SpD IV</t>
  </si>
  <si>
    <t>Spe IV</t>
  </si>
  <si>
    <t>Hidden Power</t>
  </si>
  <si>
    <t>Egg Move 1</t>
  </si>
  <si>
    <t>Egg Move 2</t>
  </si>
  <si>
    <t>Egg Move 3</t>
  </si>
  <si>
    <t>Egg Move 4</t>
  </si>
  <si>
    <t>Sex</t>
  </si>
  <si>
    <t>Shiny</t>
  </si>
  <si>
    <t>Ball</t>
  </si>
  <si>
    <t>OT</t>
  </si>
  <si>
    <t>TID</t>
  </si>
  <si>
    <t>Lv</t>
  </si>
  <si>
    <t>Lang</t>
  </si>
  <si>
    <t>HP EV</t>
  </si>
  <si>
    <t>Atk EV</t>
  </si>
  <si>
    <t>Def EV</t>
  </si>
  <si>
    <t>SpA EV</t>
  </si>
  <si>
    <t>SpD EV</t>
  </si>
  <si>
    <t>Spe EV</t>
  </si>
  <si>
    <t>Notes</t>
  </si>
  <si>
    <t>#24</t>
  </si>
  <si>
    <t>Pichu</t>
  </si>
  <si>
    <t>Timid</t>
  </si>
  <si>
    <t>Lightning Rod</t>
  </si>
  <si>
    <t>-</t>
  </si>
  <si>
    <t>Charm</t>
  </si>
  <si>
    <t>Electric Terrain</t>
  </si>
  <si>
    <t>Fake Out</t>
  </si>
  <si>
    <t>Charge</t>
  </si>
  <si>
    <t>v</t>
  </si>
  <si>
    <t>Pokémon</t>
  </si>
  <si>
    <t>Type</t>
  </si>
  <si>
    <t>Poké Ball</t>
  </si>
  <si>
    <t>Move</t>
  </si>
  <si>
    <t>Forms</t>
  </si>
  <si>
    <t>Languages</t>
  </si>
  <si>
    <t>Items</t>
  </si>
  <si>
    <t>Bulbasaur</t>
  </si>
  <si>
    <t>Hardy</t>
  </si>
  <si>
    <t>Stench</t>
  </si>
  <si>
    <t>Normal</t>
  </si>
  <si>
    <t>Master Ball</t>
  </si>
  <si>
    <t>Pound</t>
  </si>
  <si>
    <t>Original Cap</t>
  </si>
  <si>
    <t>JPN</t>
  </si>
  <si>
    <t>Ivysaur</t>
  </si>
  <si>
    <t>Lonely</t>
  </si>
  <si>
    <t>Drizzle</t>
  </si>
  <si>
    <t>Fighting</t>
  </si>
  <si>
    <t>Ultra Ball</t>
  </si>
  <si>
    <t>Karate Chop</t>
  </si>
  <si>
    <t>Hoenn Cap</t>
  </si>
  <si>
    <t>ENG</t>
  </si>
  <si>
    <t>Venusaur</t>
  </si>
  <si>
    <t>Brave</t>
  </si>
  <si>
    <t>Speed Boost</t>
  </si>
  <si>
    <t>Flying</t>
  </si>
  <si>
    <t>Great Ball</t>
  </si>
  <si>
    <t>Double Slap</t>
  </si>
  <si>
    <t>Sinnoh Cap</t>
  </si>
  <si>
    <t>FRE</t>
  </si>
  <si>
    <t>Charmander</t>
  </si>
  <si>
    <t>Adamant</t>
  </si>
  <si>
    <t>Battle Armor</t>
  </si>
  <si>
    <t>Poison</t>
  </si>
  <si>
    <t>Comet Punch</t>
  </si>
  <si>
    <t>Unova Cap</t>
  </si>
  <si>
    <t>GER</t>
  </si>
  <si>
    <t>Charmeleon</t>
  </si>
  <si>
    <t>Naughty</t>
  </si>
  <si>
    <t>Sturdy</t>
  </si>
  <si>
    <t>Ground</t>
  </si>
  <si>
    <t>Safari Ball</t>
  </si>
  <si>
    <t>Mega Punch</t>
  </si>
  <si>
    <t>Kalos Cap</t>
  </si>
  <si>
    <t>ITA</t>
  </si>
  <si>
    <t>Charizard</t>
  </si>
  <si>
    <t>Bold</t>
  </si>
  <si>
    <t>Damp</t>
  </si>
  <si>
    <t>Rock</t>
  </si>
  <si>
    <t>Net Ball</t>
  </si>
  <si>
    <t>Pay Day</t>
  </si>
  <si>
    <t>Alola Cap</t>
  </si>
  <si>
    <t>KOR</t>
  </si>
  <si>
    <t>Squirtle</t>
  </si>
  <si>
    <t>Docile</t>
  </si>
  <si>
    <t>Limber</t>
  </si>
  <si>
    <t>Bug</t>
  </si>
  <si>
    <t>Dive Ball</t>
  </si>
  <si>
    <t>Fire Punch</t>
  </si>
  <si>
    <t>Alola Form</t>
  </si>
  <si>
    <t>SPA</t>
  </si>
  <si>
    <t>Wartortle</t>
  </si>
  <si>
    <t>Relaxed</t>
  </si>
  <si>
    <t>Sand Veil</t>
  </si>
  <si>
    <t>Ghost</t>
  </si>
  <si>
    <t>Nest Ball</t>
  </si>
  <si>
    <t>Ice Punch</t>
  </si>
  <si>
    <t>Normal Forme</t>
  </si>
  <si>
    <t>CHT</t>
  </si>
  <si>
    <t>Blastoise</t>
  </si>
  <si>
    <t>Impish</t>
  </si>
  <si>
    <t>Static</t>
  </si>
  <si>
    <t>Steel</t>
  </si>
  <si>
    <t>Repeat Ball</t>
  </si>
  <si>
    <t>Thunder Punch</t>
  </si>
  <si>
    <t>Attack Forme</t>
  </si>
  <si>
    <t>CHS</t>
  </si>
  <si>
    <t>Caterpie</t>
  </si>
  <si>
    <t>Lax</t>
  </si>
  <si>
    <t>Volt Absorb</t>
  </si>
  <si>
    <t>Fire</t>
  </si>
  <si>
    <t>Timer Ball</t>
  </si>
  <si>
    <t>Scratch</t>
  </si>
  <si>
    <t>Defense Forme</t>
  </si>
  <si>
    <t>Metapod</t>
  </si>
  <si>
    <t>Water Absorb</t>
  </si>
  <si>
    <t>Water</t>
  </si>
  <si>
    <t>Luxury Ball</t>
  </si>
  <si>
    <t>Vice Grip</t>
  </si>
  <si>
    <t>Speed Forme</t>
  </si>
  <si>
    <t>Butterfree</t>
  </si>
  <si>
    <t>Hasty</t>
  </si>
  <si>
    <t>Oblivious</t>
  </si>
  <si>
    <t>Grass</t>
  </si>
  <si>
    <t>Premier Ball</t>
  </si>
  <si>
    <t>Guillotine</t>
  </si>
  <si>
    <t>Plant Cloak</t>
  </si>
  <si>
    <t>Weedle</t>
  </si>
  <si>
    <t>Serious</t>
  </si>
  <si>
    <t>Cloud Nine</t>
  </si>
  <si>
    <t>Electric</t>
  </si>
  <si>
    <t>Dusk Ball</t>
  </si>
  <si>
    <t>Razor Wind</t>
  </si>
  <si>
    <t>Sandy Cloak</t>
  </si>
  <si>
    <t>Kakuna</t>
  </si>
  <si>
    <t>Jolly</t>
  </si>
  <si>
    <t>Compound Eyes</t>
  </si>
  <si>
    <t>Psychic</t>
  </si>
  <si>
    <t>Heal Ball</t>
  </si>
  <si>
    <t>Swords Dance</t>
  </si>
  <si>
    <t>Trash Cloak</t>
  </si>
  <si>
    <t>Beedrill</t>
  </si>
  <si>
    <t>Naive</t>
  </si>
  <si>
    <t>Insomnia</t>
  </si>
  <si>
    <t>Ice</t>
  </si>
  <si>
    <t>Quick Ball</t>
  </si>
  <si>
    <t>Cut</t>
  </si>
  <si>
    <t>West Sea</t>
  </si>
  <si>
    <t>Pidgey</t>
  </si>
  <si>
    <t>Modest</t>
  </si>
  <si>
    <t>Color Change</t>
  </si>
  <si>
    <t>Dragon</t>
  </si>
  <si>
    <t>Cherish Ball</t>
  </si>
  <si>
    <t>Gust</t>
  </si>
  <si>
    <t>East Sea</t>
  </si>
  <si>
    <t>Pidgeotto</t>
  </si>
  <si>
    <t>Mild</t>
  </si>
  <si>
    <t>Immunity</t>
  </si>
  <si>
    <t>Dark</t>
  </si>
  <si>
    <t>Fast Ball</t>
  </si>
  <si>
    <t>Wing Attack</t>
  </si>
  <si>
    <t>Rotom</t>
  </si>
  <si>
    <t>Rare Candy</t>
  </si>
  <si>
    <t>Pidgeot</t>
  </si>
  <si>
    <t>Quiet</t>
  </si>
  <si>
    <t>Flash Fire</t>
  </si>
  <si>
    <t>Fairy</t>
  </si>
  <si>
    <t>Level Ball</t>
  </si>
  <si>
    <t>Whirlwind</t>
  </si>
  <si>
    <t>Heat Rotom</t>
  </si>
  <si>
    <t>Sun Stone</t>
  </si>
  <si>
    <t>Rattata</t>
  </si>
  <si>
    <t>Bashful</t>
  </si>
  <si>
    <t>Shield Dust</t>
  </si>
  <si>
    <t>Lure Ball</t>
  </si>
  <si>
    <t>Fly</t>
  </si>
  <si>
    <t>Wash Rotom</t>
  </si>
  <si>
    <t>Moon Stone</t>
  </si>
  <si>
    <t>Raticate</t>
  </si>
  <si>
    <t>Rash</t>
  </si>
  <si>
    <t>Own Tempo</t>
  </si>
  <si>
    <t>Heavy Ball</t>
  </si>
  <si>
    <t>Bind</t>
  </si>
  <si>
    <t>Frost Rotom</t>
  </si>
  <si>
    <t>Fire Stone</t>
  </si>
  <si>
    <t>Spearow</t>
  </si>
  <si>
    <t>Calm</t>
  </si>
  <si>
    <t>Suction Cups</t>
  </si>
  <si>
    <t>Love Ball</t>
  </si>
  <si>
    <t>Slam</t>
  </si>
  <si>
    <t>Fan Rotom</t>
  </si>
  <si>
    <t>Thunder Stone</t>
  </si>
  <si>
    <t>Fearow</t>
  </si>
  <si>
    <t>Gentle</t>
  </si>
  <si>
    <t>Intimidate</t>
  </si>
  <si>
    <t>Friend Ball</t>
  </si>
  <si>
    <t>Vine Whip</t>
  </si>
  <si>
    <t>Mow Rotom</t>
  </si>
  <si>
    <t>Water Stone</t>
  </si>
  <si>
    <t>Ekans</t>
  </si>
  <si>
    <t>Sassy</t>
  </si>
  <si>
    <t>Shadow Tag</t>
  </si>
  <si>
    <t>Moon Ball</t>
  </si>
  <si>
    <t>Stomp</t>
  </si>
  <si>
    <t>Altered Forme</t>
  </si>
  <si>
    <t>Leaf Stone</t>
  </si>
  <si>
    <t>Arbok</t>
  </si>
  <si>
    <t>Careful</t>
  </si>
  <si>
    <t>Rough Skin</t>
  </si>
  <si>
    <t>Sport Ball</t>
  </si>
  <si>
    <t>Double Kick</t>
  </si>
  <si>
    <t>Origin Forme</t>
  </si>
  <si>
    <t>Heart Scale</t>
  </si>
  <si>
    <t>Pikachu</t>
  </si>
  <si>
    <t>Quirky</t>
  </si>
  <si>
    <t>Wonder Guard</t>
  </si>
  <si>
    <t>Dream Ball</t>
  </si>
  <si>
    <t>Mega Kick</t>
  </si>
  <si>
    <t>Land Forme</t>
  </si>
  <si>
    <t>Root Fossil</t>
  </si>
  <si>
    <t>Raichu</t>
  </si>
  <si>
    <t>Levitate</t>
  </si>
  <si>
    <t>Beast Ball</t>
  </si>
  <si>
    <t>Jump Kick</t>
  </si>
  <si>
    <t>Sky Forme</t>
  </si>
  <si>
    <t>Claw Fossil</t>
  </si>
  <si>
    <t>Sandshrew</t>
  </si>
  <si>
    <t>Effect Spore</t>
  </si>
  <si>
    <t>Rolling Kick</t>
  </si>
  <si>
    <t>Red-Striped Form</t>
  </si>
  <si>
    <t>Helix Fossil</t>
  </si>
  <si>
    <t>Sandslash</t>
  </si>
  <si>
    <t>Synchronize</t>
  </si>
  <si>
    <t>Sand Attack</t>
  </si>
  <si>
    <t>Blue-Striped Form</t>
  </si>
  <si>
    <t>Dome Fossil</t>
  </si>
  <si>
    <t>Nidoran♀</t>
  </si>
  <si>
    <t>Clear Body</t>
  </si>
  <si>
    <t>Headbutt</t>
  </si>
  <si>
    <t>Spring Form</t>
  </si>
  <si>
    <t>Old Amber</t>
  </si>
  <si>
    <t>Nidorina</t>
  </si>
  <si>
    <t>Natural Cure</t>
  </si>
  <si>
    <t>Horn Attack</t>
  </si>
  <si>
    <t>Summer Form</t>
  </si>
  <si>
    <t>Armor Fossil</t>
  </si>
  <si>
    <t>Nidoqueen</t>
  </si>
  <si>
    <t>Fury Attack</t>
  </si>
  <si>
    <t>Autumn Form</t>
  </si>
  <si>
    <t>Skull Fossil</t>
  </si>
  <si>
    <t>Nidoran♂</t>
  </si>
  <si>
    <t>Serene Grace</t>
  </si>
  <si>
    <t>Horn Drill</t>
  </si>
  <si>
    <t>Winter Form</t>
  </si>
  <si>
    <t>Thick Club</t>
  </si>
  <si>
    <t>Nidorino</t>
  </si>
  <si>
    <t>Swift Swim</t>
  </si>
  <si>
    <t>Tackle</t>
  </si>
  <si>
    <t>Incarnate Forme</t>
  </si>
  <si>
    <t>Shiny Stone</t>
  </si>
  <si>
    <t>Nidoking</t>
  </si>
  <si>
    <t>Chlorophyll</t>
  </si>
  <si>
    <t>Body Slam</t>
  </si>
  <si>
    <t>Therian Forme</t>
  </si>
  <si>
    <t>Dusk Stone</t>
  </si>
  <si>
    <t>Clefairy</t>
  </si>
  <si>
    <t>Illuminate</t>
  </si>
  <si>
    <t>Wrap</t>
  </si>
  <si>
    <t>Ordinary Form</t>
  </si>
  <si>
    <t>Dawn Stone</t>
  </si>
  <si>
    <t>Clefable</t>
  </si>
  <si>
    <t>Trace</t>
  </si>
  <si>
    <t>Take Down</t>
  </si>
  <si>
    <t>Resolute Form</t>
  </si>
  <si>
    <t>Oval Stone</t>
  </si>
  <si>
    <t>Vulpix</t>
  </si>
  <si>
    <t>Huge Power</t>
  </si>
  <si>
    <t>Thrash</t>
  </si>
  <si>
    <t>Ash-Greninja</t>
  </si>
  <si>
    <t>Griseous Orb</t>
  </si>
  <si>
    <t>Ninetales</t>
  </si>
  <si>
    <t>Poison Point</t>
  </si>
  <si>
    <t>Double-Edge</t>
  </si>
  <si>
    <t>Icy Snow Pattern</t>
  </si>
  <si>
    <t>Douse Drive</t>
  </si>
  <si>
    <t>Jigglypuff</t>
  </si>
  <si>
    <t>Inner Focus</t>
  </si>
  <si>
    <t>Tail Whip</t>
  </si>
  <si>
    <t>Polar Pattern</t>
  </si>
  <si>
    <t>Shock Drive</t>
  </si>
  <si>
    <t>Wigglytuff</t>
  </si>
  <si>
    <t>Magma Armor</t>
  </si>
  <si>
    <t>Poison Sting</t>
  </si>
  <si>
    <t>Tundra Pattern</t>
  </si>
  <si>
    <t>Burn Drive</t>
  </si>
  <si>
    <t>Zubat</t>
  </si>
  <si>
    <t>Water Veil</t>
  </si>
  <si>
    <t>Twineedle</t>
  </si>
  <si>
    <t>Continental Pattern</t>
  </si>
  <si>
    <t>Chill Drive</t>
  </si>
  <si>
    <t>Golbat</t>
  </si>
  <si>
    <t>Magnet Pull</t>
  </si>
  <si>
    <t>Pin Missile</t>
  </si>
  <si>
    <t>Garden Pattern</t>
  </si>
  <si>
    <t>Adamant Orb</t>
  </si>
  <si>
    <t>Oddish</t>
  </si>
  <si>
    <t>Soundproof</t>
  </si>
  <si>
    <t>Leer</t>
  </si>
  <si>
    <t>Elegant Pattern</t>
  </si>
  <si>
    <t>Lustrous Orb</t>
  </si>
  <si>
    <t>Gloom</t>
  </si>
  <si>
    <t>Rain Dish</t>
  </si>
  <si>
    <t>Bite</t>
  </si>
  <si>
    <t>Meadow Pattern</t>
  </si>
  <si>
    <t>Cheri Berry</t>
  </si>
  <si>
    <t>Vileplume</t>
  </si>
  <si>
    <t>Sand Stream</t>
  </si>
  <si>
    <t>Growl</t>
  </si>
  <si>
    <t>Modern Pattern</t>
  </si>
  <si>
    <t>Chesto Berry</t>
  </si>
  <si>
    <t>Paras</t>
  </si>
  <si>
    <t>Pressure</t>
  </si>
  <si>
    <t>Roar</t>
  </si>
  <si>
    <t>Marine Pattern</t>
  </si>
  <si>
    <t>Pecha Berry</t>
  </si>
  <si>
    <t>Parasect</t>
  </si>
  <si>
    <t>Thick Fat</t>
  </si>
  <si>
    <t>Sing</t>
  </si>
  <si>
    <t>Archipelago Pattern</t>
  </si>
  <si>
    <t>Rawst Berry</t>
  </si>
  <si>
    <t>Venonat</t>
  </si>
  <si>
    <t>Early Bird</t>
  </si>
  <si>
    <t>Supersonic</t>
  </si>
  <si>
    <t>High Plains Pattern</t>
  </si>
  <si>
    <t>Aspear Berry</t>
  </si>
  <si>
    <t>Venomoth</t>
  </si>
  <si>
    <t>Flame Body</t>
  </si>
  <si>
    <t>Sonic Boom</t>
  </si>
  <si>
    <t>Sandstorm Pattern</t>
  </si>
  <si>
    <t>Leppa Berry</t>
  </si>
  <si>
    <t>Diglett</t>
  </si>
  <si>
    <t>Run Away</t>
  </si>
  <si>
    <t>Disable</t>
  </si>
  <si>
    <t>River Pattern</t>
  </si>
  <si>
    <t>Oran Berry</t>
  </si>
  <si>
    <t>Dugtrio</t>
  </si>
  <si>
    <t>Keen Eye</t>
  </si>
  <si>
    <t>Acid</t>
  </si>
  <si>
    <t>Monsoon Pattern</t>
  </si>
  <si>
    <t>Persim Berry</t>
  </si>
  <si>
    <t>Meowth</t>
  </si>
  <si>
    <t>Hyper Cutter</t>
  </si>
  <si>
    <t>Ember</t>
  </si>
  <si>
    <t>Savanna Pattern</t>
  </si>
  <si>
    <t>Lum Berry</t>
  </si>
  <si>
    <t>Persian</t>
  </si>
  <si>
    <t>Pickup</t>
  </si>
  <si>
    <t>Flamethrower</t>
  </si>
  <si>
    <t>Sun Pattern</t>
  </si>
  <si>
    <t>Sitrus Berry</t>
  </si>
  <si>
    <t>Psyduck</t>
  </si>
  <si>
    <t>Truant</t>
  </si>
  <si>
    <t>Mist</t>
  </si>
  <si>
    <t>Ocean Pattern</t>
  </si>
  <si>
    <t>Figy Berry</t>
  </si>
  <si>
    <t>Golduck</t>
  </si>
  <si>
    <t>Hustle</t>
  </si>
  <si>
    <t>Water Gun</t>
  </si>
  <si>
    <t>Jungle Pattern</t>
  </si>
  <si>
    <t>Wiki Berry</t>
  </si>
  <si>
    <t>Mankey</t>
  </si>
  <si>
    <t>Cute Charm</t>
  </si>
  <si>
    <t>Hydro Pump</t>
  </si>
  <si>
    <t>Fancy Pattern</t>
  </si>
  <si>
    <t>Mago Berry</t>
  </si>
  <si>
    <t>Primeape</t>
  </si>
  <si>
    <t>Plus</t>
  </si>
  <si>
    <t>Surf</t>
  </si>
  <si>
    <t>Poké Ball Pattern</t>
  </si>
  <si>
    <t>Aguav Berry</t>
  </si>
  <si>
    <t>Growlithe</t>
  </si>
  <si>
    <t>Minus</t>
  </si>
  <si>
    <t>Ice Beam</t>
  </si>
  <si>
    <t>Red Flower</t>
  </si>
  <si>
    <t>Iapapa Berry</t>
  </si>
  <si>
    <t>Arcanine</t>
  </si>
  <si>
    <t>Forecast</t>
  </si>
  <si>
    <t>Blizzard</t>
  </si>
  <si>
    <t>Yellow Flower</t>
  </si>
  <si>
    <t>Razz Berry</t>
  </si>
  <si>
    <t>Poliwag</t>
  </si>
  <si>
    <t>Sticky Hold</t>
  </si>
  <si>
    <t>Psybeam</t>
  </si>
  <si>
    <t>Orange Flower</t>
  </si>
  <si>
    <t>Bluk Berry</t>
  </si>
  <si>
    <t>Poliwhirl</t>
  </si>
  <si>
    <t>Shed Skin</t>
  </si>
  <si>
    <t>Bubble Beam</t>
  </si>
  <si>
    <t>Blue Flower</t>
  </si>
  <si>
    <t>Nanab Berry</t>
  </si>
  <si>
    <t>Poliwrath</t>
  </si>
  <si>
    <t>Guts</t>
  </si>
  <si>
    <t>Aurora Beam</t>
  </si>
  <si>
    <t>White Flower</t>
  </si>
  <si>
    <t>Wepear Berry</t>
  </si>
  <si>
    <t>Abra</t>
  </si>
  <si>
    <t>Marvel Scale</t>
  </si>
  <si>
    <t>Hyper Beam</t>
  </si>
  <si>
    <t>Eternal Flower</t>
  </si>
  <si>
    <t>Pinap Berry</t>
  </si>
  <si>
    <t>Kadabra</t>
  </si>
  <si>
    <t>Liquid Ooze</t>
  </si>
  <si>
    <t>Peck</t>
  </si>
  <si>
    <t>Average Size</t>
  </si>
  <si>
    <t>Pomeg Berry</t>
  </si>
  <si>
    <t>Alakazam</t>
  </si>
  <si>
    <t>Overgrow</t>
  </si>
  <si>
    <t>Drill Peck</t>
  </si>
  <si>
    <t>Small Size</t>
  </si>
  <si>
    <t>Kelpsy Berry</t>
  </si>
  <si>
    <t>Machop</t>
  </si>
  <si>
    <t>Blaze</t>
  </si>
  <si>
    <t>Submission</t>
  </si>
  <si>
    <t>Large Size</t>
  </si>
  <si>
    <t>Qualot Berry</t>
  </si>
  <si>
    <t>Machoke</t>
  </si>
  <si>
    <t>Torrent</t>
  </si>
  <si>
    <t>Low Kick</t>
  </si>
  <si>
    <t>Super Size</t>
  </si>
  <si>
    <t>Hondew Berry</t>
  </si>
  <si>
    <t>Machamp</t>
  </si>
  <si>
    <t>Swarm</t>
  </si>
  <si>
    <t>Counter</t>
  </si>
  <si>
    <t>10% Forme</t>
  </si>
  <si>
    <t>Grepa Berry</t>
  </si>
  <si>
    <t>Bellsprout</t>
  </si>
  <si>
    <t>Rock Head</t>
  </si>
  <si>
    <t>Seismic Toss</t>
  </si>
  <si>
    <t>50% Forme</t>
  </si>
  <si>
    <t>Tamato Berry</t>
  </si>
  <si>
    <t>Weepinbell</t>
  </si>
  <si>
    <t>Drought</t>
  </si>
  <si>
    <t>Strength</t>
  </si>
  <si>
    <t>Complete Forme</t>
  </si>
  <si>
    <t>Cornn Berry</t>
  </si>
  <si>
    <t>Victreebel</t>
  </si>
  <si>
    <t>Arena Trap</t>
  </si>
  <si>
    <t>Absorb</t>
  </si>
  <si>
    <t>Baile Style</t>
  </si>
  <si>
    <t>Magost Berry</t>
  </si>
  <si>
    <t>Tentacool</t>
  </si>
  <si>
    <t>Vital Spirit</t>
  </si>
  <si>
    <t>Mega Drain</t>
  </si>
  <si>
    <t>Pom-Pom Style</t>
  </si>
  <si>
    <t>Rabuta Berry</t>
  </si>
  <si>
    <t>Tentacruel</t>
  </si>
  <si>
    <t>White Smoke</t>
  </si>
  <si>
    <t>Leech Seed</t>
  </si>
  <si>
    <t>Pa'u Style</t>
  </si>
  <si>
    <t>Nomel Berry</t>
  </si>
  <si>
    <t>Geodude</t>
  </si>
  <si>
    <t>Pure Power</t>
  </si>
  <si>
    <t>Growth</t>
  </si>
  <si>
    <t>Sensu Style</t>
  </si>
  <si>
    <t>Spelon Berry</t>
  </si>
  <si>
    <t>Graveler</t>
  </si>
  <si>
    <t>Shell Armor</t>
  </si>
  <si>
    <t>Razor Leaf</t>
  </si>
  <si>
    <t>Midday Form</t>
  </si>
  <si>
    <t>Pamtre Berry</t>
  </si>
  <si>
    <t>Golem</t>
  </si>
  <si>
    <t>Air Lock</t>
  </si>
  <si>
    <t>Solar Beam</t>
  </si>
  <si>
    <t>Midnight Form</t>
  </si>
  <si>
    <t>Watmel Berry</t>
  </si>
  <si>
    <t>Ponyta</t>
  </si>
  <si>
    <t>Tangled Feet</t>
  </si>
  <si>
    <t>Poison Powder</t>
  </si>
  <si>
    <t>Meteor Form</t>
  </si>
  <si>
    <t>Durin Berry</t>
  </si>
  <si>
    <t>Rapidash</t>
  </si>
  <si>
    <t>Motor Drive</t>
  </si>
  <si>
    <t>Stun Spore</t>
  </si>
  <si>
    <t>Red Core</t>
  </si>
  <si>
    <t>Belue Berry</t>
  </si>
  <si>
    <t>Slowpoke</t>
  </si>
  <si>
    <t>Rivalry</t>
  </si>
  <si>
    <t>Sleep Powder</t>
  </si>
  <si>
    <t>Orange Core</t>
  </si>
  <si>
    <t>Occa Berry</t>
  </si>
  <si>
    <t>Slowbro</t>
  </si>
  <si>
    <t>Steadfast</t>
  </si>
  <si>
    <t>Petal Dance</t>
  </si>
  <si>
    <t>Yellow Core</t>
  </si>
  <si>
    <t>Passho Berry</t>
  </si>
  <si>
    <t>Magnemite</t>
  </si>
  <si>
    <t>Snow Cloak</t>
  </si>
  <si>
    <t>String Shot</t>
  </si>
  <si>
    <t>Green Core</t>
  </si>
  <si>
    <t>Wacan Berry</t>
  </si>
  <si>
    <t>Magneton</t>
  </si>
  <si>
    <t>Gluttony</t>
  </si>
  <si>
    <t>Dragon Rage</t>
  </si>
  <si>
    <t>Blue Core</t>
  </si>
  <si>
    <t>Rindo Berry</t>
  </si>
  <si>
    <t>Farfetch'd</t>
  </si>
  <si>
    <t>Anger Point</t>
  </si>
  <si>
    <t>Fire Spin</t>
  </si>
  <si>
    <t>Indigo Core</t>
  </si>
  <si>
    <t>Yache Berry</t>
  </si>
  <si>
    <t>Doduo</t>
  </si>
  <si>
    <t>Unburden</t>
  </si>
  <si>
    <t>Thunder Shock</t>
  </si>
  <si>
    <t>Violet Core</t>
  </si>
  <si>
    <t>Chople Berry</t>
  </si>
  <si>
    <t>Dodrio</t>
  </si>
  <si>
    <t>Heatproof</t>
  </si>
  <si>
    <t>Thunderbolt</t>
  </si>
  <si>
    <t>Kebia Berry</t>
  </si>
  <si>
    <t>Seel</t>
  </si>
  <si>
    <t>Simple</t>
  </si>
  <si>
    <t>Thunder Wave</t>
  </si>
  <si>
    <t>Shuca Berry</t>
  </si>
  <si>
    <t>Dewgong</t>
  </si>
  <si>
    <t>Dry Skin</t>
  </si>
  <si>
    <t>Thunder</t>
  </si>
  <si>
    <t>Coba Berry</t>
  </si>
  <si>
    <t>Grimer</t>
  </si>
  <si>
    <t>Download</t>
  </si>
  <si>
    <t>Rock Throw</t>
  </si>
  <si>
    <t>Payapa Berry</t>
  </si>
  <si>
    <t>Muk</t>
  </si>
  <si>
    <t>Iron Fist</t>
  </si>
  <si>
    <t>Earthquake</t>
  </si>
  <si>
    <t>Tanga Berry</t>
  </si>
  <si>
    <t>Shellder</t>
  </si>
  <si>
    <t>Poison Heal</t>
  </si>
  <si>
    <t>Fissure</t>
  </si>
  <si>
    <t>Charti Berry</t>
  </si>
  <si>
    <t>Cloyster</t>
  </si>
  <si>
    <t>Adaptability</t>
  </si>
  <si>
    <t>Dig</t>
  </si>
  <si>
    <t>Kasib Berry</t>
  </si>
  <si>
    <t>Gastly</t>
  </si>
  <si>
    <t>Skill Link</t>
  </si>
  <si>
    <t>Toxic</t>
  </si>
  <si>
    <t>Haban Berry</t>
  </si>
  <si>
    <t>Haunter</t>
  </si>
  <si>
    <t>Hydration</t>
  </si>
  <si>
    <t>Confusion</t>
  </si>
  <si>
    <t>Colbur Berry</t>
  </si>
  <si>
    <t>Gengar</t>
  </si>
  <si>
    <t>Solar Power</t>
  </si>
  <si>
    <t>Babiri Berry</t>
  </si>
  <si>
    <t>Onix</t>
  </si>
  <si>
    <t>Quick Feet</t>
  </si>
  <si>
    <t>Hypnosis</t>
  </si>
  <si>
    <t>Chilan Berry</t>
  </si>
  <si>
    <t>Drowzee</t>
  </si>
  <si>
    <t>Normalize</t>
  </si>
  <si>
    <t>Meditate</t>
  </si>
  <si>
    <t>Liechi Berry</t>
  </si>
  <si>
    <t>Hypno</t>
  </si>
  <si>
    <t>Sniper</t>
  </si>
  <si>
    <t>Agility</t>
  </si>
  <si>
    <t>Ganlon Berry</t>
  </si>
  <si>
    <t>Krabby</t>
  </si>
  <si>
    <t>Magic Guard</t>
  </si>
  <si>
    <t>Quick Attack</t>
  </si>
  <si>
    <t>Salac Berry</t>
  </si>
  <si>
    <t>Kingler</t>
  </si>
  <si>
    <t>No Guard</t>
  </si>
  <si>
    <t>Rage</t>
  </si>
  <si>
    <t>Petaya Berry</t>
  </si>
  <si>
    <t>Voltorb</t>
  </si>
  <si>
    <t>Stall</t>
  </si>
  <si>
    <t>Teleport</t>
  </si>
  <si>
    <t>Apicot Berry</t>
  </si>
  <si>
    <t>Electrode</t>
  </si>
  <si>
    <t>Technician</t>
  </si>
  <si>
    <t>Night Shade</t>
  </si>
  <si>
    <t>Lansat Berry</t>
  </si>
  <si>
    <t>Exeggcute</t>
  </si>
  <si>
    <t>Leaf Guard</t>
  </si>
  <si>
    <t>Mimic</t>
  </si>
  <si>
    <t>Starf Berry</t>
  </si>
  <si>
    <t>Exeggutor</t>
  </si>
  <si>
    <t>Klutz</t>
  </si>
  <si>
    <t>Screech</t>
  </si>
  <si>
    <t>Enigma Berry</t>
  </si>
  <si>
    <t>Cubone</t>
  </si>
  <si>
    <t>Mold Breaker</t>
  </si>
  <si>
    <t>Double Team</t>
  </si>
  <si>
    <t>Micle Berry</t>
  </si>
  <si>
    <t>Marowak</t>
  </si>
  <si>
    <t>Super Luck</t>
  </si>
  <si>
    <t>Recover</t>
  </si>
  <si>
    <t>Custap Berry</t>
  </si>
  <si>
    <t>Hitmonlee</t>
  </si>
  <si>
    <t>Aftermath</t>
  </si>
  <si>
    <t>Harden</t>
  </si>
  <si>
    <t>Jaboca Berry</t>
  </si>
  <si>
    <t>Hitmonchan</t>
  </si>
  <si>
    <t>Anticipation</t>
  </si>
  <si>
    <t>Minimize</t>
  </si>
  <si>
    <t>Rowap Berry</t>
  </si>
  <si>
    <t>Lickitung</t>
  </si>
  <si>
    <t>Forewarn</t>
  </si>
  <si>
    <t>Smokescreen</t>
  </si>
  <si>
    <t>Bright Powder</t>
  </si>
  <si>
    <t>Koffing</t>
  </si>
  <si>
    <t>Unaware</t>
  </si>
  <si>
    <t>Confuse Ray</t>
  </si>
  <si>
    <t>White Herb</t>
  </si>
  <si>
    <t>Weezing</t>
  </si>
  <si>
    <t>Tinted Lens</t>
  </si>
  <si>
    <t>Withdraw</t>
  </si>
  <si>
    <t>Macho Brace</t>
  </si>
  <si>
    <t>Rhyhorn</t>
  </si>
  <si>
    <t>Filter</t>
  </si>
  <si>
    <t>Defense Curl</t>
  </si>
  <si>
    <t>Quick Claw</t>
  </si>
  <si>
    <t>Rhydon</t>
  </si>
  <si>
    <t>Slow Start</t>
  </si>
  <si>
    <t>Barrier</t>
  </si>
  <si>
    <t>Soothe Bell</t>
  </si>
  <si>
    <t>Chansey</t>
  </si>
  <si>
    <t>Scrappy</t>
  </si>
  <si>
    <t>Light Screen</t>
  </si>
  <si>
    <t>Mental Herb</t>
  </si>
  <si>
    <t>Tangela</t>
  </si>
  <si>
    <t>Storm Drain</t>
  </si>
  <si>
    <t>Haze</t>
  </si>
  <si>
    <t>Choice Band</t>
  </si>
  <si>
    <t>Kangaskhan</t>
  </si>
  <si>
    <t>Ice Body</t>
  </si>
  <si>
    <t>Reflect</t>
  </si>
  <si>
    <t>Kings Rock</t>
  </si>
  <si>
    <t>Horsea</t>
  </si>
  <si>
    <t>Solid Rock</t>
  </si>
  <si>
    <t>Focus Energy</t>
  </si>
  <si>
    <t>Silver Powder</t>
  </si>
  <si>
    <t>Seadra</t>
  </si>
  <si>
    <t>Snow Warning</t>
  </si>
  <si>
    <t>Bide</t>
  </si>
  <si>
    <t>Amulet Coin</t>
  </si>
  <si>
    <t>Goldeen</t>
  </si>
  <si>
    <t>Honey Gather</t>
  </si>
  <si>
    <t>Metronome</t>
  </si>
  <si>
    <t>Cleanse Tag</t>
  </si>
  <si>
    <t>Seaking</t>
  </si>
  <si>
    <t>Frisk</t>
  </si>
  <si>
    <t>Mirror Move</t>
  </si>
  <si>
    <t>Soul Dew</t>
  </si>
  <si>
    <t>Staryu</t>
  </si>
  <si>
    <t>Reckless</t>
  </si>
  <si>
    <t>Self-Destruct</t>
  </si>
  <si>
    <t>Deep Sea Tooth</t>
  </si>
  <si>
    <t>Starmie</t>
  </si>
  <si>
    <t>Multitype</t>
  </si>
  <si>
    <t>Egg Bomb</t>
  </si>
  <si>
    <t>Deep Sea Scale</t>
  </si>
  <si>
    <t>Mr. Mime</t>
  </si>
  <si>
    <t>Flower Gift</t>
  </si>
  <si>
    <t>Lick</t>
  </si>
  <si>
    <t>Smoke Ball</t>
  </si>
  <si>
    <t>Scyther</t>
  </si>
  <si>
    <t>Bad Dreams</t>
  </si>
  <si>
    <t>Smog</t>
  </si>
  <si>
    <t>Everstone</t>
  </si>
  <si>
    <t>Jynx</t>
  </si>
  <si>
    <t>Pickpocket</t>
  </si>
  <si>
    <t>Sludge</t>
  </si>
  <si>
    <t>Focus Band</t>
  </si>
  <si>
    <t>Electabuzz</t>
  </si>
  <si>
    <t>Sheer Force</t>
  </si>
  <si>
    <t>Bone Club</t>
  </si>
  <si>
    <t>Lucky Egg</t>
  </si>
  <si>
    <t>Magmar</t>
  </si>
  <si>
    <t>Contrary</t>
  </si>
  <si>
    <t>Fire Blast</t>
  </si>
  <si>
    <t>Scope Lens</t>
  </si>
  <si>
    <t>Pinsir</t>
  </si>
  <si>
    <t>Unnerve</t>
  </si>
  <si>
    <t>Waterfall</t>
  </si>
  <si>
    <t>Metal Coat</t>
  </si>
  <si>
    <t>Tauros</t>
  </si>
  <si>
    <t>Defiant</t>
  </si>
  <si>
    <t>Clamp</t>
  </si>
  <si>
    <t>Leftovers</t>
  </si>
  <si>
    <t>Magikarp</t>
  </si>
  <si>
    <t>Defeatist</t>
  </si>
  <si>
    <t>Swift</t>
  </si>
  <si>
    <t>Dragon Scale</t>
  </si>
  <si>
    <t>Gyarados</t>
  </si>
  <si>
    <t>Cursed Body</t>
  </si>
  <si>
    <t>Skull Bash</t>
  </si>
  <si>
    <t>Light Ball</t>
  </si>
  <si>
    <t>Lapras</t>
  </si>
  <si>
    <t>Healer</t>
  </si>
  <si>
    <t>Spike Cannon</t>
  </si>
  <si>
    <t>Soft Sand</t>
  </si>
  <si>
    <t>Ditto</t>
  </si>
  <si>
    <t>Friend Guard</t>
  </si>
  <si>
    <t>Constrict</t>
  </si>
  <si>
    <t>Hard Stone</t>
  </si>
  <si>
    <t>Eevee</t>
  </si>
  <si>
    <t>Weak Armor</t>
  </si>
  <si>
    <t>Amnesia</t>
  </si>
  <si>
    <t>Miracle Seed</t>
  </si>
  <si>
    <t>Vaporeon</t>
  </si>
  <si>
    <t>Heavy Metal</t>
  </si>
  <si>
    <t>Kinesis</t>
  </si>
  <si>
    <t>Black Glasses</t>
  </si>
  <si>
    <t>Jolteon</t>
  </si>
  <si>
    <t>Light Metal</t>
  </si>
  <si>
    <t>Soft-Boiled</t>
  </si>
  <si>
    <t>Black Belt</t>
  </si>
  <si>
    <t>Flareon</t>
  </si>
  <si>
    <t>Multiscale</t>
  </si>
  <si>
    <t>High Jump Kick</t>
  </si>
  <si>
    <t>Magnet</t>
  </si>
  <si>
    <t>Porygon</t>
  </si>
  <si>
    <t>Toxic Boost</t>
  </si>
  <si>
    <t>Glare</t>
  </si>
  <si>
    <t>Mystic Water</t>
  </si>
  <si>
    <t>Omanyte</t>
  </si>
  <si>
    <t>Flare Boost</t>
  </si>
  <si>
    <t>Dream Eater</t>
  </si>
  <si>
    <t>Sharp Beak</t>
  </si>
  <si>
    <t>Omastar</t>
  </si>
  <si>
    <t>Harvest</t>
  </si>
  <si>
    <t>Poison Gas</t>
  </si>
  <si>
    <t>Poison Barb</t>
  </si>
  <si>
    <t>Kabuto</t>
  </si>
  <si>
    <t>Telepathy</t>
  </si>
  <si>
    <t>Barrage</t>
  </si>
  <si>
    <t>Never-Melt Ice</t>
  </si>
  <si>
    <t>Kabutops</t>
  </si>
  <si>
    <t>Moody</t>
  </si>
  <si>
    <t>Leech Life</t>
  </si>
  <si>
    <t>Spell Tag</t>
  </si>
  <si>
    <t>Aerodactyl</t>
  </si>
  <si>
    <t>Overcoat</t>
  </si>
  <si>
    <t>Lovely Kiss</t>
  </si>
  <si>
    <t>Twisted Spoon</t>
  </si>
  <si>
    <t>Snorlax</t>
  </si>
  <si>
    <t>Poison Touch</t>
  </si>
  <si>
    <t>Sky Attack</t>
  </si>
  <si>
    <t>Charcoal</t>
  </si>
  <si>
    <t>Articuno</t>
  </si>
  <si>
    <t>Regenerator</t>
  </si>
  <si>
    <t>Transform</t>
  </si>
  <si>
    <t>Dragon Fang</t>
  </si>
  <si>
    <t>Zapdos</t>
  </si>
  <si>
    <t>Big Pecks</t>
  </si>
  <si>
    <t>Bubble</t>
  </si>
  <si>
    <t>Silk Scarf</t>
  </si>
  <si>
    <t>Moltres</t>
  </si>
  <si>
    <t>Sand Rush</t>
  </si>
  <si>
    <t>Dizzy Punch</t>
  </si>
  <si>
    <t>Upgrade</t>
  </si>
  <si>
    <t>Dratini</t>
  </si>
  <si>
    <t>Wonder Skin</t>
  </si>
  <si>
    <t>Spore</t>
  </si>
  <si>
    <t>Shell Bell</t>
  </si>
  <si>
    <t>Dragonair</t>
  </si>
  <si>
    <t>Analytic</t>
  </si>
  <si>
    <t>Flash</t>
  </si>
  <si>
    <t>Sea Incense</t>
  </si>
  <si>
    <t>Dragonite</t>
  </si>
  <si>
    <t>Illusion</t>
  </si>
  <si>
    <t>Psywave</t>
  </si>
  <si>
    <t>Lax Incense</t>
  </si>
  <si>
    <t>Mewtwo</t>
  </si>
  <si>
    <t>Imposter</t>
  </si>
  <si>
    <t>Splash</t>
  </si>
  <si>
    <t>Lucky Punch</t>
  </si>
  <si>
    <t>Mew</t>
  </si>
  <si>
    <t>Infiltrator</t>
  </si>
  <si>
    <t>Acid Armor</t>
  </si>
  <si>
    <t>Metal Powder</t>
  </si>
  <si>
    <t>Chikorita</t>
  </si>
  <si>
    <t>Mummy</t>
  </si>
  <si>
    <t>Crabhammer</t>
  </si>
  <si>
    <t>Stick</t>
  </si>
  <si>
    <t>Bayleef</t>
  </si>
  <si>
    <t>Moxie</t>
  </si>
  <si>
    <t>Explosion</t>
  </si>
  <si>
    <t>Wide Lens</t>
  </si>
  <si>
    <t>Meganium</t>
  </si>
  <si>
    <t>Justified</t>
  </si>
  <si>
    <t>Fury Swipes</t>
  </si>
  <si>
    <t>Muscle Band</t>
  </si>
  <si>
    <t>Cyndaquil</t>
  </si>
  <si>
    <t>Rattled</t>
  </si>
  <si>
    <t>Bonemerang</t>
  </si>
  <si>
    <t>Wise Glasses</t>
  </si>
  <si>
    <t>Quilava</t>
  </si>
  <si>
    <t>Magic Bounce</t>
  </si>
  <si>
    <t>Rest</t>
  </si>
  <si>
    <t>Expert Belt</t>
  </si>
  <si>
    <t>Typhlosion</t>
  </si>
  <si>
    <t>Sap Sipper</t>
  </si>
  <si>
    <t>Rock Slide</t>
  </si>
  <si>
    <t>Light Clay</t>
  </si>
  <si>
    <t>Totodile</t>
  </si>
  <si>
    <t>Prankster</t>
  </si>
  <si>
    <t>Hyper Fang</t>
  </si>
  <si>
    <t>Life Orb</t>
  </si>
  <si>
    <t>Croconaw</t>
  </si>
  <si>
    <t>Sand Force</t>
  </si>
  <si>
    <t>Sharpen</t>
  </si>
  <si>
    <t>Power Herb</t>
  </si>
  <si>
    <t>Feraligatr</t>
  </si>
  <si>
    <t>Iron Barbs</t>
  </si>
  <si>
    <t>Conversion</t>
  </si>
  <si>
    <t>Toxic Orb</t>
  </si>
  <si>
    <t>Sentret</t>
  </si>
  <si>
    <t>Zen Mode</t>
  </si>
  <si>
    <t>Tri Attack</t>
  </si>
  <si>
    <t>Flame Orb</t>
  </si>
  <si>
    <t>Furret</t>
  </si>
  <si>
    <t>Victory Star</t>
  </si>
  <si>
    <t>Super Fang</t>
  </si>
  <si>
    <t>Quick Powder</t>
  </si>
  <si>
    <t>Hoothoot</t>
  </si>
  <si>
    <t>Turboblaze</t>
  </si>
  <si>
    <t>Slash</t>
  </si>
  <si>
    <t>Focus Sash</t>
  </si>
  <si>
    <t>Noctowl</t>
  </si>
  <si>
    <t>Teravolt</t>
  </si>
  <si>
    <t>Substitute</t>
  </si>
  <si>
    <t>Zoom Lens</t>
  </si>
  <si>
    <t>Ledyba</t>
  </si>
  <si>
    <t>Aroma Veil</t>
  </si>
  <si>
    <t>Struggle</t>
  </si>
  <si>
    <t>Ledian</t>
  </si>
  <si>
    <t>Flower Veil</t>
  </si>
  <si>
    <t>Sketch</t>
  </si>
  <si>
    <t>Iron Ball</t>
  </si>
  <si>
    <t>Spinarak</t>
  </si>
  <si>
    <t>Cheek Pouch</t>
  </si>
  <si>
    <t>Triple Kick</t>
  </si>
  <si>
    <t>Lagging Tail</t>
  </si>
  <si>
    <t>Ariados</t>
  </si>
  <si>
    <t>Protean</t>
  </si>
  <si>
    <t>Thief</t>
  </si>
  <si>
    <t>Destiny Knot</t>
  </si>
  <si>
    <t>Crobat</t>
  </si>
  <si>
    <t>Fur Coat</t>
  </si>
  <si>
    <t>Spider Web</t>
  </si>
  <si>
    <t>Black Sludge</t>
  </si>
  <si>
    <t>Chinchou</t>
  </si>
  <si>
    <t>Magician</t>
  </si>
  <si>
    <t>Mind Reader</t>
  </si>
  <si>
    <t>Icy Rock</t>
  </si>
  <si>
    <t>Lanturn</t>
  </si>
  <si>
    <t>Bulletproof</t>
  </si>
  <si>
    <t>Nightmare</t>
  </si>
  <si>
    <t>Smooth Rock</t>
  </si>
  <si>
    <t>Competitive</t>
  </si>
  <si>
    <t>Flame Wheel</t>
  </si>
  <si>
    <t>Heat Rock</t>
  </si>
  <si>
    <t>Cleffa</t>
  </si>
  <si>
    <t>Strong Jaw</t>
  </si>
  <si>
    <t>Snore</t>
  </si>
  <si>
    <t>Damp Rock</t>
  </si>
  <si>
    <t>Igglybuff</t>
  </si>
  <si>
    <t>Refrigerate</t>
  </si>
  <si>
    <t>Curse</t>
  </si>
  <si>
    <t>Grip Claw</t>
  </si>
  <si>
    <t>Togepi</t>
  </si>
  <si>
    <t>Sweet Veil</t>
  </si>
  <si>
    <t>Flail</t>
  </si>
  <si>
    <t>Choice Scarf</t>
  </si>
  <si>
    <t>Togetic</t>
  </si>
  <si>
    <t>Stance Change</t>
  </si>
  <si>
    <t>Conversion 2</t>
  </si>
  <si>
    <t>Sticky Barb</t>
  </si>
  <si>
    <t>Natu</t>
  </si>
  <si>
    <t>Gale Wings</t>
  </si>
  <si>
    <t>Aeroblast</t>
  </si>
  <si>
    <t>Power Bracer</t>
  </si>
  <si>
    <t>Xatu</t>
  </si>
  <si>
    <t>Mega Launcher</t>
  </si>
  <si>
    <t>Cotton Spore</t>
  </si>
  <si>
    <t>Power Belt</t>
  </si>
  <si>
    <t>Mareep</t>
  </si>
  <si>
    <t>Grass Pelt</t>
  </si>
  <si>
    <t>Reversal</t>
  </si>
  <si>
    <t>Power Lens</t>
  </si>
  <si>
    <t>Flaaffy</t>
  </si>
  <si>
    <t>Symbiosis</t>
  </si>
  <si>
    <t>Spite</t>
  </si>
  <si>
    <t>Power Band</t>
  </si>
  <si>
    <t>Ampharos</t>
  </si>
  <si>
    <t>Tough Claws</t>
  </si>
  <si>
    <t>Powder Snow</t>
  </si>
  <si>
    <t>Power Anklet</t>
  </si>
  <si>
    <t>Bellossom</t>
  </si>
  <si>
    <t>Pixilate</t>
  </si>
  <si>
    <t>Protect</t>
  </si>
  <si>
    <t>Power Weight</t>
  </si>
  <si>
    <t>Marill</t>
  </si>
  <si>
    <t>Gooey</t>
  </si>
  <si>
    <t>Mach Punch</t>
  </si>
  <si>
    <t>Shed Shell</t>
  </si>
  <si>
    <t>Azumarill</t>
  </si>
  <si>
    <t>Aerilate</t>
  </si>
  <si>
    <t>Scary Face</t>
  </si>
  <si>
    <t>Big Root</t>
  </si>
  <si>
    <t>Sudowoodo</t>
  </si>
  <si>
    <t>Parental Bond</t>
  </si>
  <si>
    <t>Feint Attack</t>
  </si>
  <si>
    <t>Choice Specs</t>
  </si>
  <si>
    <t>Politoed</t>
  </si>
  <si>
    <t>Dark Aura</t>
  </si>
  <si>
    <t>Sweet Kiss</t>
  </si>
  <si>
    <t>Flame Plate</t>
  </si>
  <si>
    <t>Hoppip</t>
  </si>
  <si>
    <t>Fairy Aura</t>
  </si>
  <si>
    <t>Belly Drum</t>
  </si>
  <si>
    <t>Splash Plate</t>
  </si>
  <si>
    <t>Skiploom</t>
  </si>
  <si>
    <t>Aura Break</t>
  </si>
  <si>
    <t>Sludge Bomb</t>
  </si>
  <si>
    <t>Zap Plate</t>
  </si>
  <si>
    <t>Jumpluff</t>
  </si>
  <si>
    <t>Primordial Sea</t>
  </si>
  <si>
    <t>Mud-Slap</t>
  </si>
  <si>
    <t>Meadow Plate</t>
  </si>
  <si>
    <t>Aipom</t>
  </si>
  <si>
    <t>Desolate Land</t>
  </si>
  <si>
    <t>Octazooka</t>
  </si>
  <si>
    <t>Icicle Plate</t>
  </si>
  <si>
    <t>Sunkern</t>
  </si>
  <si>
    <t>Delta Stream</t>
  </si>
  <si>
    <t>Spikes</t>
  </si>
  <si>
    <t>Fist Plate</t>
  </si>
  <si>
    <t>Sunflora</t>
  </si>
  <si>
    <t>Stamina</t>
  </si>
  <si>
    <t>Zap Cannon</t>
  </si>
  <si>
    <t>Toxic Plate</t>
  </si>
  <si>
    <t>Yanma</t>
  </si>
  <si>
    <t>Wimp Out</t>
  </si>
  <si>
    <t>Foresight</t>
  </si>
  <si>
    <t>Earth Plate</t>
  </si>
  <si>
    <t>Wooper</t>
  </si>
  <si>
    <t>Emergency Exit</t>
  </si>
  <si>
    <t>Destiny Bond</t>
  </si>
  <si>
    <t>Sky Plate</t>
  </si>
  <si>
    <t>Quagsire</t>
  </si>
  <si>
    <t>Water Compaction</t>
  </si>
  <si>
    <t>Perish Song</t>
  </si>
  <si>
    <t>Mind Plate</t>
  </si>
  <si>
    <t>Espeon</t>
  </si>
  <si>
    <t>Merciless</t>
  </si>
  <si>
    <t>Icy Wind</t>
  </si>
  <si>
    <t>Insect Plate</t>
  </si>
  <si>
    <t>Umbreon</t>
  </si>
  <si>
    <t>Shields Down</t>
  </si>
  <si>
    <t>Detect</t>
  </si>
  <si>
    <t>Stone Plate</t>
  </si>
  <si>
    <t>Murkrow</t>
  </si>
  <si>
    <t>Stakeout</t>
  </si>
  <si>
    <t>Bone Rush</t>
  </si>
  <si>
    <t>Spooky Plate</t>
  </si>
  <si>
    <t>Slowking</t>
  </si>
  <si>
    <t>Water Bubble</t>
  </si>
  <si>
    <t>Lock-On</t>
  </si>
  <si>
    <t>Draco Plate</t>
  </si>
  <si>
    <t>Misdreavus</t>
  </si>
  <si>
    <t>Steelworker</t>
  </si>
  <si>
    <t>Outrage</t>
  </si>
  <si>
    <t>Dread Plate</t>
  </si>
  <si>
    <t>Unown</t>
  </si>
  <si>
    <t>Berserk</t>
  </si>
  <si>
    <t>Sandstorm</t>
  </si>
  <si>
    <t>Iron Plate</t>
  </si>
  <si>
    <t>Wobbuffet</t>
  </si>
  <si>
    <t>Slush Rush</t>
  </si>
  <si>
    <t>Giga Drain</t>
  </si>
  <si>
    <t>Odd Incense</t>
  </si>
  <si>
    <t>Girafarig</t>
  </si>
  <si>
    <t>Long Reach</t>
  </si>
  <si>
    <t>Endure</t>
  </si>
  <si>
    <t>Rock Incense</t>
  </si>
  <si>
    <t>Pineco</t>
  </si>
  <si>
    <t>Liquid Voice</t>
  </si>
  <si>
    <t>Full Incense</t>
  </si>
  <si>
    <t>Forretress</t>
  </si>
  <si>
    <t>Triage</t>
  </si>
  <si>
    <t>Rollout</t>
  </si>
  <si>
    <t>Wave Incense</t>
  </si>
  <si>
    <t>Dunsparce</t>
  </si>
  <si>
    <t>Galvanize</t>
  </si>
  <si>
    <t>False Swipe</t>
  </si>
  <si>
    <t>Rose Incense</t>
  </si>
  <si>
    <t>Gligar</t>
  </si>
  <si>
    <t>Surge Surfer</t>
  </si>
  <si>
    <t>Swagger</t>
  </si>
  <si>
    <t>Luck Incense</t>
  </si>
  <si>
    <t>Steelix</t>
  </si>
  <si>
    <t>Schooling</t>
  </si>
  <si>
    <t>Milk Drink</t>
  </si>
  <si>
    <t>Pure Incense</t>
  </si>
  <si>
    <t>Snubbull</t>
  </si>
  <si>
    <t>Disguise</t>
  </si>
  <si>
    <t>Spark</t>
  </si>
  <si>
    <t>Protector</t>
  </si>
  <si>
    <t>Granbull</t>
  </si>
  <si>
    <t>Battle Bond</t>
  </si>
  <si>
    <t>Fury Cutter</t>
  </si>
  <si>
    <t>Electirizer</t>
  </si>
  <si>
    <t>Qwilfish</t>
  </si>
  <si>
    <t>Power Construct</t>
  </si>
  <si>
    <t>Steel Wing</t>
  </si>
  <si>
    <t>Magmarizer</t>
  </si>
  <si>
    <t>Scizor</t>
  </si>
  <si>
    <t>Corrosion</t>
  </si>
  <si>
    <t>Mean Look</t>
  </si>
  <si>
    <t>Dubious Disc</t>
  </si>
  <si>
    <t>Shuckle</t>
  </si>
  <si>
    <t>Comatose</t>
  </si>
  <si>
    <t>Attract</t>
  </si>
  <si>
    <t>Reaper Cloth</t>
  </si>
  <si>
    <t>Heracross</t>
  </si>
  <si>
    <t>Queenly Majesty</t>
  </si>
  <si>
    <t>Sleep Talk</t>
  </si>
  <si>
    <t>Razor Claw</t>
  </si>
  <si>
    <t>Sneasel</t>
  </si>
  <si>
    <t>Innards Out</t>
  </si>
  <si>
    <t>Heal Bell</t>
  </si>
  <si>
    <t>Razor Fang</t>
  </si>
  <si>
    <t>Teddiursa</t>
  </si>
  <si>
    <t>Dancer</t>
  </si>
  <si>
    <t>Return</t>
  </si>
  <si>
    <t>Ursaring</t>
  </si>
  <si>
    <t>Battery</t>
  </si>
  <si>
    <t>Present</t>
  </si>
  <si>
    <t>Slugma</t>
  </si>
  <si>
    <t>Fluffy</t>
  </si>
  <si>
    <t>Frustration</t>
  </si>
  <si>
    <t>Magcargo</t>
  </si>
  <si>
    <t>Dazzling</t>
  </si>
  <si>
    <t>Safeguard</t>
  </si>
  <si>
    <t>Swinub</t>
  </si>
  <si>
    <t>Soul-Heart</t>
  </si>
  <si>
    <t>Pain Split</t>
  </si>
  <si>
    <t>Piloswine</t>
  </si>
  <si>
    <t>Tangling Hair</t>
  </si>
  <si>
    <t>Sacred Fire</t>
  </si>
  <si>
    <t>Corsola</t>
  </si>
  <si>
    <t>Receiver</t>
  </si>
  <si>
    <t>Magnitude</t>
  </si>
  <si>
    <t>Remoraid</t>
  </si>
  <si>
    <t>Power of Alchemy</t>
  </si>
  <si>
    <t>Dynamic Punch</t>
  </si>
  <si>
    <t>Octillery</t>
  </si>
  <si>
    <t>Beast Boost</t>
  </si>
  <si>
    <t>Megahorn</t>
  </si>
  <si>
    <t>Red Orb</t>
  </si>
  <si>
    <t>Delibird</t>
  </si>
  <si>
    <t>RKS System</t>
  </si>
  <si>
    <t>Dragon Breath</t>
  </si>
  <si>
    <t>Blue Orb</t>
  </si>
  <si>
    <t>Mantine</t>
  </si>
  <si>
    <t>Electric Surge</t>
  </si>
  <si>
    <t>Baton Pass</t>
  </si>
  <si>
    <t>Prism Scale</t>
  </si>
  <si>
    <t>Skarmory</t>
  </si>
  <si>
    <t>Psychic Surge</t>
  </si>
  <si>
    <t>Encore</t>
  </si>
  <si>
    <t>Eviolite</t>
  </si>
  <si>
    <t>Houndour</t>
  </si>
  <si>
    <t>Misty Surge</t>
  </si>
  <si>
    <t>Pursuit</t>
  </si>
  <si>
    <t>Float Stone</t>
  </si>
  <si>
    <t>Houndoom</t>
  </si>
  <si>
    <t>Grassy Surge</t>
  </si>
  <si>
    <t>Rapid Spin</t>
  </si>
  <si>
    <t>Rocky Helmet</t>
  </si>
  <si>
    <t>Kingdra</t>
  </si>
  <si>
    <t>Full Metal Body</t>
  </si>
  <si>
    <t>Sweet Scent</t>
  </si>
  <si>
    <t>Air Balloon</t>
  </si>
  <si>
    <t>Phanpy</t>
  </si>
  <si>
    <t>Shadow Shield</t>
  </si>
  <si>
    <t>Iron Tail</t>
  </si>
  <si>
    <t>Red Card</t>
  </si>
  <si>
    <t>Donphan</t>
  </si>
  <si>
    <t>Prism Armor</t>
  </si>
  <si>
    <t>Metal Claw</t>
  </si>
  <si>
    <t>Ring Target</t>
  </si>
  <si>
    <t>Porygon2</t>
  </si>
  <si>
    <t>Vital Throw</t>
  </si>
  <si>
    <t>Binding Band</t>
  </si>
  <si>
    <t>Stantler</t>
  </si>
  <si>
    <t>Morning Sun</t>
  </si>
  <si>
    <t>Absorb Bulb</t>
  </si>
  <si>
    <t>Smeargle</t>
  </si>
  <si>
    <t>Synthesis</t>
  </si>
  <si>
    <t>Cell Battery</t>
  </si>
  <si>
    <t>Tyrogue</t>
  </si>
  <si>
    <t>Moonlight</t>
  </si>
  <si>
    <t>Eject Button</t>
  </si>
  <si>
    <t>Hitmontop</t>
  </si>
  <si>
    <t>Fire Gem</t>
  </si>
  <si>
    <t>Smoochum</t>
  </si>
  <si>
    <t>Cross Chop</t>
  </si>
  <si>
    <t>Water Gem</t>
  </si>
  <si>
    <t>Elekid</t>
  </si>
  <si>
    <t>Twister</t>
  </si>
  <si>
    <t>Electric Gem</t>
  </si>
  <si>
    <t>Magby</t>
  </si>
  <si>
    <t>Rain Dance</t>
  </si>
  <si>
    <t>Grass Gem</t>
  </si>
  <si>
    <t>Miltank</t>
  </si>
  <si>
    <t>Sunny Day</t>
  </si>
  <si>
    <t>Ice Gem</t>
  </si>
  <si>
    <t>Blissey</t>
  </si>
  <si>
    <t>Crunch</t>
  </si>
  <si>
    <t>Fighting Gem</t>
  </si>
  <si>
    <t>Raikou</t>
  </si>
  <si>
    <t>Mirror Coat</t>
  </si>
  <si>
    <t>Poison Gem</t>
  </si>
  <si>
    <t>Entei</t>
  </si>
  <si>
    <t>Psych Up</t>
  </si>
  <si>
    <t>Ground Gem</t>
  </si>
  <si>
    <t>Suicune</t>
  </si>
  <si>
    <t>Extreme Speed</t>
  </si>
  <si>
    <t>Flying Gem</t>
  </si>
  <si>
    <t>Larvitar</t>
  </si>
  <si>
    <t>Ancient Power</t>
  </si>
  <si>
    <t>Psychic Gem</t>
  </si>
  <si>
    <t>Pupitar</t>
  </si>
  <si>
    <t>Shadow Ball</t>
  </si>
  <si>
    <t>Bug Gem</t>
  </si>
  <si>
    <t>Tyranitar</t>
  </si>
  <si>
    <t>Future Sight</t>
  </si>
  <si>
    <t>Rock Gem</t>
  </si>
  <si>
    <t>Lugia</t>
  </si>
  <si>
    <t>Rock Smash</t>
  </si>
  <si>
    <t>Ghost Gem</t>
  </si>
  <si>
    <t>Ho-Oh</t>
  </si>
  <si>
    <t>Whirlpool</t>
  </si>
  <si>
    <t>Dragon Gem</t>
  </si>
  <si>
    <t>Celebi</t>
  </si>
  <si>
    <t>Beat Up</t>
  </si>
  <si>
    <t>Dark Gem</t>
  </si>
  <si>
    <t>Treecko</t>
  </si>
  <si>
    <t>Steel Gem</t>
  </si>
  <si>
    <t>Grovyle</t>
  </si>
  <si>
    <t>Uproar</t>
  </si>
  <si>
    <t>Normal Gem</t>
  </si>
  <si>
    <t>Sceptile</t>
  </si>
  <si>
    <t>Stockpile</t>
  </si>
  <si>
    <t>Cover Fossil</t>
  </si>
  <si>
    <t>Torchic</t>
  </si>
  <si>
    <t>Spit Up</t>
  </si>
  <si>
    <t>Plume Fossil</t>
  </si>
  <si>
    <t>Combusken</t>
  </si>
  <si>
    <t>Swallow</t>
  </si>
  <si>
    <t>Blaziken</t>
  </si>
  <si>
    <t>Heat Wave</t>
  </si>
  <si>
    <t>Weakness Policy</t>
  </si>
  <si>
    <t>Mudkip</t>
  </si>
  <si>
    <t>Hail</t>
  </si>
  <si>
    <t>Assault Vest</t>
  </si>
  <si>
    <t>Marshtomp</t>
  </si>
  <si>
    <t>Torment</t>
  </si>
  <si>
    <t>Pixie Plate</t>
  </si>
  <si>
    <t>Swampert</t>
  </si>
  <si>
    <t>Flatter</t>
  </si>
  <si>
    <t>Ability Capsule</t>
  </si>
  <si>
    <t>Poochyena</t>
  </si>
  <si>
    <t>Will-O-Wisp</t>
  </si>
  <si>
    <t>Whipped Dream</t>
  </si>
  <si>
    <t>Mightyena</t>
  </si>
  <si>
    <t>Memento</t>
  </si>
  <si>
    <t>Sachet</t>
  </si>
  <si>
    <t>Zigzagoon</t>
  </si>
  <si>
    <t>Facade</t>
  </si>
  <si>
    <t>Luminous Moss</t>
  </si>
  <si>
    <t>Linoone</t>
  </si>
  <si>
    <t>Focus Punch</t>
  </si>
  <si>
    <t>Snowball</t>
  </si>
  <si>
    <t>Wurmple</t>
  </si>
  <si>
    <t>Smelling Salts</t>
  </si>
  <si>
    <t>Safety Goggles</t>
  </si>
  <si>
    <t>Silcoon</t>
  </si>
  <si>
    <t>Follow Me</t>
  </si>
  <si>
    <t>Gengarite</t>
  </si>
  <si>
    <t>Beautifly</t>
  </si>
  <si>
    <t>Nature Power</t>
  </si>
  <si>
    <t>Gardevoirite</t>
  </si>
  <si>
    <t>Cascoon</t>
  </si>
  <si>
    <t>Ampharosite</t>
  </si>
  <si>
    <t>Dustox</t>
  </si>
  <si>
    <t>Taunt</t>
  </si>
  <si>
    <t>Venusaurite</t>
  </si>
  <si>
    <t>Lotad</t>
  </si>
  <si>
    <t>Helping Hand</t>
  </si>
  <si>
    <t>Charizardite X</t>
  </si>
  <si>
    <t>Lombre</t>
  </si>
  <si>
    <t>Trick</t>
  </si>
  <si>
    <t>Blastoisinite</t>
  </si>
  <si>
    <t>Ludicolo</t>
  </si>
  <si>
    <t>Role Play</t>
  </si>
  <si>
    <t>Mewtwonite X</t>
  </si>
  <si>
    <t>Seedot</t>
  </si>
  <si>
    <t>Wish</t>
  </si>
  <si>
    <t>Mewtwonite Y</t>
  </si>
  <si>
    <t>Nuzleaf</t>
  </si>
  <si>
    <t>Assist</t>
  </si>
  <si>
    <t>Blazikenite</t>
  </si>
  <si>
    <t>Shiftry</t>
  </si>
  <si>
    <t>Ingrain</t>
  </si>
  <si>
    <t>Medichamite</t>
  </si>
  <si>
    <t>Taillow</t>
  </si>
  <si>
    <t>Superpower</t>
  </si>
  <si>
    <t>Houndoominite</t>
  </si>
  <si>
    <t>Swellow</t>
  </si>
  <si>
    <t>Magic Coat</t>
  </si>
  <si>
    <t>Aggronite</t>
  </si>
  <si>
    <t>Wingull</t>
  </si>
  <si>
    <t>Recycle</t>
  </si>
  <si>
    <t>Banettite</t>
  </si>
  <si>
    <t>Pelipper</t>
  </si>
  <si>
    <t>Revenge</t>
  </si>
  <si>
    <t>Tyranitarite</t>
  </si>
  <si>
    <t>Ralts</t>
  </si>
  <si>
    <t>Brick Break</t>
  </si>
  <si>
    <t>Scizorite</t>
  </si>
  <si>
    <t>Kirlia</t>
  </si>
  <si>
    <t>Yawn</t>
  </si>
  <si>
    <t>Pinsirite</t>
  </si>
  <si>
    <t>Gardevoir</t>
  </si>
  <si>
    <t>Knock Off</t>
  </si>
  <si>
    <t>Aerodactylite</t>
  </si>
  <si>
    <t>Surskit</t>
  </si>
  <si>
    <t>Endeavor</t>
  </si>
  <si>
    <t>Lucarionite</t>
  </si>
  <si>
    <t>Masquerain</t>
  </si>
  <si>
    <t>Eruption</t>
  </si>
  <si>
    <t>Abomasite</t>
  </si>
  <si>
    <t>Shroomish</t>
  </si>
  <si>
    <t>Skill Swap</t>
  </si>
  <si>
    <t>Kangaskhanite</t>
  </si>
  <si>
    <t>Breloom</t>
  </si>
  <si>
    <t>Imprison</t>
  </si>
  <si>
    <t>Gyaradosite</t>
  </si>
  <si>
    <t>Slakoth</t>
  </si>
  <si>
    <t>Refresh</t>
  </si>
  <si>
    <t>Absolite</t>
  </si>
  <si>
    <t>Vigoroth</t>
  </si>
  <si>
    <t>Grudge</t>
  </si>
  <si>
    <t>Charizardite Y</t>
  </si>
  <si>
    <t>Slaking</t>
  </si>
  <si>
    <t>Snatch</t>
  </si>
  <si>
    <t>Alakazite</t>
  </si>
  <si>
    <t>Nincada</t>
  </si>
  <si>
    <t>Secret Power</t>
  </si>
  <si>
    <t>Heracronite</t>
  </si>
  <si>
    <t>Ninjask</t>
  </si>
  <si>
    <t>Dive</t>
  </si>
  <si>
    <t>Mawilite</t>
  </si>
  <si>
    <t>Shedinja</t>
  </si>
  <si>
    <t>Arm Thrust</t>
  </si>
  <si>
    <t>Manectite</t>
  </si>
  <si>
    <t>Whismur</t>
  </si>
  <si>
    <t>Camouflage</t>
  </si>
  <si>
    <t>Garchompite</t>
  </si>
  <si>
    <t>Loudred</t>
  </si>
  <si>
    <t>Tail Glow</t>
  </si>
  <si>
    <t>Latiasite</t>
  </si>
  <si>
    <t>Exploud</t>
  </si>
  <si>
    <t>Luster Purge</t>
  </si>
  <si>
    <t>Latiosite</t>
  </si>
  <si>
    <t>Makuhita</t>
  </si>
  <si>
    <t>Mist Ball</t>
  </si>
  <si>
    <t>Roseli Berry</t>
  </si>
  <si>
    <t>Hariyama</t>
  </si>
  <si>
    <t>Feather Dance</t>
  </si>
  <si>
    <t>Kee Berry</t>
  </si>
  <si>
    <t>Azurill</t>
  </si>
  <si>
    <t>Teeter Dance</t>
  </si>
  <si>
    <t>Maranga Berry</t>
  </si>
  <si>
    <t>Nosepass</t>
  </si>
  <si>
    <t>Blaze Kick</t>
  </si>
  <si>
    <t>Jaw Fossil</t>
  </si>
  <si>
    <t>Skitty</t>
  </si>
  <si>
    <t>Mud Sport</t>
  </si>
  <si>
    <t>Sail Fossil</t>
  </si>
  <si>
    <t>Delcatty</t>
  </si>
  <si>
    <t>Ice Ball</t>
  </si>
  <si>
    <t>Fairy Gem</t>
  </si>
  <si>
    <t>Sableye</t>
  </si>
  <si>
    <t>Needle Arm</t>
  </si>
  <si>
    <t>Swampertite</t>
  </si>
  <si>
    <t>Mawile</t>
  </si>
  <si>
    <t>Slack Off</t>
  </si>
  <si>
    <t>Sceptilite</t>
  </si>
  <si>
    <t>Aron</t>
  </si>
  <si>
    <t>Hyper Voice</t>
  </si>
  <si>
    <t>Sablenite</t>
  </si>
  <si>
    <t>Lairon</t>
  </si>
  <si>
    <t>Poison Fang</t>
  </si>
  <si>
    <t>Altarianite</t>
  </si>
  <si>
    <t>Aggron</t>
  </si>
  <si>
    <t>Crush Claw</t>
  </si>
  <si>
    <t>Galladite</t>
  </si>
  <si>
    <t>Meditite</t>
  </si>
  <si>
    <t>Blast Burn</t>
  </si>
  <si>
    <t>Audinite</t>
  </si>
  <si>
    <t>Medicham</t>
  </si>
  <si>
    <t>Hydro Cannon</t>
  </si>
  <si>
    <t>Metagrossite</t>
  </si>
  <si>
    <t>Electrike</t>
  </si>
  <si>
    <t>Meteor Mash</t>
  </si>
  <si>
    <t>Sharpedonite</t>
  </si>
  <si>
    <t>Manectric</t>
  </si>
  <si>
    <t>Astonish</t>
  </si>
  <si>
    <t>Slowbronite</t>
  </si>
  <si>
    <t>Plusle</t>
  </si>
  <si>
    <t>Weather Ball</t>
  </si>
  <si>
    <t>Steelixite</t>
  </si>
  <si>
    <t>Minun</t>
  </si>
  <si>
    <t>Aromatherapy</t>
  </si>
  <si>
    <t>Pidgeotite</t>
  </si>
  <si>
    <t>Volbeat</t>
  </si>
  <si>
    <t>Fake Tears</t>
  </si>
  <si>
    <t>Glalitite</t>
  </si>
  <si>
    <t>Illumise</t>
  </si>
  <si>
    <t>Air Cutter</t>
  </si>
  <si>
    <t>Diancite</t>
  </si>
  <si>
    <t>Roselia</t>
  </si>
  <si>
    <t>Overheat</t>
  </si>
  <si>
    <t>Cameruptite</t>
  </si>
  <si>
    <t>Gulpin</t>
  </si>
  <si>
    <t>Odor Sleuth</t>
  </si>
  <si>
    <t>Lopunnite</t>
  </si>
  <si>
    <t>Swalot</t>
  </si>
  <si>
    <t>Rock Tomb</t>
  </si>
  <si>
    <t>Salamencite</t>
  </si>
  <si>
    <t>Carvanha</t>
  </si>
  <si>
    <t>Silver Wind</t>
  </si>
  <si>
    <t>Beedrillite</t>
  </si>
  <si>
    <t>Sharpedo</t>
  </si>
  <si>
    <t>Metal Sound</t>
  </si>
  <si>
    <t>Bottle Cap</t>
  </si>
  <si>
    <t>Wailmer</t>
  </si>
  <si>
    <t>Grass Whistle</t>
  </si>
  <si>
    <t>Gold Bottle Cap</t>
  </si>
  <si>
    <t>Wailord</t>
  </si>
  <si>
    <t>Tickle</t>
  </si>
  <si>
    <t>Adrenaline Orb</t>
  </si>
  <si>
    <t>Numel</t>
  </si>
  <si>
    <t>Cosmic Power</t>
  </si>
  <si>
    <t>Ice Stone</t>
  </si>
  <si>
    <t>Camerupt</t>
  </si>
  <si>
    <t>Water Spout</t>
  </si>
  <si>
    <t>Torkoal</t>
  </si>
  <si>
    <t>Signal Beam</t>
  </si>
  <si>
    <t>Terrain Extender</t>
  </si>
  <si>
    <t>Spoink</t>
  </si>
  <si>
    <t>Shadow Punch</t>
  </si>
  <si>
    <t>Protective Pads</t>
  </si>
  <si>
    <t>Grumpig</t>
  </si>
  <si>
    <t>Extrasensory</t>
  </si>
  <si>
    <t>Electric Seed</t>
  </si>
  <si>
    <t>Spinda</t>
  </si>
  <si>
    <t>Sky Uppercut</t>
  </si>
  <si>
    <t>Psychic Seed</t>
  </si>
  <si>
    <t>Trapinch</t>
  </si>
  <si>
    <t>Sand Tomb</t>
  </si>
  <si>
    <t>Misty Seed</t>
  </si>
  <si>
    <t>Vibrava</t>
  </si>
  <si>
    <t>Sheer Cold</t>
  </si>
  <si>
    <t>Grassy Seed</t>
  </si>
  <si>
    <t>Flygon</t>
  </si>
  <si>
    <t>Muddy Water</t>
  </si>
  <si>
    <t>Fighting Memory</t>
  </si>
  <si>
    <t>Cacnea</t>
  </si>
  <si>
    <t>Bullet Seed</t>
  </si>
  <si>
    <t>Flying Memory</t>
  </si>
  <si>
    <t>Cacturne</t>
  </si>
  <si>
    <t>Aerial Ace</t>
  </si>
  <si>
    <t>Poison Memory</t>
  </si>
  <si>
    <t>Swablu</t>
  </si>
  <si>
    <t>Icicle Spear</t>
  </si>
  <si>
    <t>Ground Memory</t>
  </si>
  <si>
    <t>Altaria</t>
  </si>
  <si>
    <t>Iron Defense</t>
  </si>
  <si>
    <t>Rock Memory</t>
  </si>
  <si>
    <t>Zangoose</t>
  </si>
  <si>
    <t>Block</t>
  </si>
  <si>
    <t>Bug Memory</t>
  </si>
  <si>
    <t>Seviper</t>
  </si>
  <si>
    <t>Howl</t>
  </si>
  <si>
    <t>Ghost Memory</t>
  </si>
  <si>
    <t>Lunatone</t>
  </si>
  <si>
    <t>Dragon Claw</t>
  </si>
  <si>
    <t>Steel Memory</t>
  </si>
  <si>
    <t>Solrock</t>
  </si>
  <si>
    <t>Frenzy Plant</t>
  </si>
  <si>
    <t>Fire Memory</t>
  </si>
  <si>
    <t>Barboach</t>
  </si>
  <si>
    <t>Bulk Up</t>
  </si>
  <si>
    <t>Water Memory</t>
  </si>
  <si>
    <t>Whiscash</t>
  </si>
  <si>
    <t>Bounce</t>
  </si>
  <si>
    <t>Grass Memory</t>
  </si>
  <si>
    <t>Corphish</t>
  </si>
  <si>
    <t>Mud Shot</t>
  </si>
  <si>
    <t>Electric Memory</t>
  </si>
  <si>
    <t>Crawdaunt</t>
  </si>
  <si>
    <t>Poison Tail</t>
  </si>
  <si>
    <t>Psychic Memory</t>
  </si>
  <si>
    <t>Baltoy</t>
  </si>
  <si>
    <t>Covet</t>
  </si>
  <si>
    <t>Ice Memory</t>
  </si>
  <si>
    <t>Claydol</t>
  </si>
  <si>
    <t>Volt Tackle</t>
  </si>
  <si>
    <t>Dragon Memory</t>
  </si>
  <si>
    <t>Lileep</t>
  </si>
  <si>
    <t>Magical Leaf</t>
  </si>
  <si>
    <t>Dark Memory</t>
  </si>
  <si>
    <t>Cradily</t>
  </si>
  <si>
    <t>Water Sport</t>
  </si>
  <si>
    <t>Fairy Memory</t>
  </si>
  <si>
    <t>Anorith</t>
  </si>
  <si>
    <t>Calm Mind</t>
  </si>
  <si>
    <t>Armaldo</t>
  </si>
  <si>
    <t>Leaf Blade</t>
  </si>
  <si>
    <t>Feebas</t>
  </si>
  <si>
    <t>Dragon Dance</t>
  </si>
  <si>
    <t>Milotic</t>
  </si>
  <si>
    <t>Rock Blast</t>
  </si>
  <si>
    <t>Castform</t>
  </si>
  <si>
    <t>Shock Wave</t>
  </si>
  <si>
    <t>Kecleon</t>
  </si>
  <si>
    <t>Water Pulse</t>
  </si>
  <si>
    <t>Shuppet</t>
  </si>
  <si>
    <t>Doom Desire</t>
  </si>
  <si>
    <t>Banette</t>
  </si>
  <si>
    <t>Psycho Boost</t>
  </si>
  <si>
    <t>Duskull</t>
  </si>
  <si>
    <t>Roost</t>
  </si>
  <si>
    <t>Dusclops</t>
  </si>
  <si>
    <t>Gravity</t>
  </si>
  <si>
    <t>Tropius</t>
  </si>
  <si>
    <t>Miracle Eye</t>
  </si>
  <si>
    <t>Chimecho</t>
  </si>
  <si>
    <t>Wake-Up Slap</t>
  </si>
  <si>
    <t>Absol</t>
  </si>
  <si>
    <t>Hammer Arm</t>
  </si>
  <si>
    <t>Wynaut</t>
  </si>
  <si>
    <t>Gyro Ball</t>
  </si>
  <si>
    <t>Snorunt</t>
  </si>
  <si>
    <t>Healing Wish</t>
  </si>
  <si>
    <t>Glalie</t>
  </si>
  <si>
    <t>Brine</t>
  </si>
  <si>
    <t>Spheal</t>
  </si>
  <si>
    <t>Natural Gift</t>
  </si>
  <si>
    <t>Sealeo</t>
  </si>
  <si>
    <t>Feint</t>
  </si>
  <si>
    <t>Walrein</t>
  </si>
  <si>
    <t>Pluck</t>
  </si>
  <si>
    <t>Clamperl</t>
  </si>
  <si>
    <t>Tailwind</t>
  </si>
  <si>
    <t>Huntail</t>
  </si>
  <si>
    <t>Acupressure</t>
  </si>
  <si>
    <t>Gorebyss</t>
  </si>
  <si>
    <t>Metal Burst</t>
  </si>
  <si>
    <t>Relicanth</t>
  </si>
  <si>
    <t>U-turn</t>
  </si>
  <si>
    <t>Luvdisc</t>
  </si>
  <si>
    <t>Close Combat</t>
  </si>
  <si>
    <t>Bagon</t>
  </si>
  <si>
    <t>Payback</t>
  </si>
  <si>
    <t>Shelgon</t>
  </si>
  <si>
    <t>Assurance</t>
  </si>
  <si>
    <t>Salamence</t>
  </si>
  <si>
    <t>Embargo</t>
  </si>
  <si>
    <t>Beldum</t>
  </si>
  <si>
    <t>Fling</t>
  </si>
  <si>
    <t>Metang</t>
  </si>
  <si>
    <t>Psycho Shift</t>
  </si>
  <si>
    <t>Metagross</t>
  </si>
  <si>
    <t>Trump Card</t>
  </si>
  <si>
    <t>Regirock</t>
  </si>
  <si>
    <t>Heal Block</t>
  </si>
  <si>
    <t>Regice</t>
  </si>
  <si>
    <t>Wring Out</t>
  </si>
  <si>
    <t>Registeel</t>
  </si>
  <si>
    <t>Power Trick</t>
  </si>
  <si>
    <t>Latias</t>
  </si>
  <si>
    <t>Gastro Acid</t>
  </si>
  <si>
    <t>Latios</t>
  </si>
  <si>
    <t>Lucky Chant</t>
  </si>
  <si>
    <t>Kyogre</t>
  </si>
  <si>
    <t>Me First</t>
  </si>
  <si>
    <t>Groudon</t>
  </si>
  <si>
    <t>Copycat</t>
  </si>
  <si>
    <t>Rayquaza</t>
  </si>
  <si>
    <t>Power Swap</t>
  </si>
  <si>
    <t>Jirachi</t>
  </si>
  <si>
    <t>Guard Swap</t>
  </si>
  <si>
    <t>Deoxys</t>
  </si>
  <si>
    <t>Punishment</t>
  </si>
  <si>
    <t>Turtwig</t>
  </si>
  <si>
    <t>Last Resort</t>
  </si>
  <si>
    <t>Grotle</t>
  </si>
  <si>
    <t>Worry Seed</t>
  </si>
  <si>
    <t>Torterra</t>
  </si>
  <si>
    <t>Sucker Punch</t>
  </si>
  <si>
    <t>Chimchar</t>
  </si>
  <si>
    <t>Toxic Spikes</t>
  </si>
  <si>
    <t>Monferno</t>
  </si>
  <si>
    <t>Heart Swap</t>
  </si>
  <si>
    <t>Infernape</t>
  </si>
  <si>
    <t>Aqua Ring</t>
  </si>
  <si>
    <t>Piplup</t>
  </si>
  <si>
    <t>Magnet Rise</t>
  </si>
  <si>
    <t>Prinplup</t>
  </si>
  <si>
    <t>Flare Blitz</t>
  </si>
  <si>
    <t>Empoleon</t>
  </si>
  <si>
    <t>Force Palm</t>
  </si>
  <si>
    <t>Starly</t>
  </si>
  <si>
    <t>Aura Sphere</t>
  </si>
  <si>
    <t>Staravia</t>
  </si>
  <si>
    <t>Rock Polish</t>
  </si>
  <si>
    <t>Staraptor</t>
  </si>
  <si>
    <t>Poison Jab</t>
  </si>
  <si>
    <t>Bidoof</t>
  </si>
  <si>
    <t>Dark Pulse</t>
  </si>
  <si>
    <t>Bibarel</t>
  </si>
  <si>
    <t>Night Slash</t>
  </si>
  <si>
    <t>Kricketot</t>
  </si>
  <si>
    <t>Aqua Tail</t>
  </si>
  <si>
    <t>Kricketune</t>
  </si>
  <si>
    <t>Seed Bomb</t>
  </si>
  <si>
    <t>Shinx</t>
  </si>
  <si>
    <t>Air Slash</t>
  </si>
  <si>
    <t>Luxio</t>
  </si>
  <si>
    <t>X-Scissor</t>
  </si>
  <si>
    <t>Luxray</t>
  </si>
  <si>
    <t>Bug Buzz</t>
  </si>
  <si>
    <t>Budew</t>
  </si>
  <si>
    <t>Dragon Pulse</t>
  </si>
  <si>
    <t>Roserade</t>
  </si>
  <si>
    <t>Dragon Rush</t>
  </si>
  <si>
    <t>Cranidos</t>
  </si>
  <si>
    <t>Power Gem</t>
  </si>
  <si>
    <t>Rampardos</t>
  </si>
  <si>
    <t>Drain Punch</t>
  </si>
  <si>
    <t>Shieldon</t>
  </si>
  <si>
    <t>Vacuum Wave</t>
  </si>
  <si>
    <t>Bastiodon</t>
  </si>
  <si>
    <t>Focus Blast</t>
  </si>
  <si>
    <t>Burmy</t>
  </si>
  <si>
    <t>Energy Ball</t>
  </si>
  <si>
    <t>Wormadam</t>
  </si>
  <si>
    <t>Brave Bird</t>
  </si>
  <si>
    <t>Mothim</t>
  </si>
  <si>
    <t>Earth Power</t>
  </si>
  <si>
    <t>Combee</t>
  </si>
  <si>
    <t>Switcheroo</t>
  </si>
  <si>
    <t>Vespiquen</t>
  </si>
  <si>
    <t>Giga Impact</t>
  </si>
  <si>
    <t>Pachirisu</t>
  </si>
  <si>
    <t>Nasty Plot</t>
  </si>
  <si>
    <t>Buizel</t>
  </si>
  <si>
    <t>Bullet Punch</t>
  </si>
  <si>
    <t>Floatzel</t>
  </si>
  <si>
    <t>Avalanche</t>
  </si>
  <si>
    <t>Cherubi</t>
  </si>
  <si>
    <t>Ice Shard</t>
  </si>
  <si>
    <t>Cherrim</t>
  </si>
  <si>
    <t>Shadow Claw</t>
  </si>
  <si>
    <t>Shellos</t>
  </si>
  <si>
    <t>Thunder Fang</t>
  </si>
  <si>
    <t>Gastrodon</t>
  </si>
  <si>
    <t>Ice Fang</t>
  </si>
  <si>
    <t>Ambipom</t>
  </si>
  <si>
    <t>Fire Fang</t>
  </si>
  <si>
    <t>Drifloon</t>
  </si>
  <si>
    <t>Shadow Sneak</t>
  </si>
  <si>
    <t>Drifblim</t>
  </si>
  <si>
    <t>Mud Bomb</t>
  </si>
  <si>
    <t>Buneary</t>
  </si>
  <si>
    <t>Psycho Cut</t>
  </si>
  <si>
    <t>Lopunny</t>
  </si>
  <si>
    <t>Zen Headbutt</t>
  </si>
  <si>
    <t>Mismagius</t>
  </si>
  <si>
    <t>Mirror Shot</t>
  </si>
  <si>
    <t>Honchkrow</t>
  </si>
  <si>
    <t>Flash Cannon</t>
  </si>
  <si>
    <t>Glameow</t>
  </si>
  <si>
    <t>Rock Climb</t>
  </si>
  <si>
    <t>Purugly</t>
  </si>
  <si>
    <t>Defog</t>
  </si>
  <si>
    <t>Chingling</t>
  </si>
  <si>
    <t>Trick Room</t>
  </si>
  <si>
    <t>Stunky</t>
  </si>
  <si>
    <t>Draco Meteor</t>
  </si>
  <si>
    <t>Skuntank</t>
  </si>
  <si>
    <t>Discharge</t>
  </si>
  <si>
    <t>Bronzor</t>
  </si>
  <si>
    <t>Lava Plume</t>
  </si>
  <si>
    <t>Bronzong</t>
  </si>
  <si>
    <t>Leaf Storm</t>
  </si>
  <si>
    <t>Bonsly</t>
  </si>
  <si>
    <t>Power Whip</t>
  </si>
  <si>
    <t>Mime Jr.</t>
  </si>
  <si>
    <t>Rock Wrecker</t>
  </si>
  <si>
    <t>Happiny</t>
  </si>
  <si>
    <t>Cross Poison</t>
  </si>
  <si>
    <t>Chatot</t>
  </si>
  <si>
    <t>Gunk Shot</t>
  </si>
  <si>
    <t>Spiritomb</t>
  </si>
  <si>
    <t>Iron Head</t>
  </si>
  <si>
    <t>Gible</t>
  </si>
  <si>
    <t>Magnet Bomb</t>
  </si>
  <si>
    <t>Gabite</t>
  </si>
  <si>
    <t>Stone Edge</t>
  </si>
  <si>
    <t>Garchomp</t>
  </si>
  <si>
    <t>Captivate</t>
  </si>
  <si>
    <t>Munchlax</t>
  </si>
  <si>
    <t>Stealth Rock</t>
  </si>
  <si>
    <t>Riolu</t>
  </si>
  <si>
    <t>Grass Knot</t>
  </si>
  <si>
    <t>Lucario</t>
  </si>
  <si>
    <t>Chatter</t>
  </si>
  <si>
    <t>Hippopotas</t>
  </si>
  <si>
    <t>Judgment</t>
  </si>
  <si>
    <t>Hippowdon</t>
  </si>
  <si>
    <t>Bug Bite</t>
  </si>
  <si>
    <t>Skorupi</t>
  </si>
  <si>
    <t>Charge Beam</t>
  </si>
  <si>
    <t>Drapion</t>
  </si>
  <si>
    <t>Wood Hammer</t>
  </si>
  <si>
    <t>Croagunk</t>
  </si>
  <si>
    <t>Aqua Jet</t>
  </si>
  <si>
    <t>Toxicroak</t>
  </si>
  <si>
    <t>Attack Order</t>
  </si>
  <si>
    <t>Carnivine</t>
  </si>
  <si>
    <t>Defend Order</t>
  </si>
  <si>
    <t>Finneon</t>
  </si>
  <si>
    <t>Heal Order</t>
  </si>
  <si>
    <t>Lumineon</t>
  </si>
  <si>
    <t>Head Smash</t>
  </si>
  <si>
    <t>Mantyke</t>
  </si>
  <si>
    <t>Double Hit</t>
  </si>
  <si>
    <t>Snover</t>
  </si>
  <si>
    <t>Roar of Time</t>
  </si>
  <si>
    <t>Abomasnow</t>
  </si>
  <si>
    <t>Spacial Rend</t>
  </si>
  <si>
    <t>Weavile</t>
  </si>
  <si>
    <t>Lunar Dance</t>
  </si>
  <si>
    <t>Magnezone</t>
  </si>
  <si>
    <t>Crush Grip</t>
  </si>
  <si>
    <t>Lickilicky</t>
  </si>
  <si>
    <t>Magma Storm</t>
  </si>
  <si>
    <t>Rhyperior</t>
  </si>
  <si>
    <t>Dark Void</t>
  </si>
  <si>
    <t>Tangrowth</t>
  </si>
  <si>
    <t>Seed Flare</t>
  </si>
  <si>
    <t>Electivire</t>
  </si>
  <si>
    <t>Ominous Wind</t>
  </si>
  <si>
    <t>Magmortar</t>
  </si>
  <si>
    <t>Shadow Force</t>
  </si>
  <si>
    <t>Togekiss</t>
  </si>
  <si>
    <t>Hone Claws</t>
  </si>
  <si>
    <t>Yanmega</t>
  </si>
  <si>
    <t>Wide Guard</t>
  </si>
  <si>
    <t>Leafeon</t>
  </si>
  <si>
    <t>Guard Split</t>
  </si>
  <si>
    <t>Glaceon</t>
  </si>
  <si>
    <t>Power Split</t>
  </si>
  <si>
    <t>Gliscor</t>
  </si>
  <si>
    <t>Wonder Room</t>
  </si>
  <si>
    <t>Mamoswine</t>
  </si>
  <si>
    <t>Psyshock</t>
  </si>
  <si>
    <t>Porygon-Z</t>
  </si>
  <si>
    <t>Venoshock</t>
  </si>
  <si>
    <t>Gallade</t>
  </si>
  <si>
    <t>Autotomize</t>
  </si>
  <si>
    <t>Probopass</t>
  </si>
  <si>
    <t>Rage Powder</t>
  </si>
  <si>
    <t>Dusknoir</t>
  </si>
  <si>
    <t>Telekinesis</t>
  </si>
  <si>
    <t>Froslass</t>
  </si>
  <si>
    <t>Magic Room</t>
  </si>
  <si>
    <t>Smack Down</t>
  </si>
  <si>
    <t>Uxie</t>
  </si>
  <si>
    <t>Storm Throw</t>
  </si>
  <si>
    <t>Mesprit</t>
  </si>
  <si>
    <t>Flame Burst</t>
  </si>
  <si>
    <t>Azelf</t>
  </si>
  <si>
    <t>Sludge Wave</t>
  </si>
  <si>
    <t>Dialga</t>
  </si>
  <si>
    <t>Quiver Dance</t>
  </si>
  <si>
    <t>Palkia</t>
  </si>
  <si>
    <t>Heavy Slam</t>
  </si>
  <si>
    <t>Heatran</t>
  </si>
  <si>
    <t>Synchronoise</t>
  </si>
  <si>
    <t>Regigigas</t>
  </si>
  <si>
    <t>Electro Ball</t>
  </si>
  <si>
    <t>Giratina</t>
  </si>
  <si>
    <t>Soak</t>
  </si>
  <si>
    <t>Cresselia</t>
  </si>
  <si>
    <t>Flame Charge</t>
  </si>
  <si>
    <t>Phione</t>
  </si>
  <si>
    <t>Coil</t>
  </si>
  <si>
    <t>Manaphy</t>
  </si>
  <si>
    <t>Low Sweep</t>
  </si>
  <si>
    <t>Darkrai</t>
  </si>
  <si>
    <t>Acid Spray</t>
  </si>
  <si>
    <t>Shaymin</t>
  </si>
  <si>
    <t>Foul Play</t>
  </si>
  <si>
    <t>Arceus</t>
  </si>
  <si>
    <t>Simple Beam</t>
  </si>
  <si>
    <t>Victini</t>
  </si>
  <si>
    <t>Entrainment</t>
  </si>
  <si>
    <t>Snivy</t>
  </si>
  <si>
    <t>After You</t>
  </si>
  <si>
    <t>Servine</t>
  </si>
  <si>
    <t>Round</t>
  </si>
  <si>
    <t>Serperior</t>
  </si>
  <si>
    <t>Echoed Voice</t>
  </si>
  <si>
    <t>Tepig</t>
  </si>
  <si>
    <t>Chip Away</t>
  </si>
  <si>
    <t>Pignite</t>
  </si>
  <si>
    <t>Clear Smog</t>
  </si>
  <si>
    <t>Emboar</t>
  </si>
  <si>
    <t>Stored Power</t>
  </si>
  <si>
    <t>Oshawott</t>
  </si>
  <si>
    <t>Quick Guard</t>
  </si>
  <si>
    <t>Dewott</t>
  </si>
  <si>
    <t>Ally Switch</t>
  </si>
  <si>
    <t>Samurott</t>
  </si>
  <si>
    <t>Scald</t>
  </si>
  <si>
    <t>Patrat</t>
  </si>
  <si>
    <t>Shell Smash</t>
  </si>
  <si>
    <t>Watchog</t>
  </si>
  <si>
    <t>Heal Pulse</t>
  </si>
  <si>
    <t>Lillipup</t>
  </si>
  <si>
    <t>Hex</t>
  </si>
  <si>
    <t>Herdier</t>
  </si>
  <si>
    <t>Sky Drop</t>
  </si>
  <si>
    <t>Stoutland</t>
  </si>
  <si>
    <t>Shift Gear</t>
  </si>
  <si>
    <t>Purrloin</t>
  </si>
  <si>
    <t>Circle Throw</t>
  </si>
  <si>
    <t>Liepard</t>
  </si>
  <si>
    <t>Incinerate</t>
  </si>
  <si>
    <t>Pansage</t>
  </si>
  <si>
    <t>Quash</t>
  </si>
  <si>
    <t>Simisage</t>
  </si>
  <si>
    <t>Acrobatics</t>
  </si>
  <si>
    <t>Pansear</t>
  </si>
  <si>
    <t>Reflect Type</t>
  </si>
  <si>
    <t>Simisear</t>
  </si>
  <si>
    <t>Retaliate</t>
  </si>
  <si>
    <t>Panpour</t>
  </si>
  <si>
    <t>Final Gambit</t>
  </si>
  <si>
    <t>Simipour</t>
  </si>
  <si>
    <t>Bestow</t>
  </si>
  <si>
    <t>Munna</t>
  </si>
  <si>
    <t>Inferno</t>
  </si>
  <si>
    <t>Musharna</t>
  </si>
  <si>
    <t>Water Pledge</t>
  </si>
  <si>
    <t>Pidove</t>
  </si>
  <si>
    <t>Fire Pledge</t>
  </si>
  <si>
    <t>Tranquill</t>
  </si>
  <si>
    <t>Grass Pledge</t>
  </si>
  <si>
    <t>Unfezant</t>
  </si>
  <si>
    <t>Volt Switch</t>
  </si>
  <si>
    <t>Blitzle</t>
  </si>
  <si>
    <t>Struggle Bug</t>
  </si>
  <si>
    <t>Zebstrika</t>
  </si>
  <si>
    <t>Bulldoze</t>
  </si>
  <si>
    <t>Roggenrola</t>
  </si>
  <si>
    <t>Frost Breath</t>
  </si>
  <si>
    <t>Boldore</t>
  </si>
  <si>
    <t>Dragon Tail</t>
  </si>
  <si>
    <t>Gigalith</t>
  </si>
  <si>
    <t>Work Up</t>
  </si>
  <si>
    <t>Woobat</t>
  </si>
  <si>
    <t>Electroweb</t>
  </si>
  <si>
    <t>Swoobat</t>
  </si>
  <si>
    <t>Wild Charge</t>
  </si>
  <si>
    <t>Drilbur</t>
  </si>
  <si>
    <t>Drill Run</t>
  </si>
  <si>
    <t>Excadrill</t>
  </si>
  <si>
    <t>Dual Chop</t>
  </si>
  <si>
    <t>Audino</t>
  </si>
  <si>
    <t>Heart Stamp</t>
  </si>
  <si>
    <t>Timburr</t>
  </si>
  <si>
    <t>Horn Leech</t>
  </si>
  <si>
    <t>Gurdurr</t>
  </si>
  <si>
    <t>Sacred Sword</t>
  </si>
  <si>
    <t>Conkeldurr</t>
  </si>
  <si>
    <t>Razor Shell</t>
  </si>
  <si>
    <t>Tympole</t>
  </si>
  <si>
    <t>Heat Crash</t>
  </si>
  <si>
    <t>Palpitoad</t>
  </si>
  <si>
    <t>Leaf Tornado</t>
  </si>
  <si>
    <t>Seismitoad</t>
  </si>
  <si>
    <t>Steamroller</t>
  </si>
  <si>
    <t>Throh</t>
  </si>
  <si>
    <t>Cotton Guard</t>
  </si>
  <si>
    <t>Sawk</t>
  </si>
  <si>
    <t>Night Daze</t>
  </si>
  <si>
    <t>Sewaddle</t>
  </si>
  <si>
    <t>Psystrike</t>
  </si>
  <si>
    <t>Swadloon</t>
  </si>
  <si>
    <t>Tail Slap</t>
  </si>
  <si>
    <t>Leavanny</t>
  </si>
  <si>
    <t>Hurricane</t>
  </si>
  <si>
    <t>Venipede</t>
  </si>
  <si>
    <t>Head Charge</t>
  </si>
  <si>
    <t>Whirlipede</t>
  </si>
  <si>
    <t>Gear Grind</t>
  </si>
  <si>
    <t>Scolipede</t>
  </si>
  <si>
    <t>Searing Shot</t>
  </si>
  <si>
    <t>Cottonee</t>
  </si>
  <si>
    <t>Techno Blast</t>
  </si>
  <si>
    <t>Whimsicott</t>
  </si>
  <si>
    <t>Relic Song</t>
  </si>
  <si>
    <t>Petilil</t>
  </si>
  <si>
    <t>Secret Sword</t>
  </si>
  <si>
    <t>Lilligant</t>
  </si>
  <si>
    <t>Glaciate</t>
  </si>
  <si>
    <t>Basculin</t>
  </si>
  <si>
    <t>Bolt Strike</t>
  </si>
  <si>
    <t>Sandile</t>
  </si>
  <si>
    <t>Blue Flare</t>
  </si>
  <si>
    <t>Krokorok</t>
  </si>
  <si>
    <t>Fiery Dance</t>
  </si>
  <si>
    <t>Krookodile</t>
  </si>
  <si>
    <t>Freeze Shock</t>
  </si>
  <si>
    <t>Darumaka</t>
  </si>
  <si>
    <t>Ice Burn</t>
  </si>
  <si>
    <t>Darmanitan</t>
  </si>
  <si>
    <t>Snarl</t>
  </si>
  <si>
    <t>Maractus</t>
  </si>
  <si>
    <t>Icicle Crash</t>
  </si>
  <si>
    <t>Dwebble</t>
  </si>
  <si>
    <t>V-create</t>
  </si>
  <si>
    <t>Crustle</t>
  </si>
  <si>
    <t>Fusion Flare</t>
  </si>
  <si>
    <t>Scraggy</t>
  </si>
  <si>
    <t>Fusion Bolt</t>
  </si>
  <si>
    <t>Scrafty</t>
  </si>
  <si>
    <t>Flying Press</t>
  </si>
  <si>
    <t>Sigilyph</t>
  </si>
  <si>
    <t>Mat Block</t>
  </si>
  <si>
    <t>Yamask</t>
  </si>
  <si>
    <t>Belch</t>
  </si>
  <si>
    <t>Cofagrigus</t>
  </si>
  <si>
    <t>Rototiller</t>
  </si>
  <si>
    <t>Tirtouga</t>
  </si>
  <si>
    <t>Sticky Web</t>
  </si>
  <si>
    <t>Carracosta</t>
  </si>
  <si>
    <t>Fell Stinger</t>
  </si>
  <si>
    <t>Archen</t>
  </si>
  <si>
    <t>Phantom Force</t>
  </si>
  <si>
    <t>Archeops</t>
  </si>
  <si>
    <t>Trick-or-Treat</t>
  </si>
  <si>
    <t>Trubbish</t>
  </si>
  <si>
    <t>Noble Roar</t>
  </si>
  <si>
    <t>Garbodor</t>
  </si>
  <si>
    <t>Ion Deluge</t>
  </si>
  <si>
    <t>Zorua</t>
  </si>
  <si>
    <t>Parabolic Charge</t>
  </si>
  <si>
    <t>Zoroark</t>
  </si>
  <si>
    <t>Forest's Curse</t>
  </si>
  <si>
    <t>Minccino</t>
  </si>
  <si>
    <t>Petal Blizzard</t>
  </si>
  <si>
    <t>Cinccino</t>
  </si>
  <si>
    <t>Freeze-Dry</t>
  </si>
  <si>
    <t>Gothita</t>
  </si>
  <si>
    <t>Disarming Voice</t>
  </si>
  <si>
    <t>Gothorita</t>
  </si>
  <si>
    <t>Parting Shot</t>
  </si>
  <si>
    <t>Gothitelle</t>
  </si>
  <si>
    <t>Topsy-Turvy</t>
  </si>
  <si>
    <t>Solosis</t>
  </si>
  <si>
    <t>Draining Kiss</t>
  </si>
  <si>
    <t>Duosion</t>
  </si>
  <si>
    <t>Crafty Shield</t>
  </si>
  <si>
    <t>Reuniclus</t>
  </si>
  <si>
    <t>Flower Shield</t>
  </si>
  <si>
    <t>Ducklett</t>
  </si>
  <si>
    <t>Grassy Terrain</t>
  </si>
  <si>
    <t>Swanna</t>
  </si>
  <si>
    <t>Misty Terrain</t>
  </si>
  <si>
    <t>Vanillite</t>
  </si>
  <si>
    <t>Electrify</t>
  </si>
  <si>
    <t>Vanillish</t>
  </si>
  <si>
    <t>Play Rough</t>
  </si>
  <si>
    <t>Vanilluxe</t>
  </si>
  <si>
    <t>Fairy Wind</t>
  </si>
  <si>
    <t>Deerling</t>
  </si>
  <si>
    <t>Moonblast</t>
  </si>
  <si>
    <t>Sawsbuck</t>
  </si>
  <si>
    <t>Boomburst</t>
  </si>
  <si>
    <t>Emolga</t>
  </si>
  <si>
    <t>Fairy Lock</t>
  </si>
  <si>
    <t>Karrablast</t>
  </si>
  <si>
    <t>King's Shield</t>
  </si>
  <si>
    <t>Escavalier</t>
  </si>
  <si>
    <t>Play Nice</t>
  </si>
  <si>
    <t>Foongus</t>
  </si>
  <si>
    <t>Confide</t>
  </si>
  <si>
    <t>Amoonguss</t>
  </si>
  <si>
    <t>Diamond Storm</t>
  </si>
  <si>
    <t>Frillish</t>
  </si>
  <si>
    <t>Steam Eruption</t>
  </si>
  <si>
    <t>Jellicent</t>
  </si>
  <si>
    <t>Hyperspace Hole</t>
  </si>
  <si>
    <t>Alomomola</t>
  </si>
  <si>
    <t>Water Shuriken</t>
  </si>
  <si>
    <t>Joltik</t>
  </si>
  <si>
    <t>Mystical Fire</t>
  </si>
  <si>
    <t>Galvantula</t>
  </si>
  <si>
    <t>Spiky Shield</t>
  </si>
  <si>
    <t>Ferroseed</t>
  </si>
  <si>
    <t>Aromatic Mist</t>
  </si>
  <si>
    <t>Ferrothorn</t>
  </si>
  <si>
    <t>Eerie Impulse</t>
  </si>
  <si>
    <t>Klink</t>
  </si>
  <si>
    <t>Venom Drench</t>
  </si>
  <si>
    <t>Klang</t>
  </si>
  <si>
    <t>Powder</t>
  </si>
  <si>
    <t>Klinklang</t>
  </si>
  <si>
    <t>Geomancy</t>
  </si>
  <si>
    <t>Tynamo</t>
  </si>
  <si>
    <t>Magnetic Flux</t>
  </si>
  <si>
    <t>Eelektrik</t>
  </si>
  <si>
    <t>Happy Hour</t>
  </si>
  <si>
    <t>Eelektross</t>
  </si>
  <si>
    <t>Elgyem</t>
  </si>
  <si>
    <t>Dazzling Gleam</t>
  </si>
  <si>
    <t>Beheeyem</t>
  </si>
  <si>
    <t>Celebrate</t>
  </si>
  <si>
    <t>Litwick</t>
  </si>
  <si>
    <t>Hold Hands</t>
  </si>
  <si>
    <t>Lampent</t>
  </si>
  <si>
    <t>Baby-Doll Eyes</t>
  </si>
  <si>
    <t>Chandelure</t>
  </si>
  <si>
    <t>Nuzzle</t>
  </si>
  <si>
    <t>Axew</t>
  </si>
  <si>
    <t>Hold Back</t>
  </si>
  <si>
    <t>Fraxure</t>
  </si>
  <si>
    <t>Infestation</t>
  </si>
  <si>
    <t>Haxorus</t>
  </si>
  <si>
    <t>Power-Up Punch</t>
  </si>
  <si>
    <t>Cubchoo</t>
  </si>
  <si>
    <t>Oblivion Wing</t>
  </si>
  <si>
    <t>Beartic</t>
  </si>
  <si>
    <t>Thousand Arrows</t>
  </si>
  <si>
    <t>Cryogonal</t>
  </si>
  <si>
    <t>Thousand Waves</t>
  </si>
  <si>
    <t>Shelmet</t>
  </si>
  <si>
    <t>Land's Wrath</t>
  </si>
  <si>
    <t>Accelgor</t>
  </si>
  <si>
    <t>Light of Ruin</t>
  </si>
  <si>
    <t>Stunfisk</t>
  </si>
  <si>
    <t>Origin Pulse</t>
  </si>
  <si>
    <t>Mienfoo</t>
  </si>
  <si>
    <t>Precipice Blades</t>
  </si>
  <si>
    <t>Mienshao</t>
  </si>
  <si>
    <t>Dragon Ascent</t>
  </si>
  <si>
    <t>Druddigon</t>
  </si>
  <si>
    <t>Hyperspace Fury</t>
  </si>
  <si>
    <t>Golett</t>
  </si>
  <si>
    <t>Breakneck Blitz</t>
  </si>
  <si>
    <t>Golurk</t>
  </si>
  <si>
    <t>All-Out Pummeling</t>
  </si>
  <si>
    <t>Pawniard</t>
  </si>
  <si>
    <t>Supersonic Skystrike</t>
  </si>
  <si>
    <t>Bisharp</t>
  </si>
  <si>
    <t>Acid Downpour</t>
  </si>
  <si>
    <t>Bouffalant</t>
  </si>
  <si>
    <t>Tectonic Rage</t>
  </si>
  <si>
    <t>Rufflet</t>
  </si>
  <si>
    <t>Continental Crush</t>
  </si>
  <si>
    <t>Braviary</t>
  </si>
  <si>
    <t>Savage Spin-Out</t>
  </si>
  <si>
    <t>Vullaby</t>
  </si>
  <si>
    <t>Never-Ending Nightmare</t>
  </si>
  <si>
    <t>Mandibuzz</t>
  </si>
  <si>
    <t>Corkscrew Crash</t>
  </si>
  <si>
    <t>Heatmor</t>
  </si>
  <si>
    <t>Inferno Overdrive</t>
  </si>
  <si>
    <t>Durant</t>
  </si>
  <si>
    <t>Hydro Vortex</t>
  </si>
  <si>
    <t>Deino</t>
  </si>
  <si>
    <t>Bloom Doom</t>
  </si>
  <si>
    <t>Zweilous</t>
  </si>
  <si>
    <t>Gigavolt Havoc</t>
  </si>
  <si>
    <t>Hydreigon</t>
  </si>
  <si>
    <t>Shattered Psyche</t>
  </si>
  <si>
    <t>Larvesta</t>
  </si>
  <si>
    <t>Subzero Slammer</t>
  </si>
  <si>
    <t>Volcarona</t>
  </si>
  <si>
    <t>Devastating Drake</t>
  </si>
  <si>
    <t>Cobalion</t>
  </si>
  <si>
    <t>Black Hole Eclipse</t>
  </si>
  <si>
    <t>Terrakion</t>
  </si>
  <si>
    <t>Twinkle Tackle</t>
  </si>
  <si>
    <t>Virizion</t>
  </si>
  <si>
    <t>Catastropika</t>
  </si>
  <si>
    <t>Tornadus</t>
  </si>
  <si>
    <t>Shore Up</t>
  </si>
  <si>
    <t>Thundurus</t>
  </si>
  <si>
    <t>First Impression</t>
  </si>
  <si>
    <t>Reshiram</t>
  </si>
  <si>
    <t>Baneful Bunker</t>
  </si>
  <si>
    <t>Zekrom</t>
  </si>
  <si>
    <t>Spirit Shackle</t>
  </si>
  <si>
    <t>Landorus</t>
  </si>
  <si>
    <t>Darkest Lariat</t>
  </si>
  <si>
    <t>Kyurem</t>
  </si>
  <si>
    <t>Sparkling Aria</t>
  </si>
  <si>
    <t>Keldeo</t>
  </si>
  <si>
    <t>Ice Hammer</t>
  </si>
  <si>
    <t>Meloetta</t>
  </si>
  <si>
    <t>Floral Healing</t>
  </si>
  <si>
    <t>Genesect</t>
  </si>
  <si>
    <t>High Horsepower</t>
  </si>
  <si>
    <t>Chespin</t>
  </si>
  <si>
    <t>Strength Sap</t>
  </si>
  <si>
    <t>Quilladin</t>
  </si>
  <si>
    <t>Solar Blade</t>
  </si>
  <si>
    <t>Chesnaught</t>
  </si>
  <si>
    <t>Leafage</t>
  </si>
  <si>
    <t>Fennekin</t>
  </si>
  <si>
    <t>Spotlight</t>
  </si>
  <si>
    <t>Braixen</t>
  </si>
  <si>
    <t>Toxic Thread</t>
  </si>
  <si>
    <t>Delphox</t>
  </si>
  <si>
    <t>Laser Focus</t>
  </si>
  <si>
    <t>Froakie</t>
  </si>
  <si>
    <t>Gear Up</t>
  </si>
  <si>
    <t>Frogadier</t>
  </si>
  <si>
    <t>Throat Chop</t>
  </si>
  <si>
    <t>Greninja</t>
  </si>
  <si>
    <t>Pollen Puff</t>
  </si>
  <si>
    <t>Bunnelby</t>
  </si>
  <si>
    <t>Anchor Shot</t>
  </si>
  <si>
    <t>Diggersby</t>
  </si>
  <si>
    <t>Psychic Terrain</t>
  </si>
  <si>
    <t>Fletchling</t>
  </si>
  <si>
    <t>Lunge</t>
  </si>
  <si>
    <t>Fletchinder</t>
  </si>
  <si>
    <t>Fire Lash</t>
  </si>
  <si>
    <t>Talonflame</t>
  </si>
  <si>
    <t>Power Trip</t>
  </si>
  <si>
    <t>Scatterbug</t>
  </si>
  <si>
    <t>Burn Up</t>
  </si>
  <si>
    <t>Spewpa</t>
  </si>
  <si>
    <t>Speed Swap</t>
  </si>
  <si>
    <t>Vivillon</t>
  </si>
  <si>
    <t>Smart Strike</t>
  </si>
  <si>
    <t>Litleo</t>
  </si>
  <si>
    <t>Purify</t>
  </si>
  <si>
    <t>Pyroar</t>
  </si>
  <si>
    <t>Revelation Dance</t>
  </si>
  <si>
    <t>Flabébé</t>
  </si>
  <si>
    <t>Core Enforcer</t>
  </si>
  <si>
    <t>Floette</t>
  </si>
  <si>
    <t>Trop Kick</t>
  </si>
  <si>
    <t>Florges</t>
  </si>
  <si>
    <t>Instruct</t>
  </si>
  <si>
    <t>Skiddo</t>
  </si>
  <si>
    <t>Beak Blast</t>
  </si>
  <si>
    <t>Gogoat</t>
  </si>
  <si>
    <t>Clanging Scales</t>
  </si>
  <si>
    <t>Pancham</t>
  </si>
  <si>
    <t>Dragon Hammer</t>
  </si>
  <si>
    <t>Pangoro</t>
  </si>
  <si>
    <t>Brutal Swing</t>
  </si>
  <si>
    <t>Furfrou</t>
  </si>
  <si>
    <t>Aurora Veil</t>
  </si>
  <si>
    <t>Espurr</t>
  </si>
  <si>
    <t>Sinister Arrow Raid</t>
  </si>
  <si>
    <t>Meowstic</t>
  </si>
  <si>
    <t>Malicious Moonsault</t>
  </si>
  <si>
    <t>Honedge</t>
  </si>
  <si>
    <t>Oceanic Operetta</t>
  </si>
  <si>
    <t>Doublade</t>
  </si>
  <si>
    <t>Guardian of Alola</t>
  </si>
  <si>
    <t>Aegislash</t>
  </si>
  <si>
    <t>Soul-Stealing 7-Star Strike</t>
  </si>
  <si>
    <t>Spritzee</t>
  </si>
  <si>
    <t>Stoked Sparksurfer</t>
  </si>
  <si>
    <t>Aromatisse</t>
  </si>
  <si>
    <t>Pulverizing Pancake</t>
  </si>
  <si>
    <t>Swirlix</t>
  </si>
  <si>
    <t>Extreme Evoboost</t>
  </si>
  <si>
    <t>Slurpuff</t>
  </si>
  <si>
    <t>Genesis Supernova</t>
  </si>
  <si>
    <t>Inkay</t>
  </si>
  <si>
    <t>Shell Trap</t>
  </si>
  <si>
    <t>Malamar</t>
  </si>
  <si>
    <t>Fleur Cannon</t>
  </si>
  <si>
    <t>Binacle</t>
  </si>
  <si>
    <t>Psychic Fangs</t>
  </si>
  <si>
    <t>Barbaracle</t>
  </si>
  <si>
    <t>Stomping Tantrum</t>
  </si>
  <si>
    <t>Skrelp</t>
  </si>
  <si>
    <t>Shadow Bone</t>
  </si>
  <si>
    <t>Dragalge</t>
  </si>
  <si>
    <t>Accelerock</t>
  </si>
  <si>
    <t>Clauncher</t>
  </si>
  <si>
    <t>Liquidation</t>
  </si>
  <si>
    <t>Clawitzer</t>
  </si>
  <si>
    <t>Prismatic Laser</t>
  </si>
  <si>
    <t>Helioptile</t>
  </si>
  <si>
    <t>Spectral Thief</t>
  </si>
  <si>
    <t>Heliolisk</t>
  </si>
  <si>
    <t>Sunsteel Strike</t>
  </si>
  <si>
    <t>Tyrunt</t>
  </si>
  <si>
    <t>Moongeist Beam</t>
  </si>
  <si>
    <t>Tyrantrum</t>
  </si>
  <si>
    <t>Tearful Look</t>
  </si>
  <si>
    <t>Amaura</t>
  </si>
  <si>
    <t>Zing Zap</t>
  </si>
  <si>
    <t>Aurorus</t>
  </si>
  <si>
    <t>Nature's Madness</t>
  </si>
  <si>
    <t>Sylveon</t>
  </si>
  <si>
    <t>Multi-Attack</t>
  </si>
  <si>
    <t>Hawlucha</t>
  </si>
  <si>
    <t>10,000,000 Volt Thunderbolt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</si>
  <si>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</si>
  <si>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</si>
  <si>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</si>
  <si>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</si>
  <si>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</si>
  <si>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</si>
  <si>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</si>
  <si>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</si>
  <si>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</si>
  <si>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</si>
  <si>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</si>
  <si>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</si>
  <si>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</si>
  <si>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</si>
  <si>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</si>
  <si>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</si>
  <si>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</si>
  <si>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</si>
  <si>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</si>
  <si>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</si>
  <si>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</si>
  <si>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</si>
  <si>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</si>
  <si>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</si>
  <si>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</si>
  <si>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</si>
  <si>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</si>
  <si>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</si>
  <si>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</si>
  <si>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</si>
  <si>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</si>
  <si>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</si>
  <si>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</si>
  <si>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</si>
  <si>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</si>
  <si>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</si>
  <si>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</si>
  <si>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</si>
  <si>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</si>
  <si>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</si>
  <si>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</si>
  <si>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</si>
  <si>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</si>
  <si>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</si>
  <si>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</si>
  <si>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</si>
  <si>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</si>
  <si>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</si>
  <si>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</si>
  <si>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</si>
  <si>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</si>
  <si>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</si>
  <si>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</si>
  <si>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</si>
  <si>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</si>
  <si>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</si>
  <si>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</si>
  <si>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</si>
  <si>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</si>
  <si>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</si>
  <si>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</si>
  <si>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</si>
  <si>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</si>
  <si>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</si>
  <si>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</si>
  <si>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</si>
  <si>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</si>
  <si>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</si>
  <si>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</si>
  <si>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</si>
  <si>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</si>
  <si>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</si>
  <si>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</si>
  <si>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</si>
  <si>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</si>
  <si>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</si>
  <si>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</si>
  <si>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</si>
  <si>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</si>
  <si>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</si>
  <si>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</si>
  <si>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</si>
  <si>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</si>
  <si>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</si>
  <si>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</si>
  <si>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</si>
  <si>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</si>
  <si>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</si>
  <si>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Cosmeo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</si>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</sst>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Arial"/>
    </font>
    <font>
      <b/>
      <color rgb="FF000000"/>
      <name val="Arial"/>
    </font>
    <font/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77F296"/>
        <bgColor rgb="FF77F296"/>
      </patternFill>
    </fill>
    <fill>
      <patternFill patternType="solid">
        <fgColor rgb="FFF4E585"/>
        <bgColor rgb="FFF4E585"/>
      </patternFill>
    </fill>
    <fill>
      <patternFill patternType="solid">
        <fgColor rgb="FFFFB17A"/>
        <bgColor rgb="FFFFB17A"/>
      </patternFill>
    </fill>
    <fill>
      <patternFill patternType="solid">
        <fgColor rgb="FF88DEE3"/>
        <bgColor rgb="FF88DEE3"/>
      </patternFill>
    </fill>
    <fill>
      <patternFill patternType="solid">
        <fgColor rgb="FF859FFF"/>
        <bgColor rgb="FF859FFF"/>
      </patternFill>
    </fill>
    <fill>
      <patternFill patternType="solid">
        <fgColor rgb="FFD880FF"/>
        <bgColor rgb="FFD88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3" fontId="2" numFmtId="0" xfId="0" applyAlignment="1" applyFill="1" applyFont="1">
      <alignment horizontal="center" vertical="center" wrapText="1"/>
    </xf>
    <xf borderId="0" fillId="4" fontId="2" numFmtId="0" xfId="0" applyAlignment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7" fontId="2" numFmtId="0" xfId="0" applyAlignment="1" applyFill="1" applyFont="1">
      <alignment horizontal="center" vertical="center" wrapText="1"/>
    </xf>
    <xf borderId="0" fillId="8" fontId="2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0" fillId="9" fontId="4" numFmtId="0" xfId="0" applyAlignment="1" applyFill="1" applyFont="1">
      <alignment horizontal="left"/>
    </xf>
    <xf borderId="0" fillId="9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6" max="11" width="7.29"/>
    <col customWidth="1" min="17" max="42" width="4.7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9" t="str">
        <f>image("https://raw.githubusercontent.com/msikma/pokesprite/master/icons/pokeball/poke.png",3)</f>
        <v/>
      </c>
      <c r="R1" s="9" t="str">
        <f>image("https://raw.githubusercontent.com/msikma/pokesprite/master/icons/pokeball/great.png",3)</f>
        <v/>
      </c>
      <c r="S1" s="9" t="str">
        <f>image("https://raw.githubusercontent.com/msikma/pokesprite/master/icons/pokeball/ultra.png",3)</f>
        <v/>
      </c>
      <c r="T1" s="9" t="str">
        <f>image("https://raw.githubusercontent.com/msikma/pokesprite/master/icons/pokeball/master.png",3)</f>
        <v/>
      </c>
      <c r="U1" s="9" t="str">
        <f>image("https://raw.githubusercontent.com/msikma/pokesprite/master/icons/pokeball/safari.png",3)</f>
        <v/>
      </c>
      <c r="V1" s="9" t="str">
        <f>image("https://raw.githubusercontent.com/msikma/pokesprite/master/icons/pokeball/level.png",3)</f>
        <v/>
      </c>
      <c r="W1" s="9" t="str">
        <f>image("https://raw.githubusercontent.com/msikma/pokesprite/master/icons/pokeball/lure.png",3)</f>
        <v/>
      </c>
      <c r="X1" s="9" t="str">
        <f>image("https://raw.githubusercontent.com/msikma/pokesprite/master/icons/pokeball/moon.png",3)</f>
        <v/>
      </c>
      <c r="Y1" s="9" t="str">
        <f>image("https://raw.githubusercontent.com/msikma/pokesprite/master/icons/pokeball/friend.png",3)</f>
        <v/>
      </c>
      <c r="Z1" s="9" t="str">
        <f>image("https://raw.githubusercontent.com/msikma/pokesprite/master/icons/pokeball/love.png",3)</f>
        <v/>
      </c>
      <c r="AA1" s="9" t="str">
        <f>image("https://raw.githubusercontent.com/msikma/pokesprite/master/icons/pokeball/heavy.png",3)</f>
        <v/>
      </c>
      <c r="AB1" s="9" t="str">
        <f>image("https://raw.githubusercontent.com/msikma/pokesprite/master/icons/pokeball/fast.png",3)</f>
        <v/>
      </c>
      <c r="AC1" s="9" t="str">
        <f>image("https://raw.githubusercontent.com/msikma/pokesprite/master/icons/pokeball/sport.png",3)</f>
        <v/>
      </c>
      <c r="AD1" s="9" t="str">
        <f>image("https://raw.githubusercontent.com/msikma/pokesprite/master/icons/pokeball/premier.png",3)</f>
        <v/>
      </c>
      <c r="AE1" s="9" t="str">
        <f>image("https://raw.githubusercontent.com/msikma/pokesprite/master/icons/pokeball/repeat.png",3)</f>
        <v/>
      </c>
      <c r="AF1" s="9" t="str">
        <f>image("https://raw.githubusercontent.com/msikma/pokesprite/master/icons/pokeball/timer.png",3)</f>
        <v/>
      </c>
      <c r="AG1" s="9" t="str">
        <f>image("https://raw.githubusercontent.com/msikma/pokesprite/master/icons/pokeball/nest.png",3)</f>
        <v/>
      </c>
      <c r="AH1" s="9" t="str">
        <f>image("https://raw.githubusercontent.com/msikma/pokesprite/master/icons/pokeball/net.png",3)</f>
        <v/>
      </c>
      <c r="AI1" s="9" t="str">
        <f>image("https://raw.githubusercontent.com/msikma/pokesprite/master/icons/pokeball/dive.png",3)</f>
        <v/>
      </c>
      <c r="AJ1" s="9" t="str">
        <f>image("https://raw.githubusercontent.com/msikma/pokesprite/master/icons/pokeball/luxury.png",3)</f>
        <v/>
      </c>
      <c r="AK1" s="9" t="str">
        <f>image("https://raw.githubusercontent.com/msikma/pokesprite/master/icons/pokeball/heal.png",3)</f>
        <v/>
      </c>
      <c r="AL1" s="9" t="str">
        <f>image("https://raw.githubusercontent.com/msikma/pokesprite/master/icons/pokeball/quick.png",3)</f>
        <v/>
      </c>
      <c r="AM1" s="9" t="str">
        <f>image("https://raw.githubusercontent.com/msikma/pokesprite/master/icons/pokeball/dusk.png",3)</f>
        <v/>
      </c>
      <c r="AN1" s="9" t="str">
        <f>image("https://raw.githubusercontent.com/msikma/pokesprite/master/icons/pokeball/cherish.png",3)</f>
        <v/>
      </c>
      <c r="AO1" s="9" t="str">
        <f>image("https://raw.githubusercontent.com/msikma/pokesprite/master/icons/pokeball/dream.png",3)</f>
        <v/>
      </c>
      <c r="AP1" s="9" t="str">
        <f>image("https://raw.githubusercontent.com/msikma/pokesprite/master/icons/pokeball/beast.png",3)</f>
        <v/>
      </c>
    </row>
    <row r="2">
      <c r="A2" s="10" t="s">
        <v>31</v>
      </c>
      <c r="B2" s="11" t="s">
        <v>32</v>
      </c>
      <c r="C2" s="11"/>
      <c r="D2" s="11" t="s">
        <v>33</v>
      </c>
      <c r="E2" s="11" t="s">
        <v>34</v>
      </c>
      <c r="F2" s="10" t="s">
        <v>35</v>
      </c>
      <c r="G2" s="10" t="s">
        <v>35</v>
      </c>
      <c r="H2" s="10" t="s">
        <v>35</v>
      </c>
      <c r="I2" s="10" t="s">
        <v>35</v>
      </c>
      <c r="J2" s="10" t="s">
        <v>35</v>
      </c>
      <c r="K2" s="10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0" t="s">
        <v>40</v>
      </c>
      <c r="AC2" s="13"/>
      <c r="AD2" s="10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>
      <c r="A3" s="10" t="str">
        <f>if(isblank(B3), , match(B3,DB!$A$2:$A$803,0))</f>
        <v/>
      </c>
      <c r="B3" s="11"/>
      <c r="C3" s="11"/>
      <c r="D3" s="11"/>
      <c r="E3" s="11"/>
      <c r="F3" s="10"/>
      <c r="G3" s="10"/>
      <c r="H3" s="10"/>
      <c r="I3" s="10"/>
      <c r="J3" s="10"/>
      <c r="K3" s="10"/>
      <c r="M3" s="11"/>
      <c r="N3" s="11"/>
      <c r="O3" s="11"/>
      <c r="P3" s="11"/>
      <c r="Q3" s="10"/>
      <c r="R3" s="13"/>
      <c r="S3" s="13"/>
      <c r="T3" s="13"/>
      <c r="U3" s="13"/>
      <c r="V3" s="13"/>
      <c r="W3" s="13"/>
      <c r="X3" s="13"/>
      <c r="Y3" s="13"/>
      <c r="Z3" s="12"/>
      <c r="AA3" s="13"/>
      <c r="AB3" s="10"/>
      <c r="AC3" s="13"/>
      <c r="AD3" s="10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>
      <c r="A4" s="10" t="str">
        <f>if(isblank(B4), , match(B4,DB!$A$2:$A$803,0))</f>
        <v/>
      </c>
      <c r="B4" s="11"/>
      <c r="C4" s="11"/>
      <c r="D4" s="11"/>
      <c r="E4" s="11"/>
      <c r="F4" s="10"/>
      <c r="G4" s="10"/>
      <c r="H4" s="10"/>
      <c r="I4" s="10"/>
      <c r="J4" s="10"/>
      <c r="K4" s="10"/>
      <c r="M4" s="11"/>
      <c r="N4" s="11"/>
      <c r="O4" s="11"/>
      <c r="P4" s="11"/>
      <c r="Q4" s="10"/>
      <c r="R4" s="10"/>
      <c r="S4" s="10"/>
      <c r="T4" s="10"/>
      <c r="U4" s="10"/>
      <c r="V4" s="10"/>
      <c r="W4" s="10"/>
      <c r="X4" s="10"/>
      <c r="Y4" s="10"/>
      <c r="Z4" s="12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10" t="str">
        <f>if(isblank(B5), , match(B5,DB!$A$2:$A$803,0))</f>
        <v/>
      </c>
      <c r="B5" s="11"/>
      <c r="D5" s="11"/>
      <c r="E5" s="11"/>
      <c r="F5" s="10"/>
      <c r="G5" s="10"/>
      <c r="H5" s="10"/>
      <c r="I5" s="10"/>
      <c r="J5" s="10"/>
      <c r="K5" s="10"/>
      <c r="M5" s="11"/>
      <c r="N5" s="11"/>
      <c r="O5" s="11"/>
      <c r="P5" s="11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2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>
      <c r="A6" s="10" t="str">
        <f>if(isblank(B6), , match(B6,DB!$A$2:$A$803,0))</f>
        <v/>
      </c>
      <c r="B6" s="11"/>
      <c r="D6" s="11"/>
      <c r="E6" s="11"/>
      <c r="F6" s="10"/>
      <c r="G6" s="10"/>
      <c r="H6" s="10"/>
      <c r="I6" s="10"/>
      <c r="J6" s="10"/>
      <c r="K6" s="10"/>
      <c r="M6" s="11"/>
      <c r="N6" s="11"/>
      <c r="O6" s="11"/>
      <c r="P6" s="11"/>
      <c r="Q6" s="13"/>
      <c r="R6" s="13"/>
      <c r="S6" s="13"/>
      <c r="T6" s="13"/>
      <c r="U6" s="13"/>
      <c r="V6" s="13"/>
      <c r="W6" s="13"/>
      <c r="X6" s="13"/>
      <c r="Y6" s="12"/>
      <c r="Z6" s="12"/>
      <c r="AA6" s="13"/>
      <c r="AB6" s="12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>
      <c r="A7" s="10" t="str">
        <f>if(isblank(B7), , match(B7,DB!$A$2:$A$803,0))</f>
        <v/>
      </c>
      <c r="B7" s="11"/>
      <c r="D7" s="11"/>
      <c r="E7" s="11"/>
      <c r="F7" s="10"/>
      <c r="G7" s="10"/>
      <c r="H7" s="10"/>
      <c r="I7" s="10"/>
      <c r="J7" s="10"/>
      <c r="K7" s="10"/>
      <c r="M7" s="11"/>
      <c r="N7" s="11"/>
      <c r="O7" s="11"/>
      <c r="P7" s="11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2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>
      <c r="A8" s="10" t="str">
        <f>if(isblank(B8), , match(B8,DB!$A$2:$A$803,0))</f>
        <v/>
      </c>
      <c r="B8" s="11"/>
      <c r="D8" s="11"/>
      <c r="E8" s="11"/>
      <c r="F8" s="10"/>
      <c r="G8" s="10"/>
      <c r="H8" s="10"/>
      <c r="I8" s="10"/>
      <c r="J8" s="10"/>
      <c r="K8" s="10"/>
      <c r="M8" s="11"/>
      <c r="N8" s="11"/>
      <c r="O8" s="11"/>
      <c r="P8" s="11"/>
      <c r="Q8" s="13"/>
      <c r="R8" s="12"/>
      <c r="S8" s="13"/>
      <c r="T8" s="13"/>
      <c r="U8" s="13"/>
      <c r="V8" s="13"/>
      <c r="W8" s="13"/>
      <c r="X8" s="13"/>
      <c r="Y8" s="13"/>
      <c r="Z8" s="12"/>
      <c r="AA8" s="13"/>
      <c r="AB8" s="12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>
      <c r="A9" s="10" t="str">
        <f>if(isblank(B9), , match(B9,DB!$A$2:$A$803,0))</f>
        <v/>
      </c>
      <c r="B9" s="11"/>
      <c r="D9" s="11"/>
      <c r="E9" s="11"/>
      <c r="F9" s="10"/>
      <c r="G9" s="10"/>
      <c r="H9" s="10"/>
      <c r="I9" s="10"/>
      <c r="J9" s="10"/>
      <c r="K9" s="10"/>
      <c r="M9" s="11"/>
      <c r="N9" s="11"/>
      <c r="O9" s="11"/>
      <c r="P9" s="11"/>
      <c r="Q9" s="13"/>
      <c r="R9" s="13"/>
      <c r="S9" s="13"/>
      <c r="T9" s="13"/>
      <c r="U9" s="13"/>
      <c r="V9" s="13"/>
      <c r="W9" s="13"/>
      <c r="X9" s="13"/>
      <c r="Y9" s="13"/>
      <c r="Z9" s="10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>
      <c r="A10" s="10" t="str">
        <f>if(isblank(B10), , match(B10,DB!$A$2:$A$803,0))</f>
        <v/>
      </c>
      <c r="B10" s="11"/>
      <c r="D10" s="11"/>
      <c r="E10" s="11"/>
      <c r="F10" s="10"/>
      <c r="G10" s="10"/>
      <c r="H10" s="10"/>
      <c r="I10" s="10"/>
      <c r="J10" s="10"/>
      <c r="K10" s="10"/>
      <c r="M10" s="11"/>
      <c r="N10" s="11"/>
      <c r="O10" s="11"/>
      <c r="P10" s="11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0"/>
      <c r="AL10" s="13"/>
      <c r="AM10" s="13"/>
      <c r="AN10" s="13"/>
      <c r="AO10" s="13"/>
      <c r="AP10" s="13"/>
    </row>
    <row r="11">
      <c r="A11" s="10" t="str">
        <f>if(isblank(B11), , match(B11,DB!$A$2:$A$803,0))</f>
        <v/>
      </c>
      <c r="B11" s="11"/>
      <c r="D11" s="11"/>
      <c r="E11" s="11"/>
      <c r="F11" s="10"/>
      <c r="G11" s="10"/>
      <c r="H11" s="10"/>
      <c r="I11" s="10"/>
      <c r="J11" s="10"/>
      <c r="K11" s="10"/>
      <c r="M11" s="11"/>
      <c r="N11" s="11"/>
      <c r="O11" s="11"/>
      <c r="P11" s="11"/>
      <c r="Q11" s="13"/>
      <c r="R11" s="13"/>
      <c r="S11" s="13"/>
      <c r="T11" s="13"/>
      <c r="U11" s="13"/>
      <c r="V11" s="13"/>
      <c r="W11" s="12"/>
      <c r="X11" s="13"/>
      <c r="Y11" s="13"/>
      <c r="Z11" s="12"/>
      <c r="AA11" s="13"/>
      <c r="AB11" s="13"/>
      <c r="AC11" s="13"/>
      <c r="AD11" s="13"/>
      <c r="AE11" s="13"/>
      <c r="AF11" s="13"/>
      <c r="AG11" s="13"/>
      <c r="AH11" s="12"/>
      <c r="AI11" s="12"/>
      <c r="AJ11" s="13"/>
      <c r="AK11" s="12"/>
      <c r="AL11" s="13"/>
      <c r="AM11" s="13"/>
      <c r="AN11" s="13"/>
      <c r="AO11" s="13"/>
      <c r="AP11" s="13"/>
    </row>
    <row r="12">
      <c r="A12" s="10" t="str">
        <f>if(isblank(B12), , match(B12,DB!$A$2:$A$803,0))</f>
        <v/>
      </c>
      <c r="B12" s="11"/>
      <c r="D12" s="11"/>
      <c r="E12" s="11"/>
      <c r="F12" s="10"/>
      <c r="G12" s="10"/>
      <c r="H12" s="10"/>
      <c r="I12" s="10"/>
      <c r="J12" s="10"/>
      <c r="K12" s="10"/>
      <c r="M12" s="11"/>
      <c r="N12" s="11"/>
      <c r="O12" s="11"/>
      <c r="Q12" s="13"/>
      <c r="R12" s="13"/>
      <c r="S12" s="13"/>
      <c r="T12" s="13"/>
      <c r="U12" s="13"/>
      <c r="V12" s="13"/>
      <c r="W12" s="13"/>
      <c r="X12" s="13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>
      <c r="A13" s="10" t="str">
        <f>if(isblank(B13), , match(B13,DB!$A$2:$A$803,0))</f>
        <v/>
      </c>
      <c r="B13" s="11"/>
      <c r="C13" s="11"/>
      <c r="D13" s="11"/>
      <c r="E13" s="11"/>
      <c r="F13" s="10"/>
      <c r="G13" s="10"/>
      <c r="H13" s="10"/>
      <c r="I13" s="10"/>
      <c r="J13" s="10"/>
      <c r="K13" s="10"/>
      <c r="M13" s="11"/>
      <c r="N13" s="11"/>
      <c r="O13" s="11"/>
      <c r="P13" s="11"/>
      <c r="Q13" s="10"/>
      <c r="R13" s="13"/>
      <c r="S13" s="13"/>
      <c r="T13" s="13"/>
      <c r="U13" s="13"/>
      <c r="V13" s="13"/>
      <c r="W13" s="13"/>
      <c r="X13" s="13"/>
      <c r="Y13" s="13"/>
      <c r="Z13" s="10"/>
      <c r="AA13" s="13"/>
      <c r="AB13" s="13"/>
      <c r="AC13" s="13"/>
      <c r="AD13" s="13"/>
      <c r="AE13" s="13"/>
      <c r="AF13" s="13"/>
      <c r="AG13" s="13"/>
      <c r="AH13" s="10"/>
      <c r="AI13" s="13"/>
      <c r="AJ13" s="13"/>
      <c r="AK13" s="13"/>
      <c r="AL13" s="13"/>
      <c r="AM13" s="13"/>
      <c r="AN13" s="13"/>
      <c r="AO13" s="13"/>
      <c r="AP13" s="13"/>
    </row>
    <row r="14">
      <c r="A14" s="10" t="str">
        <f>if(isblank(B14), , match(B14,DB!$A$2:$A$803,0))</f>
        <v/>
      </c>
      <c r="B14" s="11"/>
      <c r="D14" s="11"/>
      <c r="E14" s="11"/>
      <c r="F14" s="10"/>
      <c r="G14" s="10"/>
      <c r="H14" s="10"/>
      <c r="I14" s="10"/>
      <c r="J14" s="10"/>
      <c r="K14" s="10"/>
      <c r="M14" s="11"/>
      <c r="N14" s="11"/>
      <c r="O14" s="11"/>
      <c r="Q14" s="13"/>
      <c r="R14" s="13"/>
      <c r="S14" s="13"/>
      <c r="T14" s="13"/>
      <c r="U14" s="13"/>
      <c r="V14" s="12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>
      <c r="A15" s="10" t="str">
        <f>if(isblank(B15), , match(B15,DB!$A$2:$A$803,0))</f>
        <v/>
      </c>
      <c r="F15" s="13"/>
      <c r="G15" s="13"/>
      <c r="H15" s="13"/>
      <c r="I15" s="13"/>
      <c r="J15" s="13"/>
      <c r="K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>
      <c r="A16" s="10" t="str">
        <f>if(isblank(B16), , match(B16,DB!$A$2:$A$803,0))</f>
        <v/>
      </c>
      <c r="F16" s="13"/>
      <c r="G16" s="13"/>
      <c r="H16" s="13"/>
      <c r="I16" s="13"/>
      <c r="J16" s="13"/>
      <c r="K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>
      <c r="A17" s="10" t="str">
        <f>if(isblank(B17), , match(B17,DB!$A$2:$A$803,0))</f>
        <v/>
      </c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>
      <c r="A18" s="10" t="str">
        <f>if(isblank(B18), , match(B18,DB!$A$2:$A$803,0))</f>
        <v/>
      </c>
      <c r="F18" s="13"/>
      <c r="G18" s="13"/>
      <c r="H18" s="13"/>
      <c r="I18" s="13"/>
      <c r="J18" s="13"/>
      <c r="K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>
      <c r="A19" s="10" t="str">
        <f>if(isblank(B19), , match(B19,DB!$A$2:$A$803,0))</f>
        <v/>
      </c>
      <c r="F19" s="13"/>
      <c r="G19" s="13"/>
      <c r="H19" s="13"/>
      <c r="I19" s="13"/>
      <c r="J19" s="13"/>
      <c r="K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>
      <c r="A20" s="10" t="str">
        <f>if(isblank(B20), , match(B20,DB!$A$2:$A$803,0))</f>
        <v/>
      </c>
      <c r="F20" s="13"/>
      <c r="G20" s="13"/>
      <c r="H20" s="13"/>
      <c r="I20" s="13"/>
      <c r="J20" s="13"/>
      <c r="K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>
      <c r="A21" s="10" t="str">
        <f>if(isblank(B21), , match(B21,DB!$A$2:$A$803,0))</f>
        <v/>
      </c>
      <c r="F21" s="13"/>
      <c r="G21" s="13"/>
      <c r="H21" s="13"/>
      <c r="I21" s="13"/>
      <c r="J21" s="13"/>
      <c r="K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>
      <c r="A22" s="10" t="str">
        <f>if(isblank(B22), , match(B22,DB!$A$2:$A$803,0))</f>
        <v/>
      </c>
      <c r="F22" s="13"/>
      <c r="G22" s="13"/>
      <c r="H22" s="13"/>
      <c r="I22" s="13"/>
      <c r="J22" s="13"/>
      <c r="K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>
      <c r="A23" s="10" t="str">
        <f>if(isblank(B23), , match(B23,DB!$A$2:$A$803,0))</f>
        <v/>
      </c>
      <c r="F23" s="13"/>
      <c r="G23" s="13"/>
      <c r="H23" s="13"/>
      <c r="I23" s="13"/>
      <c r="J23" s="13"/>
      <c r="K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>
      <c r="A24" s="10" t="str">
        <f>if(isblank(B24), , match(B24,DB!$A$2:$A$803,0))</f>
        <v/>
      </c>
      <c r="F24" s="13"/>
      <c r="G24" s="13"/>
      <c r="H24" s="13"/>
      <c r="I24" s="13"/>
      <c r="J24" s="13"/>
      <c r="K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>
      <c r="A25" s="10" t="str">
        <f>if(isblank(B25), , match(B25,DB!$A$2:$A$803,0))</f>
        <v/>
      </c>
      <c r="F25" s="13"/>
      <c r="G25" s="13"/>
      <c r="H25" s="13"/>
      <c r="I25" s="13"/>
      <c r="J25" s="13"/>
      <c r="K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>
      <c r="A26" s="10" t="str">
        <f>if(isblank(B26), , match(B26,DB!$A$2:$A$803,0))</f>
        <v/>
      </c>
      <c r="F26" s="13"/>
      <c r="G26" s="13"/>
      <c r="H26" s="13"/>
      <c r="I26" s="13"/>
      <c r="J26" s="13"/>
      <c r="K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>
      <c r="A27" s="10" t="str">
        <f>if(isblank(B27), , match(B27,DB!$A$2:$A$803,0))</f>
        <v/>
      </c>
      <c r="F27" s="13"/>
      <c r="G27" s="13"/>
      <c r="H27" s="13"/>
      <c r="I27" s="13"/>
      <c r="J27" s="13"/>
      <c r="K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>
      <c r="A28" s="10" t="str">
        <f>if(isblank(B28), , match(B28,DB!$A$2:$A$803,0))</f>
        <v/>
      </c>
      <c r="F28" s="13"/>
      <c r="G28" s="13"/>
      <c r="H28" s="13"/>
      <c r="I28" s="13"/>
      <c r="J28" s="13"/>
      <c r="K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>
      <c r="A29" s="10" t="str">
        <f>if(isblank(B29), , match(B29,DB!$A$2:$A$803,0))</f>
        <v/>
      </c>
      <c r="F29" s="13"/>
      <c r="G29" s="13"/>
      <c r="H29" s="13"/>
      <c r="I29" s="13"/>
      <c r="J29" s="13"/>
      <c r="K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>
      <c r="A30" s="10" t="str">
        <f>if(isblank(B30), , match(B30,DB!$A$2:$A$803,0))</f>
        <v/>
      </c>
      <c r="F30" s="13"/>
      <c r="G30" s="13"/>
      <c r="H30" s="13"/>
      <c r="I30" s="13"/>
      <c r="J30" s="13"/>
      <c r="K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>
      <c r="A31" s="10" t="str">
        <f>if(isblank(B31), , match(B31,DB!$A$2:$A$803,0))</f>
        <v/>
      </c>
      <c r="F31" s="13"/>
      <c r="G31" s="13"/>
      <c r="H31" s="13"/>
      <c r="I31" s="13"/>
      <c r="J31" s="13"/>
      <c r="K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>
      <c r="A32" s="10" t="str">
        <f>if(isblank(B32), , match(B32,DB!$A$2:$A$803,0))</f>
        <v/>
      </c>
      <c r="F32" s="13"/>
      <c r="G32" s="13"/>
      <c r="H32" s="13"/>
      <c r="I32" s="13"/>
      <c r="J32" s="13"/>
      <c r="K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>
      <c r="A33" s="10" t="str">
        <f>if(isblank(B33), , match(B33,DB!$A$2:$A$803,0))</f>
        <v/>
      </c>
      <c r="F33" s="13"/>
      <c r="G33" s="13"/>
      <c r="H33" s="13"/>
      <c r="I33" s="13"/>
      <c r="J33" s="13"/>
      <c r="K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>
      <c r="A34" s="10" t="str">
        <f>if(isblank(B34), , match(B34,DB!$A$2:$A$803,0))</f>
        <v/>
      </c>
      <c r="F34" s="13"/>
      <c r="G34" s="13"/>
      <c r="H34" s="13"/>
      <c r="I34" s="13"/>
      <c r="J34" s="13"/>
      <c r="K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>
      <c r="A35" s="10" t="str">
        <f>if(isblank(B35), , match(B35,DB!$A$2:$A$803,0))</f>
        <v/>
      </c>
      <c r="F35" s="13"/>
      <c r="G35" s="13"/>
      <c r="H35" s="13"/>
      <c r="I35" s="13"/>
      <c r="J35" s="13"/>
      <c r="K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>
      <c r="A36" s="10" t="str">
        <f>if(isblank(B36), , match(B36,DB!$A$2:$A$803,0))</f>
        <v/>
      </c>
      <c r="F36" s="13"/>
      <c r="G36" s="13"/>
      <c r="H36" s="13"/>
      <c r="I36" s="13"/>
      <c r="J36" s="13"/>
      <c r="K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>
      <c r="A37" s="10" t="str">
        <f>if(isblank(B37), , match(B37,DB!$A$2:$A$803,0))</f>
        <v/>
      </c>
      <c r="F37" s="13"/>
      <c r="G37" s="13"/>
      <c r="H37" s="13"/>
      <c r="I37" s="13"/>
      <c r="J37" s="13"/>
      <c r="K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>
      <c r="A38" s="10" t="str">
        <f>if(isblank(B38), , match(B38,DB!$A$2:$A$803,0))</f>
        <v/>
      </c>
      <c r="F38" s="13"/>
      <c r="G38" s="13"/>
      <c r="H38" s="13"/>
      <c r="I38" s="13"/>
      <c r="J38" s="13"/>
      <c r="K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>
      <c r="A39" s="10" t="str">
        <f>if(isblank(B39), , match(B39,DB!$A$2:$A$803,0))</f>
        <v/>
      </c>
      <c r="F39" s="13"/>
      <c r="G39" s="13"/>
      <c r="H39" s="13"/>
      <c r="I39" s="13"/>
      <c r="J39" s="13"/>
      <c r="K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>
      <c r="A40" s="10" t="str">
        <f>if(isblank(B40), , match(B40,DB!$A$2:$A$803,0))</f>
        <v/>
      </c>
      <c r="F40" s="13"/>
      <c r="G40" s="13"/>
      <c r="H40" s="13"/>
      <c r="I40" s="13"/>
      <c r="J40" s="13"/>
      <c r="K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>
      <c r="A41" s="10" t="str">
        <f>if(isblank(B41), , match(B41,DB!$A$2:$A$803,0))</f>
        <v/>
      </c>
      <c r="F41" s="13"/>
      <c r="G41" s="13"/>
      <c r="H41" s="13"/>
      <c r="I41" s="13"/>
      <c r="J41" s="13"/>
      <c r="K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>
      <c r="A42" s="10" t="str">
        <f>if(isblank(B42), , match(B42,DB!$A$2:$A$803,0))</f>
        <v/>
      </c>
      <c r="F42" s="13"/>
      <c r="G42" s="13"/>
      <c r="H42" s="13"/>
      <c r="I42" s="13"/>
      <c r="J42" s="13"/>
      <c r="K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>
      <c r="A43" s="10" t="str">
        <f>if(isblank(B43), , match(B43,DB!$A$2:$A$803,0))</f>
        <v/>
      </c>
      <c r="F43" s="13"/>
      <c r="G43" s="13"/>
      <c r="H43" s="13"/>
      <c r="I43" s="13"/>
      <c r="J43" s="13"/>
      <c r="K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>
      <c r="A44" s="10" t="str">
        <f>if(isblank(B44), , match(B44,DB!$A$2:$A$803,0))</f>
        <v/>
      </c>
      <c r="F44" s="13"/>
      <c r="G44" s="13"/>
      <c r="H44" s="13"/>
      <c r="I44" s="13"/>
      <c r="J44" s="13"/>
      <c r="K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>
      <c r="A45" s="10" t="str">
        <f>if(isblank(B45), , match(B45,DB!$A$2:$A$803,0))</f>
        <v/>
      </c>
      <c r="F45" s="13"/>
      <c r="G45" s="13"/>
      <c r="H45" s="13"/>
      <c r="I45" s="13"/>
      <c r="J45" s="13"/>
      <c r="K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>
      <c r="A46" s="10" t="str">
        <f>if(isblank(B46), , match(B46,DB!$A$2:$A$803,0))</f>
        <v/>
      </c>
      <c r="F46" s="13"/>
      <c r="G46" s="13"/>
      <c r="H46" s="13"/>
      <c r="I46" s="13"/>
      <c r="J46" s="13"/>
      <c r="K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>
      <c r="A47" s="10" t="str">
        <f>if(isblank(B47), , match(B47,DB!$A$2:$A$803,0))</f>
        <v/>
      </c>
      <c r="F47" s="13"/>
      <c r="G47" s="13"/>
      <c r="H47" s="13"/>
      <c r="I47" s="13"/>
      <c r="J47" s="13"/>
      <c r="K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>
      <c r="A48" s="10" t="str">
        <f>if(isblank(B48), , match(B48,DB!$A$2:$A$803,0))</f>
        <v/>
      </c>
      <c r="F48" s="13"/>
      <c r="G48" s="13"/>
      <c r="H48" s="13"/>
      <c r="I48" s="13"/>
      <c r="J48" s="13"/>
      <c r="K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>
      <c r="A49" s="10" t="str">
        <f>if(isblank(B49), , match(B49,DB!$A$2:$A$803,0))</f>
        <v/>
      </c>
      <c r="F49" s="13"/>
      <c r="G49" s="13"/>
      <c r="H49" s="13"/>
      <c r="I49" s="13"/>
      <c r="J49" s="13"/>
      <c r="K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>
      <c r="A50" s="10" t="str">
        <f>if(isblank(B50), , match(B50,DB!$A$2:$A$803,0))</f>
        <v/>
      </c>
      <c r="F50" s="13"/>
      <c r="G50" s="13"/>
      <c r="H50" s="13"/>
      <c r="I50" s="13"/>
      <c r="J50" s="13"/>
      <c r="K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>
      <c r="A51" s="10" t="str">
        <f>if(isblank(B51), , match(B51,DB!$A$2:$A$803,0))</f>
        <v/>
      </c>
      <c r="F51" s="13"/>
      <c r="G51" s="13"/>
      <c r="H51" s="13"/>
      <c r="I51" s="13"/>
      <c r="J51" s="13"/>
      <c r="K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>
      <c r="A52" s="10" t="str">
        <f>if(isblank(B52), , match(B52,DB!$A$2:$A$803,0))</f>
        <v/>
      </c>
      <c r="F52" s="13"/>
      <c r="G52" s="13"/>
      <c r="H52" s="13"/>
      <c r="I52" s="13"/>
      <c r="J52" s="13"/>
      <c r="K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>
      <c r="A53" s="10" t="str">
        <f>if(isblank(B53), , match(B53,DB!$A$2:$A$803,0))</f>
        <v/>
      </c>
      <c r="F53" s="13"/>
      <c r="G53" s="13"/>
      <c r="H53" s="13"/>
      <c r="I53" s="13"/>
      <c r="J53" s="13"/>
      <c r="K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>
      <c r="A54" s="10" t="str">
        <f>if(isblank(B54), , match(B54,DB!$A$2:$A$803,0))</f>
        <v/>
      </c>
      <c r="F54" s="13"/>
      <c r="G54" s="13"/>
      <c r="H54" s="13"/>
      <c r="I54" s="13"/>
      <c r="J54" s="13"/>
      <c r="K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>
      <c r="A55" s="10" t="str">
        <f>if(isblank(B55), , match(B55,DB!$A$2:$A$803,0))</f>
        <v/>
      </c>
      <c r="F55" s="13"/>
      <c r="G55" s="13"/>
      <c r="H55" s="13"/>
      <c r="I55" s="13"/>
      <c r="J55" s="13"/>
      <c r="K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>
      <c r="A56" s="10" t="str">
        <f>if(isblank(B56), , match(B56,DB!$A$2:$A$803,0))</f>
        <v/>
      </c>
      <c r="F56" s="13"/>
      <c r="G56" s="13"/>
      <c r="H56" s="13"/>
      <c r="I56" s="13"/>
      <c r="J56" s="13"/>
      <c r="K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>
      <c r="A57" s="10" t="str">
        <f>if(isblank(B57), , match(B57,DB!$A$2:$A$803,0))</f>
        <v/>
      </c>
      <c r="F57" s="13"/>
      <c r="G57" s="13"/>
      <c r="H57" s="13"/>
      <c r="I57" s="13"/>
      <c r="J57" s="13"/>
      <c r="K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>
      <c r="A58" s="10" t="str">
        <f>if(isblank(B58), , match(B58,DB!$A$2:$A$803,0))</f>
        <v/>
      </c>
      <c r="F58" s="13"/>
      <c r="G58" s="13"/>
      <c r="H58" s="13"/>
      <c r="I58" s="13"/>
      <c r="J58" s="13"/>
      <c r="K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>
      <c r="A59" s="10" t="str">
        <f>if(isblank(B59), , match(B59,DB!$A$2:$A$803,0))</f>
        <v/>
      </c>
      <c r="F59" s="13"/>
      <c r="G59" s="13"/>
      <c r="H59" s="13"/>
      <c r="I59" s="13"/>
      <c r="J59" s="13"/>
      <c r="K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>
      <c r="A60" s="10" t="str">
        <f>if(isblank(B60), , match(B60,DB!$A$2:$A$803,0))</f>
        <v/>
      </c>
      <c r="F60" s="13"/>
      <c r="G60" s="13"/>
      <c r="H60" s="13"/>
      <c r="I60" s="13"/>
      <c r="J60" s="13"/>
      <c r="K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>
      <c r="A61" s="10" t="str">
        <f>if(isblank(B61), , match(B61,DB!$A$2:$A$803,0))</f>
        <v/>
      </c>
      <c r="F61" s="13"/>
      <c r="G61" s="13"/>
      <c r="H61" s="13"/>
      <c r="I61" s="13"/>
      <c r="J61" s="13"/>
      <c r="K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>
      <c r="A62" s="10" t="str">
        <f>if(isblank(B62), , match(B62,DB!$A$2:$A$803,0))</f>
        <v/>
      </c>
      <c r="F62" s="13"/>
      <c r="G62" s="13"/>
      <c r="H62" s="13"/>
      <c r="I62" s="13"/>
      <c r="J62" s="13"/>
      <c r="K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>
      <c r="A63" s="10" t="str">
        <f>if(isblank(B63), , match(B63,DB!$A$2:$A$803,0))</f>
        <v/>
      </c>
      <c r="F63" s="13"/>
      <c r="G63" s="13"/>
      <c r="H63" s="13"/>
      <c r="I63" s="13"/>
      <c r="J63" s="13"/>
      <c r="K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>
      <c r="A64" s="10" t="str">
        <f>if(isblank(B64), , match(B64,DB!$A$2:$A$803,0))</f>
        <v/>
      </c>
      <c r="F64" s="13"/>
      <c r="G64" s="13"/>
      <c r="H64" s="13"/>
      <c r="I64" s="13"/>
      <c r="J64" s="13"/>
      <c r="K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>
      <c r="A65" s="10" t="str">
        <f>if(isblank(B65), , match(B65,DB!$A$2:$A$803,0))</f>
        <v/>
      </c>
      <c r="F65" s="13"/>
      <c r="G65" s="13"/>
      <c r="H65" s="13"/>
      <c r="I65" s="13"/>
      <c r="J65" s="13"/>
      <c r="K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>
      <c r="A66" s="10" t="str">
        <f>if(isblank(B66), , match(B66,DB!$A$2:$A$803,0))</f>
        <v/>
      </c>
      <c r="F66" s="13"/>
      <c r="G66" s="13"/>
      <c r="H66" s="13"/>
      <c r="I66" s="13"/>
      <c r="J66" s="13"/>
      <c r="K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>
      <c r="A67" s="10" t="str">
        <f>if(isblank(B67), , match(B67,DB!$A$2:$A$803,0))</f>
        <v/>
      </c>
      <c r="F67" s="13"/>
      <c r="G67" s="13"/>
      <c r="H67" s="13"/>
      <c r="I67" s="13"/>
      <c r="J67" s="13"/>
      <c r="K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>
      <c r="A68" s="10" t="str">
        <f>if(isblank(B68), , match(B68,DB!$A$2:$A$803,0))</f>
        <v/>
      </c>
      <c r="F68" s="13"/>
      <c r="G68" s="13"/>
      <c r="H68" s="13"/>
      <c r="I68" s="13"/>
      <c r="J68" s="13"/>
      <c r="K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>
      <c r="A69" s="10" t="str">
        <f>if(isblank(B69), , match(B69,DB!$A$2:$A$803,0))</f>
        <v/>
      </c>
      <c r="F69" s="13"/>
      <c r="G69" s="13"/>
      <c r="H69" s="13"/>
      <c r="I69" s="13"/>
      <c r="J69" s="13"/>
      <c r="K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>
      <c r="A70" s="10" t="str">
        <f>if(isblank(B70), , match(B70,DB!$A$2:$A$803,0))</f>
        <v/>
      </c>
      <c r="F70" s="13"/>
      <c r="G70" s="13"/>
      <c r="H70" s="13"/>
      <c r="I70" s="13"/>
      <c r="J70" s="13"/>
      <c r="K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>
      <c r="A71" s="10" t="str">
        <f>if(isblank(B71), , match(B71,DB!$A$2:$A$803,0))</f>
        <v/>
      </c>
      <c r="F71" s="13"/>
      <c r="G71" s="13"/>
      <c r="H71" s="13"/>
      <c r="I71" s="13"/>
      <c r="J71" s="13"/>
      <c r="K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>
      <c r="A72" s="10" t="str">
        <f>if(isblank(B72), , match(B72,DB!$A$2:$A$803,0))</f>
        <v/>
      </c>
      <c r="F72" s="13"/>
      <c r="G72" s="13"/>
      <c r="H72" s="13"/>
      <c r="I72" s="13"/>
      <c r="J72" s="13"/>
      <c r="K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>
      <c r="A73" s="10" t="str">
        <f>if(isblank(B73), , match(B73,DB!$A$2:$A$803,0))</f>
        <v/>
      </c>
      <c r="F73" s="13"/>
      <c r="G73" s="13"/>
      <c r="H73" s="13"/>
      <c r="I73" s="13"/>
      <c r="J73" s="13"/>
      <c r="K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>
      <c r="A74" s="10" t="str">
        <f>if(isblank(B74), , match(B74,DB!$A$2:$A$803,0))</f>
        <v/>
      </c>
      <c r="F74" s="13"/>
      <c r="G74" s="13"/>
      <c r="H74" s="13"/>
      <c r="I74" s="13"/>
      <c r="J74" s="13"/>
      <c r="K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>
      <c r="A75" s="10" t="str">
        <f>if(isblank(B75), , match(B75,DB!$A$2:$A$803,0))</f>
        <v/>
      </c>
      <c r="F75" s="13"/>
      <c r="G75" s="13"/>
      <c r="H75" s="13"/>
      <c r="I75" s="13"/>
      <c r="J75" s="13"/>
      <c r="K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>
      <c r="A76" s="10" t="str">
        <f>if(isblank(B76), , match(B76,DB!$A$2:$A$803,0))</f>
        <v/>
      </c>
      <c r="F76" s="13"/>
      <c r="G76" s="13"/>
      <c r="H76" s="13"/>
      <c r="I76" s="13"/>
      <c r="J76" s="13"/>
      <c r="K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>
      <c r="A77" s="10" t="str">
        <f>if(isblank(B77), , match(B77,DB!$A$2:$A$803,0))</f>
        <v/>
      </c>
      <c r="F77" s="13"/>
      <c r="G77" s="13"/>
      <c r="H77" s="13"/>
      <c r="I77" s="13"/>
      <c r="J77" s="13"/>
      <c r="K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>
      <c r="A78" s="10" t="str">
        <f>if(isblank(B78), , match(B78,DB!$A$2:$A$803,0))</f>
        <v/>
      </c>
      <c r="F78" s="13"/>
      <c r="G78" s="13"/>
      <c r="H78" s="13"/>
      <c r="I78" s="13"/>
      <c r="J78" s="13"/>
      <c r="K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>
      <c r="A79" s="10" t="str">
        <f>if(isblank(B79), , match(B79,DB!$A$2:$A$803,0))</f>
        <v/>
      </c>
      <c r="F79" s="13"/>
      <c r="G79" s="13"/>
      <c r="H79" s="13"/>
      <c r="I79" s="13"/>
      <c r="J79" s="13"/>
      <c r="K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>
      <c r="A80" s="10" t="str">
        <f>if(isblank(B80), , match(B80,DB!$A$2:$A$803,0))</f>
        <v/>
      </c>
      <c r="F80" s="13"/>
      <c r="G80" s="13"/>
      <c r="H80" s="13"/>
      <c r="I80" s="13"/>
      <c r="J80" s="13"/>
      <c r="K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>
      <c r="A81" s="10" t="str">
        <f>if(isblank(B81), , match(B81,DB!$A$2:$A$803,0))</f>
        <v/>
      </c>
      <c r="F81" s="13"/>
      <c r="G81" s="13"/>
      <c r="H81" s="13"/>
      <c r="I81" s="13"/>
      <c r="J81" s="13"/>
      <c r="K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>
      <c r="A82" s="10" t="str">
        <f>if(isblank(B82), , match(B82,DB!$A$2:$A$803,0))</f>
        <v/>
      </c>
      <c r="F82" s="13"/>
      <c r="G82" s="13"/>
      <c r="H82" s="13"/>
      <c r="I82" s="13"/>
      <c r="J82" s="13"/>
      <c r="K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>
      <c r="A83" s="10" t="str">
        <f>if(isblank(B83), , match(B83,DB!$A$2:$A$803,0))</f>
        <v/>
      </c>
      <c r="F83" s="13"/>
      <c r="G83" s="13"/>
      <c r="H83" s="13"/>
      <c r="I83" s="13"/>
      <c r="J83" s="13"/>
      <c r="K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>
      <c r="A84" s="10" t="str">
        <f>if(isblank(B84), , match(B84,DB!$A$2:$A$803,0))</f>
        <v/>
      </c>
      <c r="F84" s="13"/>
      <c r="G84" s="13"/>
      <c r="H84" s="13"/>
      <c r="I84" s="13"/>
      <c r="J84" s="13"/>
      <c r="K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>
      <c r="A85" s="10" t="str">
        <f>if(isblank(B85), , match(B85,DB!$A$2:$A$803,0))</f>
        <v/>
      </c>
      <c r="F85" s="13"/>
      <c r="G85" s="13"/>
      <c r="H85" s="13"/>
      <c r="I85" s="13"/>
      <c r="J85" s="13"/>
      <c r="K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>
      <c r="A86" s="10" t="str">
        <f>if(isblank(B86), , match(B86,DB!$A$2:$A$803,0))</f>
        <v/>
      </c>
      <c r="F86" s="13"/>
      <c r="G86" s="13"/>
      <c r="H86" s="13"/>
      <c r="I86" s="13"/>
      <c r="J86" s="13"/>
      <c r="K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>
      <c r="A87" s="10" t="str">
        <f>if(isblank(B87), , match(B87,DB!$A$2:$A$803,0))</f>
        <v/>
      </c>
      <c r="F87" s="13"/>
      <c r="G87" s="13"/>
      <c r="H87" s="13"/>
      <c r="I87" s="13"/>
      <c r="J87" s="13"/>
      <c r="K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>
      <c r="A88" s="10" t="str">
        <f>if(isblank(B88), , match(B88,DB!$A$2:$A$803,0))</f>
        <v/>
      </c>
      <c r="F88" s="13"/>
      <c r="G88" s="13"/>
      <c r="H88" s="13"/>
      <c r="I88" s="13"/>
      <c r="J88" s="13"/>
      <c r="K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>
      <c r="A89" s="10" t="str">
        <f>if(isblank(B89), , match(B89,DB!$A$2:$A$803,0))</f>
        <v/>
      </c>
      <c r="F89" s="13"/>
      <c r="G89" s="13"/>
      <c r="H89" s="13"/>
      <c r="I89" s="13"/>
      <c r="J89" s="13"/>
      <c r="K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>
      <c r="A90" s="10" t="str">
        <f>if(isblank(B90), , match(B90,DB!$A$2:$A$803,0))</f>
        <v/>
      </c>
      <c r="F90" s="13"/>
      <c r="G90" s="13"/>
      <c r="H90" s="13"/>
      <c r="I90" s="13"/>
      <c r="J90" s="13"/>
      <c r="K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>
      <c r="A91" s="10" t="str">
        <f>if(isblank(B91), , match(B91,DB!$A$2:$A$803,0))</f>
        <v/>
      </c>
      <c r="F91" s="13"/>
      <c r="G91" s="13"/>
      <c r="H91" s="13"/>
      <c r="I91" s="13"/>
      <c r="J91" s="13"/>
      <c r="K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>
      <c r="A92" s="10" t="str">
        <f>if(isblank(B92), , match(B92,DB!$A$2:$A$803,0))</f>
        <v/>
      </c>
      <c r="F92" s="13"/>
      <c r="G92" s="13"/>
      <c r="H92" s="13"/>
      <c r="I92" s="13"/>
      <c r="J92" s="13"/>
      <c r="K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>
      <c r="A93" s="10" t="str">
        <f>if(isblank(B93), , match(B93,DB!$A$2:$A$803,0))</f>
        <v/>
      </c>
      <c r="F93" s="13"/>
      <c r="G93" s="13"/>
      <c r="H93" s="13"/>
      <c r="I93" s="13"/>
      <c r="J93" s="13"/>
      <c r="K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>
      <c r="A94" s="10" t="str">
        <f>if(isblank(B94), , match(B94,DB!$A$2:$A$803,0))</f>
        <v/>
      </c>
      <c r="F94" s="13"/>
      <c r="G94" s="13"/>
      <c r="H94" s="13"/>
      <c r="I94" s="13"/>
      <c r="J94" s="13"/>
      <c r="K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>
      <c r="A95" s="10" t="str">
        <f>if(isblank(B95), , match(B95,DB!$A$2:$A$803,0))</f>
        <v/>
      </c>
      <c r="F95" s="13"/>
      <c r="G95" s="13"/>
      <c r="H95" s="13"/>
      <c r="I95" s="13"/>
      <c r="J95" s="13"/>
      <c r="K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>
      <c r="A96" s="10" t="str">
        <f>if(isblank(B96), , match(B96,DB!$A$2:$A$803,0))</f>
        <v/>
      </c>
      <c r="F96" s="13"/>
      <c r="G96" s="13"/>
      <c r="H96" s="13"/>
      <c r="I96" s="13"/>
      <c r="J96" s="13"/>
      <c r="K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>
      <c r="A97" s="10" t="str">
        <f>if(isblank(B97), , match(B97,DB!$A$2:$A$803,0))</f>
        <v/>
      </c>
      <c r="F97" s="13"/>
      <c r="G97" s="13"/>
      <c r="H97" s="13"/>
      <c r="I97" s="13"/>
      <c r="J97" s="13"/>
      <c r="K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>
      <c r="A98" s="10" t="str">
        <f>if(isblank(B98), , match(B98,DB!$A$2:$A$803,0))</f>
        <v/>
      </c>
      <c r="F98" s="13"/>
      <c r="G98" s="13"/>
      <c r="H98" s="13"/>
      <c r="I98" s="13"/>
      <c r="J98" s="13"/>
      <c r="K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>
      <c r="A99" s="10" t="str">
        <f>if(isblank(B99), , match(B99,DB!$A$2:$A$803,0))</f>
        <v/>
      </c>
      <c r="F99" s="13"/>
      <c r="G99" s="13"/>
      <c r="H99" s="13"/>
      <c r="I99" s="13"/>
      <c r="J99" s="13"/>
      <c r="K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>
      <c r="A100" s="10" t="str">
        <f>if(isblank(B100), , match(B100,DB!$A$2:$A$803,0))</f>
        <v/>
      </c>
      <c r="F100" s="13"/>
      <c r="G100" s="13"/>
      <c r="H100" s="13"/>
      <c r="I100" s="13"/>
      <c r="J100" s="13"/>
      <c r="K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</sheetData>
  <dataValidations>
    <dataValidation type="list" allowBlank="1" showErrorMessage="1" sqref="L2:L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D2:D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E2:E100">
      <formula1>DB!$C$2:$C$233</formula1>
    </dataValidation>
    <dataValidation type="list" allowBlank="1" showErrorMessage="1" sqref="M2:P100">
      <formula1>DB!$F$2:$F$702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5" max="6" width="7.29"/>
    <col customWidth="1" min="9" max="14" width="7.29"/>
    <col customWidth="1" min="21" max="22" width="10.86"/>
    <col customWidth="1" min="23" max="30" width="7.29"/>
    <col customWidth="1" min="31" max="31" width="43.0"/>
  </cols>
  <sheetData>
    <row r="1" ht="31.5" customHeight="1">
      <c r="A1" s="1" t="s">
        <v>0</v>
      </c>
      <c r="B1" s="1" t="s">
        <v>1</v>
      </c>
      <c r="C1" s="1" t="s">
        <v>2</v>
      </c>
      <c r="D1" s="8" t="s">
        <v>6</v>
      </c>
      <c r="E1" s="8" t="s">
        <v>17</v>
      </c>
      <c r="F1" s="8" t="s">
        <v>18</v>
      </c>
      <c r="G1" s="1" t="s">
        <v>3</v>
      </c>
      <c r="H1" s="1" t="s">
        <v>4</v>
      </c>
      <c r="I1" s="2" t="s">
        <v>5</v>
      </c>
      <c r="J1" s="3" t="s">
        <v>7</v>
      </c>
      <c r="K1" s="4" t="s">
        <v>8</v>
      </c>
      <c r="L1" s="5" t="s">
        <v>9</v>
      </c>
      <c r="M1" s="6" t="s">
        <v>10</v>
      </c>
      <c r="N1" s="7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8" t="s">
        <v>30</v>
      </c>
    </row>
    <row r="2">
      <c r="A2" s="10" t="str">
        <f>if(isblank(B2), , match(B2,DB!$A$2:$A$803,0))</f>
        <v/>
      </c>
      <c r="B2" s="11"/>
      <c r="C2" s="11"/>
      <c r="D2" s="11"/>
      <c r="E2" s="10"/>
      <c r="F2" s="12"/>
      <c r="G2" s="11"/>
      <c r="H2" s="11"/>
      <c r="I2" s="10"/>
      <c r="J2" s="10"/>
      <c r="K2" s="10"/>
      <c r="L2" s="10"/>
      <c r="M2" s="10"/>
      <c r="N2" s="10"/>
      <c r="P2" s="11"/>
      <c r="Q2" s="11"/>
      <c r="R2" s="11"/>
      <c r="S2" s="11"/>
      <c r="T2" s="11"/>
      <c r="U2" s="11"/>
      <c r="V2" s="10"/>
      <c r="W2" s="10"/>
      <c r="X2" s="10"/>
      <c r="Y2" s="10"/>
      <c r="Z2" s="10"/>
      <c r="AA2" s="10"/>
      <c r="AB2" s="10"/>
      <c r="AC2" s="10"/>
      <c r="AD2" s="10"/>
      <c r="AE2" s="14"/>
    </row>
    <row r="3">
      <c r="A3" s="10" t="str">
        <f>if(isblank(B3), , match(B3,DB!$A$2:$A$803,0))</f>
        <v/>
      </c>
      <c r="B3" s="11"/>
      <c r="E3" s="10"/>
      <c r="F3" s="10"/>
      <c r="G3" s="11"/>
      <c r="H3" s="11"/>
      <c r="I3" s="10"/>
      <c r="J3" s="10"/>
      <c r="K3" s="10"/>
      <c r="L3" s="10"/>
      <c r="M3" s="10"/>
      <c r="N3" s="10"/>
      <c r="P3" s="11"/>
      <c r="Q3" s="11"/>
      <c r="R3" s="11"/>
      <c r="S3" s="11"/>
      <c r="T3" s="11"/>
      <c r="U3" s="11"/>
      <c r="V3" s="10"/>
      <c r="W3" s="10"/>
      <c r="X3" s="10"/>
      <c r="Y3" s="10"/>
      <c r="Z3" s="10"/>
      <c r="AA3" s="10"/>
      <c r="AB3" s="10"/>
      <c r="AC3" s="10"/>
      <c r="AD3" s="10"/>
      <c r="AE3" s="14"/>
    </row>
    <row r="4">
      <c r="A4" s="10" t="str">
        <f>if(isblank(B4), , match(B4,DB!$A$2:$A$803,0))</f>
        <v/>
      </c>
      <c r="B4" s="11"/>
      <c r="C4" s="11"/>
      <c r="D4" s="11"/>
      <c r="E4" s="10"/>
      <c r="F4" s="10"/>
      <c r="G4" s="11"/>
      <c r="H4" s="11"/>
      <c r="I4" s="10"/>
      <c r="J4" s="10"/>
      <c r="K4" s="10"/>
      <c r="L4" s="10"/>
      <c r="M4" s="10"/>
      <c r="N4" s="10"/>
      <c r="P4" s="11"/>
      <c r="Q4" s="11"/>
      <c r="R4" s="11"/>
      <c r="S4" s="11"/>
      <c r="T4" s="11"/>
      <c r="U4" s="11"/>
      <c r="V4" s="10"/>
      <c r="W4" s="10"/>
      <c r="X4" s="10"/>
      <c r="Y4" s="13"/>
      <c r="Z4" s="13"/>
      <c r="AA4" s="10"/>
      <c r="AB4" s="10"/>
      <c r="AC4" s="13"/>
      <c r="AD4" s="10"/>
      <c r="AE4" s="14"/>
    </row>
    <row r="5">
      <c r="A5" s="10" t="str">
        <f>if(isblank(B5), , match(B5,DB!$A$2:$A$803,0))</f>
        <v/>
      </c>
      <c r="B5" s="11"/>
      <c r="E5" s="10"/>
      <c r="F5" s="10"/>
      <c r="G5" s="11"/>
      <c r="H5" s="11"/>
      <c r="I5" s="10"/>
      <c r="J5" s="10"/>
      <c r="K5" s="10"/>
      <c r="L5" s="10"/>
      <c r="M5" s="10"/>
      <c r="N5" s="10"/>
      <c r="P5" s="11"/>
      <c r="Q5" s="11"/>
      <c r="R5" s="11"/>
      <c r="S5" s="11"/>
      <c r="T5" s="11"/>
      <c r="U5" s="11"/>
      <c r="V5" s="10"/>
      <c r="W5" s="10"/>
      <c r="X5" s="10"/>
      <c r="Y5" s="10"/>
      <c r="Z5" s="10"/>
      <c r="AA5" s="10"/>
      <c r="AB5" s="10"/>
      <c r="AC5" s="10"/>
      <c r="AD5" s="10"/>
      <c r="AE5" s="14"/>
    </row>
    <row r="6">
      <c r="A6" s="10" t="str">
        <f>if(isblank(B6), , match(B6,DB!$A$2:$A$803,0))</f>
        <v/>
      </c>
      <c r="B6" s="11"/>
      <c r="E6" s="10"/>
      <c r="F6" s="10"/>
      <c r="G6" s="11"/>
      <c r="H6" s="11"/>
      <c r="I6" s="10"/>
      <c r="J6" s="10"/>
      <c r="K6" s="10"/>
      <c r="L6" s="10"/>
      <c r="M6" s="10"/>
      <c r="N6" s="10"/>
      <c r="P6" s="11"/>
      <c r="Q6" s="11"/>
      <c r="R6" s="11"/>
      <c r="S6" s="11"/>
      <c r="T6" s="11"/>
      <c r="U6" s="11"/>
      <c r="V6" s="10"/>
      <c r="W6" s="10"/>
      <c r="X6" s="10"/>
      <c r="Y6" s="10"/>
      <c r="Z6" s="10"/>
      <c r="AA6" s="10"/>
      <c r="AB6" s="10"/>
      <c r="AC6" s="10"/>
      <c r="AD6" s="10"/>
      <c r="AE6" s="14"/>
    </row>
    <row r="7">
      <c r="A7" s="10" t="str">
        <f>if(isblank(B7), , match(B7,DB!$A$2:$A$803,0))</f>
        <v/>
      </c>
      <c r="B7" s="11"/>
      <c r="E7" s="10"/>
      <c r="F7" s="10"/>
      <c r="G7" s="11"/>
      <c r="H7" s="11"/>
      <c r="I7" s="13"/>
      <c r="J7" s="13"/>
      <c r="K7" s="13"/>
      <c r="L7" s="13"/>
      <c r="M7" s="13"/>
      <c r="N7" s="13"/>
      <c r="P7" s="11"/>
      <c r="Q7" s="11"/>
      <c r="R7" s="11"/>
      <c r="S7" s="11"/>
      <c r="T7" s="11"/>
      <c r="U7" s="11"/>
      <c r="V7" s="10"/>
      <c r="W7" s="10"/>
      <c r="X7" s="10"/>
      <c r="Y7" s="13"/>
      <c r="Z7" s="13"/>
      <c r="AA7" s="13"/>
      <c r="AB7" s="13"/>
      <c r="AC7" s="13"/>
      <c r="AD7" s="13"/>
      <c r="AE7" s="15"/>
    </row>
    <row r="8">
      <c r="A8" s="10" t="str">
        <f>if(isblank(B8), , match(B8,DB!$A$2:$A$803,0))</f>
        <v/>
      </c>
      <c r="B8" s="11"/>
      <c r="C8" s="11"/>
      <c r="D8" s="11"/>
      <c r="E8" s="10"/>
      <c r="F8" s="10"/>
      <c r="G8" s="11"/>
      <c r="H8" s="11"/>
      <c r="I8" s="10"/>
      <c r="J8" s="10"/>
      <c r="K8" s="10"/>
      <c r="L8" s="10"/>
      <c r="M8" s="10"/>
      <c r="N8" s="10"/>
      <c r="P8" s="11"/>
      <c r="Q8" s="11"/>
      <c r="R8" s="11"/>
      <c r="S8" s="11"/>
      <c r="T8" s="11"/>
      <c r="U8" s="11"/>
      <c r="V8" s="10"/>
      <c r="W8" s="10"/>
      <c r="X8" s="10"/>
      <c r="Y8" s="10"/>
      <c r="Z8" s="10"/>
      <c r="AA8" s="10"/>
      <c r="AB8" s="10"/>
      <c r="AC8" s="10"/>
      <c r="AD8" s="10"/>
      <c r="AE8" s="14"/>
    </row>
    <row r="9">
      <c r="A9" s="10" t="str">
        <f>if(isblank(B9), , match(B9,DB!$A$2:$A$803,0))</f>
        <v/>
      </c>
      <c r="E9" s="13"/>
      <c r="F9" s="13"/>
      <c r="I9" s="13"/>
      <c r="J9" s="13"/>
      <c r="K9" s="13"/>
      <c r="L9" s="13"/>
      <c r="M9" s="13"/>
      <c r="N9" s="13"/>
      <c r="V9" s="13"/>
      <c r="W9" s="13"/>
      <c r="X9" s="13"/>
      <c r="Y9" s="13"/>
      <c r="Z9" s="13"/>
      <c r="AA9" s="13"/>
      <c r="AB9" s="13"/>
      <c r="AC9" s="13"/>
      <c r="AD9" s="13"/>
      <c r="AE9" s="15"/>
    </row>
    <row r="10">
      <c r="A10" s="10" t="str">
        <f>if(isblank(B10), , match(B10,DB!$A$2:$A$803,0))</f>
        <v/>
      </c>
      <c r="E10" s="13"/>
      <c r="F10" s="13"/>
      <c r="I10" s="13"/>
      <c r="J10" s="13"/>
      <c r="K10" s="13"/>
      <c r="L10" s="13"/>
      <c r="M10" s="13"/>
      <c r="N10" s="13"/>
      <c r="V10" s="13"/>
      <c r="W10" s="13"/>
      <c r="X10" s="13"/>
      <c r="Y10" s="13"/>
      <c r="Z10" s="13"/>
      <c r="AA10" s="13"/>
      <c r="AB10" s="13"/>
      <c r="AC10" s="13"/>
      <c r="AD10" s="13"/>
      <c r="AE10" s="15"/>
    </row>
    <row r="11">
      <c r="A11" s="10" t="str">
        <f>if(isblank(B11), , match(B11,DB!$A$2:$A$803,0))</f>
        <v/>
      </c>
      <c r="E11" s="13"/>
      <c r="F11" s="13"/>
      <c r="I11" s="13"/>
      <c r="J11" s="13"/>
      <c r="K11" s="13"/>
      <c r="L11" s="13"/>
      <c r="M11" s="13"/>
      <c r="N11" s="13"/>
      <c r="V11" s="13"/>
      <c r="W11" s="13"/>
      <c r="X11" s="13"/>
      <c r="Y11" s="13"/>
      <c r="Z11" s="13"/>
      <c r="AA11" s="13"/>
      <c r="AB11" s="13"/>
      <c r="AC11" s="13"/>
      <c r="AD11" s="13"/>
      <c r="AE11" s="15"/>
    </row>
    <row r="12">
      <c r="A12" s="10" t="str">
        <f>if(isblank(B12), , match(B12,DB!$A$2:$A$803,0))</f>
        <v/>
      </c>
      <c r="E12" s="13"/>
      <c r="F12" s="13"/>
      <c r="I12" s="13"/>
      <c r="J12" s="13"/>
      <c r="K12" s="13"/>
      <c r="L12" s="13"/>
      <c r="M12" s="13"/>
      <c r="N12" s="13"/>
      <c r="V12" s="13"/>
      <c r="W12" s="13"/>
      <c r="X12" s="13"/>
      <c r="Y12" s="13"/>
      <c r="Z12" s="13"/>
      <c r="AA12" s="13"/>
      <c r="AB12" s="13"/>
      <c r="AC12" s="13"/>
      <c r="AD12" s="13"/>
      <c r="AE12" s="15"/>
    </row>
    <row r="13">
      <c r="A13" s="10" t="str">
        <f>if(isblank(B13), , match(B13,DB!$A$2:$A$803,0))</f>
        <v/>
      </c>
      <c r="E13" s="13"/>
      <c r="F13" s="13"/>
      <c r="I13" s="13"/>
      <c r="J13" s="13"/>
      <c r="K13" s="13"/>
      <c r="L13" s="13"/>
      <c r="M13" s="13"/>
      <c r="N13" s="13"/>
      <c r="V13" s="13"/>
      <c r="W13" s="13"/>
      <c r="X13" s="13"/>
      <c r="Y13" s="13"/>
      <c r="Z13" s="13"/>
      <c r="AA13" s="13"/>
      <c r="AB13" s="13"/>
      <c r="AC13" s="13"/>
      <c r="AD13" s="13"/>
      <c r="AE13" s="15"/>
    </row>
    <row r="14">
      <c r="A14" s="10" t="str">
        <f>if(isblank(B14), , match(B14,DB!$A$2:$A$803,0))</f>
        <v/>
      </c>
      <c r="E14" s="13"/>
      <c r="F14" s="13"/>
      <c r="I14" s="13"/>
      <c r="J14" s="13"/>
      <c r="K14" s="13"/>
      <c r="L14" s="13"/>
      <c r="M14" s="13"/>
      <c r="N14" s="13"/>
      <c r="V14" s="13"/>
      <c r="W14" s="13"/>
      <c r="X14" s="13"/>
      <c r="Y14" s="13"/>
      <c r="Z14" s="13"/>
      <c r="AA14" s="13"/>
      <c r="AB14" s="13"/>
      <c r="AC14" s="13"/>
      <c r="AD14" s="13"/>
      <c r="AE14" s="15"/>
    </row>
    <row r="15">
      <c r="A15" s="10" t="str">
        <f>if(isblank(B15), , match(B15,DB!$A$2:$A$803,0))</f>
        <v/>
      </c>
      <c r="E15" s="13"/>
      <c r="F15" s="13"/>
      <c r="I15" s="13"/>
      <c r="J15" s="13"/>
      <c r="K15" s="13"/>
      <c r="L15" s="13"/>
      <c r="M15" s="13"/>
      <c r="N15" s="13"/>
      <c r="V15" s="13"/>
      <c r="W15" s="13"/>
      <c r="X15" s="13"/>
      <c r="Y15" s="13"/>
      <c r="Z15" s="13"/>
      <c r="AA15" s="13"/>
      <c r="AB15" s="13"/>
      <c r="AC15" s="13"/>
      <c r="AD15" s="13"/>
      <c r="AE15" s="15"/>
    </row>
    <row r="16">
      <c r="A16" s="10" t="str">
        <f>if(isblank(B16), , match(B16,DB!$A$2:$A$803,0))</f>
        <v/>
      </c>
      <c r="E16" s="13"/>
      <c r="F16" s="13"/>
      <c r="I16" s="13"/>
      <c r="J16" s="13"/>
      <c r="K16" s="13"/>
      <c r="L16" s="13"/>
      <c r="M16" s="13"/>
      <c r="N16" s="13"/>
      <c r="V16" s="13"/>
      <c r="W16" s="13"/>
      <c r="X16" s="13"/>
      <c r="Y16" s="13"/>
      <c r="Z16" s="13"/>
      <c r="AA16" s="13"/>
      <c r="AB16" s="13"/>
      <c r="AC16" s="13"/>
      <c r="AD16" s="13"/>
      <c r="AE16" s="15"/>
    </row>
    <row r="17">
      <c r="A17" s="10" t="str">
        <f>if(isblank(B17), , match(B17,DB!$A$2:$A$803,0))</f>
        <v/>
      </c>
      <c r="E17" s="13"/>
      <c r="F17" s="13"/>
      <c r="I17" s="13"/>
      <c r="J17" s="13"/>
      <c r="K17" s="13"/>
      <c r="L17" s="13"/>
      <c r="M17" s="13"/>
      <c r="N17" s="13"/>
      <c r="V17" s="13"/>
      <c r="W17" s="13"/>
      <c r="X17" s="13"/>
      <c r="Y17" s="13"/>
      <c r="Z17" s="13"/>
      <c r="AA17" s="13"/>
      <c r="AB17" s="13"/>
      <c r="AC17" s="13"/>
      <c r="AD17" s="13"/>
      <c r="AE17" s="15"/>
    </row>
    <row r="18">
      <c r="A18" s="10" t="str">
        <f>if(isblank(B18), , match(B18,DB!$A$2:$A$803,0))</f>
        <v/>
      </c>
      <c r="E18" s="13"/>
      <c r="F18" s="13"/>
      <c r="I18" s="13"/>
      <c r="J18" s="13"/>
      <c r="K18" s="13"/>
      <c r="L18" s="13"/>
      <c r="M18" s="13"/>
      <c r="N18" s="13"/>
      <c r="V18" s="13"/>
      <c r="W18" s="13"/>
      <c r="X18" s="13"/>
      <c r="Y18" s="13"/>
      <c r="Z18" s="13"/>
      <c r="AA18" s="13"/>
      <c r="AB18" s="13"/>
      <c r="AC18" s="13"/>
      <c r="AD18" s="13"/>
      <c r="AE18" s="15"/>
    </row>
    <row r="19">
      <c r="A19" s="10" t="str">
        <f>if(isblank(B19), , match(B19,DB!$A$2:$A$803,0))</f>
        <v/>
      </c>
      <c r="E19" s="13"/>
      <c r="F19" s="13"/>
      <c r="I19" s="13"/>
      <c r="J19" s="13"/>
      <c r="K19" s="13"/>
      <c r="L19" s="13"/>
      <c r="M19" s="13"/>
      <c r="N19" s="13"/>
      <c r="V19" s="13"/>
      <c r="W19" s="13"/>
      <c r="X19" s="13"/>
      <c r="Y19" s="13"/>
      <c r="Z19" s="13"/>
      <c r="AA19" s="13"/>
      <c r="AB19" s="13"/>
      <c r="AC19" s="13"/>
      <c r="AD19" s="13"/>
      <c r="AE19" s="15"/>
    </row>
    <row r="20">
      <c r="A20" s="10" t="str">
        <f>if(isblank(B20), , match(B20,DB!$A$2:$A$803,0))</f>
        <v/>
      </c>
      <c r="E20" s="13"/>
      <c r="F20" s="13"/>
      <c r="I20" s="13"/>
      <c r="J20" s="13"/>
      <c r="K20" s="13"/>
      <c r="L20" s="13"/>
      <c r="M20" s="13"/>
      <c r="N20" s="13"/>
      <c r="V20" s="13"/>
      <c r="W20" s="13"/>
      <c r="X20" s="13"/>
      <c r="Y20" s="13"/>
      <c r="Z20" s="13"/>
      <c r="AA20" s="13"/>
      <c r="AB20" s="13"/>
      <c r="AC20" s="13"/>
      <c r="AD20" s="13"/>
      <c r="AE20" s="15"/>
    </row>
    <row r="21">
      <c r="A21" s="10" t="str">
        <f>if(isblank(B21), , match(B21,DB!$A$2:$A$803,0))</f>
        <v/>
      </c>
      <c r="E21" s="13"/>
      <c r="F21" s="13"/>
      <c r="I21" s="13"/>
      <c r="J21" s="13"/>
      <c r="K21" s="13"/>
      <c r="L21" s="13"/>
      <c r="M21" s="13"/>
      <c r="N21" s="13"/>
      <c r="V21" s="13"/>
      <c r="W21" s="13"/>
      <c r="X21" s="13"/>
      <c r="Y21" s="13"/>
      <c r="Z21" s="13"/>
      <c r="AA21" s="13"/>
      <c r="AB21" s="13"/>
      <c r="AC21" s="13"/>
      <c r="AD21" s="13"/>
      <c r="AE21" s="15"/>
    </row>
    <row r="22">
      <c r="A22" s="10" t="str">
        <f>if(isblank(B22), , match(B22,DB!$A$2:$A$803,0))</f>
        <v/>
      </c>
      <c r="E22" s="13"/>
      <c r="F22" s="13"/>
      <c r="I22" s="13"/>
      <c r="J22" s="13"/>
      <c r="K22" s="13"/>
      <c r="L22" s="13"/>
      <c r="M22" s="13"/>
      <c r="N22" s="13"/>
      <c r="V22" s="13"/>
      <c r="W22" s="13"/>
      <c r="X22" s="13"/>
      <c r="Y22" s="13"/>
      <c r="Z22" s="13"/>
      <c r="AA22" s="13"/>
      <c r="AB22" s="13"/>
      <c r="AC22" s="13"/>
      <c r="AD22" s="13"/>
      <c r="AE22" s="15"/>
    </row>
    <row r="23">
      <c r="A23" s="10" t="str">
        <f>if(isblank(B23), , match(B23,DB!$A$2:$A$803,0))</f>
        <v/>
      </c>
      <c r="E23" s="13"/>
      <c r="F23" s="13"/>
      <c r="I23" s="13"/>
      <c r="J23" s="13"/>
      <c r="K23" s="13"/>
      <c r="L23" s="13"/>
      <c r="M23" s="13"/>
      <c r="N23" s="13"/>
      <c r="V23" s="13"/>
      <c r="W23" s="13"/>
      <c r="X23" s="13"/>
      <c r="Y23" s="13"/>
      <c r="Z23" s="13"/>
      <c r="AA23" s="13"/>
      <c r="AB23" s="13"/>
      <c r="AC23" s="13"/>
      <c r="AD23" s="13"/>
      <c r="AE23" s="15"/>
    </row>
    <row r="24">
      <c r="A24" s="10" t="str">
        <f>if(isblank(B24), , match(B24,DB!$A$2:$A$803,0))</f>
        <v/>
      </c>
      <c r="E24" s="13"/>
      <c r="F24" s="13"/>
      <c r="I24" s="13"/>
      <c r="J24" s="13"/>
      <c r="K24" s="13"/>
      <c r="L24" s="13"/>
      <c r="M24" s="13"/>
      <c r="N24" s="13"/>
      <c r="V24" s="13"/>
      <c r="W24" s="13"/>
      <c r="X24" s="13"/>
      <c r="Y24" s="13"/>
      <c r="Z24" s="13"/>
      <c r="AA24" s="13"/>
      <c r="AB24" s="13"/>
      <c r="AC24" s="13"/>
      <c r="AD24" s="13"/>
      <c r="AE24" s="15"/>
    </row>
    <row r="25">
      <c r="A25" s="10" t="str">
        <f>if(isblank(B25), , match(B25,DB!$A$2:$A$803,0))</f>
        <v/>
      </c>
      <c r="E25" s="13"/>
      <c r="F25" s="13"/>
      <c r="I25" s="13"/>
      <c r="J25" s="13"/>
      <c r="K25" s="13"/>
      <c r="L25" s="13"/>
      <c r="M25" s="13"/>
      <c r="N25" s="13"/>
      <c r="V25" s="13"/>
      <c r="W25" s="13"/>
      <c r="X25" s="13"/>
      <c r="Y25" s="13"/>
      <c r="Z25" s="13"/>
      <c r="AA25" s="13"/>
      <c r="AB25" s="13"/>
      <c r="AC25" s="13"/>
      <c r="AD25" s="13"/>
      <c r="AE25" s="15"/>
    </row>
    <row r="26">
      <c r="A26" s="10" t="str">
        <f>if(isblank(B26), , match(B26,DB!$A$2:$A$803,0))</f>
        <v/>
      </c>
      <c r="E26" s="13"/>
      <c r="F26" s="13"/>
      <c r="I26" s="13"/>
      <c r="J26" s="13"/>
      <c r="K26" s="13"/>
      <c r="L26" s="13"/>
      <c r="M26" s="13"/>
      <c r="N26" s="13"/>
      <c r="V26" s="13"/>
      <c r="W26" s="13"/>
      <c r="X26" s="13"/>
      <c r="Y26" s="13"/>
      <c r="Z26" s="13"/>
      <c r="AA26" s="13"/>
      <c r="AB26" s="13"/>
      <c r="AC26" s="13"/>
      <c r="AD26" s="13"/>
      <c r="AE26" s="15"/>
    </row>
    <row r="27">
      <c r="A27" s="10" t="str">
        <f>if(isblank(B27), , match(B27,DB!$A$2:$A$803,0))</f>
        <v/>
      </c>
      <c r="E27" s="13"/>
      <c r="F27" s="13"/>
      <c r="I27" s="13"/>
      <c r="J27" s="13"/>
      <c r="K27" s="13"/>
      <c r="L27" s="13"/>
      <c r="M27" s="13"/>
      <c r="N27" s="13"/>
      <c r="V27" s="13"/>
      <c r="W27" s="13"/>
      <c r="X27" s="13"/>
      <c r="Y27" s="13"/>
      <c r="Z27" s="13"/>
      <c r="AA27" s="13"/>
      <c r="AB27" s="13"/>
      <c r="AC27" s="13"/>
      <c r="AD27" s="13"/>
      <c r="AE27" s="15"/>
    </row>
    <row r="28">
      <c r="A28" s="10" t="str">
        <f>if(isblank(B28), , match(B28,DB!$A$2:$A$803,0))</f>
        <v/>
      </c>
      <c r="E28" s="13"/>
      <c r="F28" s="13"/>
      <c r="I28" s="13"/>
      <c r="J28" s="13"/>
      <c r="K28" s="13"/>
      <c r="L28" s="13"/>
      <c r="M28" s="13"/>
      <c r="N28" s="13"/>
      <c r="V28" s="13"/>
      <c r="W28" s="13"/>
      <c r="X28" s="13"/>
      <c r="Y28" s="13"/>
      <c r="Z28" s="13"/>
      <c r="AA28" s="13"/>
      <c r="AB28" s="13"/>
      <c r="AC28" s="13"/>
      <c r="AD28" s="13"/>
      <c r="AE28" s="15"/>
    </row>
    <row r="29">
      <c r="A29" s="10" t="str">
        <f>if(isblank(B29), , match(B29,DB!$A$2:$A$803,0))</f>
        <v/>
      </c>
      <c r="E29" s="13"/>
      <c r="F29" s="13"/>
      <c r="I29" s="13"/>
      <c r="J29" s="13"/>
      <c r="K29" s="13"/>
      <c r="L29" s="13"/>
      <c r="M29" s="13"/>
      <c r="N29" s="13"/>
      <c r="V29" s="13"/>
      <c r="W29" s="13"/>
      <c r="X29" s="13"/>
      <c r="Y29" s="13"/>
      <c r="Z29" s="13"/>
      <c r="AA29" s="13"/>
      <c r="AB29" s="13"/>
      <c r="AC29" s="13"/>
      <c r="AD29" s="13"/>
      <c r="AE29" s="15"/>
    </row>
    <row r="30">
      <c r="A30" s="10" t="str">
        <f>if(isblank(B30), , match(B30,DB!$A$2:$A$803,0))</f>
        <v/>
      </c>
      <c r="E30" s="13"/>
      <c r="F30" s="13"/>
      <c r="I30" s="13"/>
      <c r="J30" s="13"/>
      <c r="K30" s="13"/>
      <c r="L30" s="13"/>
      <c r="M30" s="13"/>
      <c r="N30" s="13"/>
      <c r="V30" s="13"/>
      <c r="W30" s="13"/>
      <c r="X30" s="13"/>
      <c r="Y30" s="13"/>
      <c r="Z30" s="13"/>
      <c r="AA30" s="13"/>
      <c r="AB30" s="13"/>
      <c r="AC30" s="13"/>
      <c r="AD30" s="13"/>
      <c r="AE30" s="15"/>
    </row>
    <row r="31">
      <c r="A31" s="10" t="str">
        <f>if(isblank(B31), , match(B31,DB!$A$2:$A$803,0))</f>
        <v/>
      </c>
      <c r="E31" s="13"/>
      <c r="F31" s="13"/>
      <c r="I31" s="13"/>
      <c r="J31" s="13"/>
      <c r="K31" s="13"/>
      <c r="L31" s="13"/>
      <c r="M31" s="13"/>
      <c r="N31" s="13"/>
      <c r="V31" s="13"/>
      <c r="W31" s="13"/>
      <c r="X31" s="13"/>
      <c r="Y31" s="13"/>
      <c r="Z31" s="13"/>
      <c r="AA31" s="13"/>
      <c r="AB31" s="13"/>
      <c r="AC31" s="13"/>
      <c r="AD31" s="13"/>
      <c r="AE31" s="15"/>
    </row>
    <row r="32">
      <c r="A32" s="10" t="str">
        <f>if(isblank(B32), , match(B32,DB!$A$2:$A$803,0))</f>
        <v/>
      </c>
      <c r="E32" s="13"/>
      <c r="F32" s="13"/>
      <c r="I32" s="13"/>
      <c r="J32" s="13"/>
      <c r="K32" s="13"/>
      <c r="L32" s="13"/>
      <c r="M32" s="13"/>
      <c r="N32" s="13"/>
      <c r="V32" s="13"/>
      <c r="W32" s="13"/>
      <c r="X32" s="13"/>
      <c r="Y32" s="13"/>
      <c r="Z32" s="13"/>
      <c r="AA32" s="13"/>
      <c r="AB32" s="13"/>
      <c r="AC32" s="13"/>
      <c r="AD32" s="13"/>
      <c r="AE32" s="15"/>
    </row>
    <row r="33">
      <c r="A33" s="10" t="str">
        <f>if(isblank(B33), , match(B33,DB!$A$2:$A$803,0))</f>
        <v/>
      </c>
      <c r="E33" s="13"/>
      <c r="F33" s="13"/>
      <c r="I33" s="13"/>
      <c r="J33" s="13"/>
      <c r="K33" s="13"/>
      <c r="L33" s="13"/>
      <c r="M33" s="13"/>
      <c r="N33" s="13"/>
      <c r="V33" s="13"/>
      <c r="W33" s="13"/>
      <c r="X33" s="13"/>
      <c r="Y33" s="13"/>
      <c r="Z33" s="13"/>
      <c r="AA33" s="13"/>
      <c r="AB33" s="13"/>
      <c r="AC33" s="13"/>
      <c r="AD33" s="13"/>
      <c r="AE33" s="15"/>
    </row>
    <row r="34">
      <c r="A34" s="10" t="str">
        <f>if(isblank(B34), , match(B34,DB!$A$2:$A$803,0))</f>
        <v/>
      </c>
      <c r="E34" s="13"/>
      <c r="F34" s="13"/>
      <c r="I34" s="13"/>
      <c r="J34" s="13"/>
      <c r="K34" s="13"/>
      <c r="L34" s="13"/>
      <c r="M34" s="13"/>
      <c r="N34" s="13"/>
      <c r="V34" s="13"/>
      <c r="W34" s="13"/>
      <c r="X34" s="13"/>
      <c r="Y34" s="13"/>
      <c r="Z34" s="13"/>
      <c r="AA34" s="13"/>
      <c r="AB34" s="13"/>
      <c r="AC34" s="13"/>
      <c r="AD34" s="13"/>
      <c r="AE34" s="15"/>
    </row>
    <row r="35">
      <c r="A35" s="10" t="str">
        <f>if(isblank(B35), , match(B35,DB!$A$2:$A$803,0))</f>
        <v/>
      </c>
      <c r="E35" s="13"/>
      <c r="F35" s="13"/>
      <c r="I35" s="13"/>
      <c r="J35" s="13"/>
      <c r="K35" s="13"/>
      <c r="L35" s="13"/>
      <c r="M35" s="13"/>
      <c r="N35" s="13"/>
      <c r="V35" s="13"/>
      <c r="W35" s="13"/>
      <c r="X35" s="13"/>
      <c r="Y35" s="13"/>
      <c r="Z35" s="13"/>
      <c r="AA35" s="13"/>
      <c r="AB35" s="13"/>
      <c r="AC35" s="13"/>
      <c r="AD35" s="13"/>
      <c r="AE35" s="15"/>
    </row>
    <row r="36">
      <c r="A36" s="10" t="str">
        <f>if(isblank(B36), , match(B36,DB!$A$2:$A$803,0))</f>
        <v/>
      </c>
      <c r="E36" s="13"/>
      <c r="F36" s="13"/>
      <c r="I36" s="13"/>
      <c r="J36" s="13"/>
      <c r="K36" s="13"/>
      <c r="L36" s="13"/>
      <c r="M36" s="13"/>
      <c r="N36" s="13"/>
      <c r="V36" s="13"/>
      <c r="W36" s="13"/>
      <c r="X36" s="13"/>
      <c r="Y36" s="13"/>
      <c r="Z36" s="13"/>
      <c r="AA36" s="13"/>
      <c r="AB36" s="13"/>
      <c r="AC36" s="13"/>
      <c r="AD36" s="13"/>
      <c r="AE36" s="15"/>
    </row>
    <row r="37">
      <c r="A37" s="10" t="str">
        <f>if(isblank(B37), , match(B37,DB!$A$2:$A$803,0))</f>
        <v/>
      </c>
      <c r="E37" s="13"/>
      <c r="F37" s="13"/>
      <c r="I37" s="13"/>
      <c r="J37" s="13"/>
      <c r="K37" s="13"/>
      <c r="L37" s="13"/>
      <c r="M37" s="13"/>
      <c r="N37" s="13"/>
      <c r="V37" s="13"/>
      <c r="W37" s="13"/>
      <c r="X37" s="13"/>
      <c r="Y37" s="13"/>
      <c r="Z37" s="13"/>
      <c r="AA37" s="13"/>
      <c r="AB37" s="13"/>
      <c r="AC37" s="13"/>
      <c r="AD37" s="13"/>
      <c r="AE37" s="15"/>
    </row>
    <row r="38">
      <c r="A38" s="10" t="str">
        <f>if(isblank(B38), , match(B38,DB!$A$2:$A$803,0))</f>
        <v/>
      </c>
      <c r="E38" s="13"/>
      <c r="F38" s="13"/>
      <c r="I38" s="13"/>
      <c r="J38" s="13"/>
      <c r="K38" s="13"/>
      <c r="L38" s="13"/>
      <c r="M38" s="13"/>
      <c r="N38" s="13"/>
      <c r="V38" s="13"/>
      <c r="W38" s="13"/>
      <c r="X38" s="13"/>
      <c r="Y38" s="13"/>
      <c r="Z38" s="13"/>
      <c r="AA38" s="13"/>
      <c r="AB38" s="13"/>
      <c r="AC38" s="13"/>
      <c r="AD38" s="13"/>
      <c r="AE38" s="15"/>
    </row>
    <row r="39">
      <c r="A39" s="10" t="str">
        <f>if(isblank(B39), , match(B39,DB!$A$2:$A$803,0))</f>
        <v/>
      </c>
      <c r="E39" s="13"/>
      <c r="F39" s="13"/>
      <c r="I39" s="13"/>
      <c r="J39" s="13"/>
      <c r="K39" s="13"/>
      <c r="L39" s="13"/>
      <c r="M39" s="13"/>
      <c r="N39" s="13"/>
      <c r="V39" s="13"/>
      <c r="W39" s="13"/>
      <c r="X39" s="13"/>
      <c r="Y39" s="13"/>
      <c r="Z39" s="13"/>
      <c r="AA39" s="13"/>
      <c r="AB39" s="13"/>
      <c r="AC39" s="13"/>
      <c r="AD39" s="13"/>
      <c r="AE39" s="15"/>
    </row>
    <row r="40">
      <c r="A40" s="10" t="str">
        <f>if(isblank(B40), , match(B40,DB!$A$2:$A$803,0))</f>
        <v/>
      </c>
      <c r="E40" s="13"/>
      <c r="F40" s="13"/>
      <c r="I40" s="13"/>
      <c r="J40" s="13"/>
      <c r="K40" s="13"/>
      <c r="L40" s="13"/>
      <c r="M40" s="13"/>
      <c r="N40" s="13"/>
      <c r="V40" s="13"/>
      <c r="W40" s="13"/>
      <c r="X40" s="13"/>
      <c r="Y40" s="13"/>
      <c r="Z40" s="13"/>
      <c r="AA40" s="13"/>
      <c r="AB40" s="13"/>
      <c r="AC40" s="13"/>
      <c r="AD40" s="13"/>
      <c r="AE40" s="15"/>
    </row>
    <row r="41">
      <c r="A41" s="10" t="str">
        <f>if(isblank(B41), , match(B41,DB!$A$2:$A$803,0))</f>
        <v/>
      </c>
      <c r="E41" s="13"/>
      <c r="F41" s="13"/>
      <c r="I41" s="13"/>
      <c r="J41" s="13"/>
      <c r="K41" s="13"/>
      <c r="L41" s="13"/>
      <c r="M41" s="13"/>
      <c r="N41" s="13"/>
      <c r="V41" s="13"/>
      <c r="W41" s="13"/>
      <c r="X41" s="13"/>
      <c r="Y41" s="13"/>
      <c r="Z41" s="13"/>
      <c r="AA41" s="13"/>
      <c r="AB41" s="13"/>
      <c r="AC41" s="13"/>
      <c r="AD41" s="13"/>
      <c r="AE41" s="15"/>
    </row>
    <row r="42">
      <c r="A42" s="10" t="str">
        <f>if(isblank(B42), , match(B42,DB!$A$2:$A$803,0))</f>
        <v/>
      </c>
      <c r="E42" s="13"/>
      <c r="F42" s="13"/>
      <c r="I42" s="13"/>
      <c r="J42" s="13"/>
      <c r="K42" s="13"/>
      <c r="L42" s="13"/>
      <c r="M42" s="13"/>
      <c r="N42" s="13"/>
      <c r="V42" s="13"/>
      <c r="W42" s="13"/>
      <c r="X42" s="13"/>
      <c r="Y42" s="13"/>
      <c r="Z42" s="13"/>
      <c r="AA42" s="13"/>
      <c r="AB42" s="13"/>
      <c r="AC42" s="13"/>
      <c r="AD42" s="13"/>
      <c r="AE42" s="15"/>
    </row>
    <row r="43">
      <c r="A43" s="10" t="str">
        <f>if(isblank(B43), , match(B43,DB!$A$2:$A$803,0))</f>
        <v/>
      </c>
      <c r="E43" s="13"/>
      <c r="F43" s="13"/>
      <c r="I43" s="13"/>
      <c r="J43" s="13"/>
      <c r="K43" s="13"/>
      <c r="L43" s="13"/>
      <c r="M43" s="13"/>
      <c r="N43" s="13"/>
      <c r="V43" s="13"/>
      <c r="W43" s="13"/>
      <c r="X43" s="13"/>
      <c r="Y43" s="13"/>
      <c r="Z43" s="13"/>
      <c r="AA43" s="13"/>
      <c r="AB43" s="13"/>
      <c r="AC43" s="13"/>
      <c r="AD43" s="13"/>
      <c r="AE43" s="15"/>
    </row>
    <row r="44">
      <c r="A44" s="10" t="str">
        <f>if(isblank(B44), , match(B44,DB!$A$2:$A$803,0))</f>
        <v/>
      </c>
      <c r="E44" s="13"/>
      <c r="F44" s="13"/>
      <c r="I44" s="13"/>
      <c r="J44" s="13"/>
      <c r="K44" s="13"/>
      <c r="L44" s="13"/>
      <c r="M44" s="13"/>
      <c r="N44" s="13"/>
      <c r="V44" s="13"/>
      <c r="W44" s="13"/>
      <c r="X44" s="13"/>
      <c r="Y44" s="13"/>
      <c r="Z44" s="13"/>
      <c r="AA44" s="13"/>
      <c r="AB44" s="13"/>
      <c r="AC44" s="13"/>
      <c r="AD44" s="13"/>
      <c r="AE44" s="15"/>
    </row>
    <row r="45">
      <c r="A45" s="10" t="str">
        <f>if(isblank(B45), , match(B45,DB!$A$2:$A$803,0))</f>
        <v/>
      </c>
      <c r="E45" s="13"/>
      <c r="F45" s="13"/>
      <c r="I45" s="13"/>
      <c r="J45" s="13"/>
      <c r="K45" s="13"/>
      <c r="L45" s="13"/>
      <c r="M45" s="13"/>
      <c r="N45" s="13"/>
      <c r="V45" s="13"/>
      <c r="W45" s="13"/>
      <c r="X45" s="13"/>
      <c r="Y45" s="13"/>
      <c r="Z45" s="13"/>
      <c r="AA45" s="13"/>
      <c r="AB45" s="13"/>
      <c r="AC45" s="13"/>
      <c r="AD45" s="13"/>
      <c r="AE45" s="15"/>
    </row>
    <row r="46">
      <c r="A46" s="10" t="str">
        <f>if(isblank(B46), , match(B46,DB!$A$2:$A$803,0))</f>
        <v/>
      </c>
      <c r="E46" s="13"/>
      <c r="F46" s="13"/>
      <c r="I46" s="13"/>
      <c r="J46" s="13"/>
      <c r="K46" s="13"/>
      <c r="L46" s="13"/>
      <c r="M46" s="13"/>
      <c r="N46" s="13"/>
      <c r="V46" s="13"/>
      <c r="W46" s="13"/>
      <c r="X46" s="13"/>
      <c r="Y46" s="13"/>
      <c r="Z46" s="13"/>
      <c r="AA46" s="13"/>
      <c r="AB46" s="13"/>
      <c r="AC46" s="13"/>
      <c r="AD46" s="13"/>
      <c r="AE46" s="15"/>
    </row>
    <row r="47">
      <c r="A47" s="10" t="str">
        <f>if(isblank(B47), , match(B47,DB!$A$2:$A$803,0))</f>
        <v/>
      </c>
      <c r="E47" s="13"/>
      <c r="F47" s="13"/>
      <c r="I47" s="13"/>
      <c r="J47" s="13"/>
      <c r="K47" s="13"/>
      <c r="L47" s="13"/>
      <c r="M47" s="13"/>
      <c r="N47" s="13"/>
      <c r="V47" s="13"/>
      <c r="W47" s="13"/>
      <c r="X47" s="13"/>
      <c r="Y47" s="13"/>
      <c r="Z47" s="13"/>
      <c r="AA47" s="13"/>
      <c r="AB47" s="13"/>
      <c r="AC47" s="13"/>
      <c r="AD47" s="13"/>
      <c r="AE47" s="15"/>
    </row>
    <row r="48">
      <c r="A48" s="10" t="str">
        <f>if(isblank(B48), , match(B48,DB!$A$2:$A$803,0))</f>
        <v/>
      </c>
      <c r="E48" s="13"/>
      <c r="F48" s="13"/>
      <c r="I48" s="13"/>
      <c r="J48" s="13"/>
      <c r="K48" s="13"/>
      <c r="L48" s="13"/>
      <c r="M48" s="13"/>
      <c r="N48" s="13"/>
      <c r="V48" s="13"/>
      <c r="W48" s="13"/>
      <c r="X48" s="13"/>
      <c r="Y48" s="13"/>
      <c r="Z48" s="13"/>
      <c r="AA48" s="13"/>
      <c r="AB48" s="13"/>
      <c r="AC48" s="13"/>
      <c r="AD48" s="13"/>
      <c r="AE48" s="15"/>
    </row>
    <row r="49">
      <c r="A49" s="10" t="str">
        <f>if(isblank(B49), , match(B49,DB!$A$2:$A$803,0))</f>
        <v/>
      </c>
      <c r="E49" s="13"/>
      <c r="F49" s="13"/>
      <c r="I49" s="13"/>
      <c r="J49" s="13"/>
      <c r="K49" s="13"/>
      <c r="L49" s="13"/>
      <c r="M49" s="13"/>
      <c r="N49" s="13"/>
      <c r="V49" s="13"/>
      <c r="W49" s="13"/>
      <c r="X49" s="13"/>
      <c r="Y49" s="13"/>
      <c r="Z49" s="13"/>
      <c r="AA49" s="13"/>
      <c r="AB49" s="13"/>
      <c r="AC49" s="13"/>
      <c r="AD49" s="13"/>
      <c r="AE49" s="15"/>
    </row>
    <row r="50">
      <c r="A50" s="10" t="str">
        <f>if(isblank(B50), , match(B50,DB!$A$2:$A$803,0))</f>
        <v/>
      </c>
      <c r="E50" s="13"/>
      <c r="F50" s="13"/>
      <c r="I50" s="13"/>
      <c r="J50" s="13"/>
      <c r="K50" s="13"/>
      <c r="L50" s="13"/>
      <c r="M50" s="13"/>
      <c r="N50" s="13"/>
      <c r="V50" s="13"/>
      <c r="W50" s="13"/>
      <c r="X50" s="13"/>
      <c r="Y50" s="13"/>
      <c r="Z50" s="13"/>
      <c r="AA50" s="13"/>
      <c r="AB50" s="13"/>
      <c r="AC50" s="13"/>
      <c r="AD50" s="13"/>
      <c r="AE50" s="15"/>
    </row>
    <row r="51">
      <c r="A51" s="10" t="str">
        <f>if(isblank(B51), , match(B51,DB!$A$2:$A$803,0))</f>
        <v/>
      </c>
      <c r="E51" s="13"/>
      <c r="F51" s="13"/>
      <c r="I51" s="13"/>
      <c r="J51" s="13"/>
      <c r="K51" s="13"/>
      <c r="L51" s="13"/>
      <c r="M51" s="13"/>
      <c r="N51" s="13"/>
      <c r="V51" s="13"/>
      <c r="W51" s="13"/>
      <c r="X51" s="13"/>
      <c r="Y51" s="13"/>
      <c r="Z51" s="13"/>
      <c r="AA51" s="13"/>
      <c r="AB51" s="13"/>
      <c r="AC51" s="13"/>
      <c r="AD51" s="13"/>
      <c r="AE51" s="15"/>
    </row>
    <row r="52">
      <c r="A52" s="10" t="str">
        <f>if(isblank(B52), , match(B52,DB!$A$2:$A$803,0))</f>
        <v/>
      </c>
      <c r="E52" s="13"/>
      <c r="F52" s="13"/>
      <c r="I52" s="13"/>
      <c r="J52" s="13"/>
      <c r="K52" s="13"/>
      <c r="L52" s="13"/>
      <c r="M52" s="13"/>
      <c r="N52" s="13"/>
      <c r="V52" s="13"/>
      <c r="W52" s="13"/>
      <c r="X52" s="13"/>
      <c r="Y52" s="13"/>
      <c r="Z52" s="13"/>
      <c r="AA52" s="13"/>
      <c r="AB52" s="13"/>
      <c r="AC52" s="13"/>
      <c r="AD52" s="13"/>
      <c r="AE52" s="15"/>
    </row>
    <row r="53">
      <c r="A53" s="10" t="str">
        <f>if(isblank(B53), , match(B53,DB!$A$2:$A$803,0))</f>
        <v/>
      </c>
      <c r="E53" s="13"/>
      <c r="F53" s="13"/>
      <c r="I53" s="13"/>
      <c r="J53" s="13"/>
      <c r="K53" s="13"/>
      <c r="L53" s="13"/>
      <c r="M53" s="13"/>
      <c r="N53" s="13"/>
      <c r="V53" s="13"/>
      <c r="W53" s="13"/>
      <c r="X53" s="13"/>
      <c r="Y53" s="13"/>
      <c r="Z53" s="13"/>
      <c r="AA53" s="13"/>
      <c r="AB53" s="13"/>
      <c r="AC53" s="13"/>
      <c r="AD53" s="13"/>
      <c r="AE53" s="15"/>
    </row>
    <row r="54">
      <c r="A54" s="10" t="str">
        <f>if(isblank(B54), , match(B54,DB!$A$2:$A$803,0))</f>
        <v/>
      </c>
      <c r="E54" s="13"/>
      <c r="F54" s="13"/>
      <c r="I54" s="13"/>
      <c r="J54" s="13"/>
      <c r="K54" s="13"/>
      <c r="L54" s="13"/>
      <c r="M54" s="13"/>
      <c r="N54" s="13"/>
      <c r="V54" s="13"/>
      <c r="W54" s="13"/>
      <c r="X54" s="13"/>
      <c r="Y54" s="13"/>
      <c r="Z54" s="13"/>
      <c r="AA54" s="13"/>
      <c r="AB54" s="13"/>
      <c r="AC54" s="13"/>
      <c r="AD54" s="13"/>
      <c r="AE54" s="15"/>
    </row>
    <row r="55">
      <c r="A55" s="10" t="str">
        <f>if(isblank(B55), , match(B55,DB!$A$2:$A$803,0))</f>
        <v/>
      </c>
      <c r="E55" s="13"/>
      <c r="F55" s="13"/>
      <c r="I55" s="13"/>
      <c r="J55" s="13"/>
      <c r="K55" s="13"/>
      <c r="L55" s="13"/>
      <c r="M55" s="13"/>
      <c r="N55" s="13"/>
      <c r="V55" s="13"/>
      <c r="W55" s="13"/>
      <c r="X55" s="13"/>
      <c r="Y55" s="13"/>
      <c r="Z55" s="13"/>
      <c r="AA55" s="13"/>
      <c r="AB55" s="13"/>
      <c r="AC55" s="13"/>
      <c r="AD55" s="13"/>
      <c r="AE55" s="15"/>
    </row>
    <row r="56">
      <c r="A56" s="10" t="str">
        <f>if(isblank(B56), , match(B56,DB!$A$2:$A$803,0))</f>
        <v/>
      </c>
      <c r="E56" s="13"/>
      <c r="F56" s="13"/>
      <c r="I56" s="13"/>
      <c r="J56" s="13"/>
      <c r="K56" s="13"/>
      <c r="L56" s="13"/>
      <c r="M56" s="13"/>
      <c r="N56" s="13"/>
      <c r="V56" s="13"/>
      <c r="W56" s="13"/>
      <c r="X56" s="13"/>
      <c r="Y56" s="13"/>
      <c r="Z56" s="13"/>
      <c r="AA56" s="13"/>
      <c r="AB56" s="13"/>
      <c r="AC56" s="13"/>
      <c r="AD56" s="13"/>
      <c r="AE56" s="15"/>
    </row>
    <row r="57">
      <c r="A57" s="10" t="str">
        <f>if(isblank(B57), , match(B57,DB!$A$2:$A$803,0))</f>
        <v/>
      </c>
      <c r="E57" s="13"/>
      <c r="F57" s="13"/>
      <c r="I57" s="13"/>
      <c r="J57" s="13"/>
      <c r="K57" s="13"/>
      <c r="L57" s="13"/>
      <c r="M57" s="13"/>
      <c r="N57" s="13"/>
      <c r="V57" s="13"/>
      <c r="W57" s="13"/>
      <c r="X57" s="13"/>
      <c r="Y57" s="13"/>
      <c r="Z57" s="13"/>
      <c r="AA57" s="13"/>
      <c r="AB57" s="13"/>
      <c r="AC57" s="13"/>
      <c r="AD57" s="13"/>
      <c r="AE57" s="15"/>
    </row>
    <row r="58">
      <c r="A58" s="10" t="str">
        <f>if(isblank(B58), , match(B58,DB!$A$2:$A$803,0))</f>
        <v/>
      </c>
      <c r="E58" s="13"/>
      <c r="F58" s="13"/>
      <c r="I58" s="13"/>
      <c r="J58" s="13"/>
      <c r="K58" s="13"/>
      <c r="L58" s="13"/>
      <c r="M58" s="13"/>
      <c r="N58" s="13"/>
      <c r="V58" s="13"/>
      <c r="W58" s="13"/>
      <c r="X58" s="13"/>
      <c r="Y58" s="13"/>
      <c r="Z58" s="13"/>
      <c r="AA58" s="13"/>
      <c r="AB58" s="13"/>
      <c r="AC58" s="13"/>
      <c r="AD58" s="13"/>
      <c r="AE58" s="15"/>
    </row>
    <row r="59">
      <c r="A59" s="10" t="str">
        <f>if(isblank(B59), , match(B59,DB!$A$2:$A$803,0))</f>
        <v/>
      </c>
      <c r="E59" s="13"/>
      <c r="F59" s="13"/>
      <c r="I59" s="13"/>
      <c r="J59" s="13"/>
      <c r="K59" s="13"/>
      <c r="L59" s="13"/>
      <c r="M59" s="13"/>
      <c r="N59" s="13"/>
      <c r="V59" s="13"/>
      <c r="W59" s="13"/>
      <c r="X59" s="13"/>
      <c r="Y59" s="13"/>
      <c r="Z59" s="13"/>
      <c r="AA59" s="13"/>
      <c r="AB59" s="13"/>
      <c r="AC59" s="13"/>
      <c r="AD59" s="13"/>
      <c r="AE59" s="15"/>
    </row>
    <row r="60">
      <c r="A60" s="10" t="str">
        <f>if(isblank(B60), , match(B60,DB!$A$2:$A$803,0))</f>
        <v/>
      </c>
      <c r="E60" s="13"/>
      <c r="F60" s="13"/>
      <c r="I60" s="13"/>
      <c r="J60" s="13"/>
      <c r="K60" s="13"/>
      <c r="L60" s="13"/>
      <c r="M60" s="13"/>
      <c r="N60" s="13"/>
      <c r="V60" s="13"/>
      <c r="W60" s="13"/>
      <c r="X60" s="13"/>
      <c r="Y60" s="13"/>
      <c r="Z60" s="13"/>
      <c r="AA60" s="13"/>
      <c r="AB60" s="13"/>
      <c r="AC60" s="13"/>
      <c r="AD60" s="13"/>
      <c r="AE60" s="15"/>
    </row>
    <row r="61">
      <c r="A61" s="10" t="str">
        <f>if(isblank(B61), , match(B61,DB!$A$2:$A$803,0))</f>
        <v/>
      </c>
      <c r="E61" s="13"/>
      <c r="F61" s="13"/>
      <c r="I61" s="13"/>
      <c r="J61" s="13"/>
      <c r="K61" s="13"/>
      <c r="L61" s="13"/>
      <c r="M61" s="13"/>
      <c r="N61" s="13"/>
      <c r="V61" s="13"/>
      <c r="W61" s="13"/>
      <c r="X61" s="13"/>
      <c r="Y61" s="13"/>
      <c r="Z61" s="13"/>
      <c r="AA61" s="13"/>
      <c r="AB61" s="13"/>
      <c r="AC61" s="13"/>
      <c r="AD61" s="13"/>
      <c r="AE61" s="15"/>
    </row>
    <row r="62">
      <c r="A62" s="10" t="str">
        <f>if(isblank(B62), , match(B62,DB!$A$2:$A$803,0))</f>
        <v/>
      </c>
      <c r="E62" s="13"/>
      <c r="F62" s="13"/>
      <c r="I62" s="13"/>
      <c r="J62" s="13"/>
      <c r="K62" s="13"/>
      <c r="L62" s="13"/>
      <c r="M62" s="13"/>
      <c r="N62" s="13"/>
      <c r="V62" s="13"/>
      <c r="W62" s="13"/>
      <c r="X62" s="13"/>
      <c r="Y62" s="13"/>
      <c r="Z62" s="13"/>
      <c r="AA62" s="13"/>
      <c r="AB62" s="13"/>
      <c r="AC62" s="13"/>
      <c r="AD62" s="13"/>
      <c r="AE62" s="15"/>
    </row>
    <row r="63">
      <c r="A63" s="10" t="str">
        <f>if(isblank(B63), , match(B63,DB!$A$2:$A$803,0))</f>
        <v/>
      </c>
      <c r="E63" s="13"/>
      <c r="F63" s="13"/>
      <c r="I63" s="13"/>
      <c r="J63" s="13"/>
      <c r="K63" s="13"/>
      <c r="L63" s="13"/>
      <c r="M63" s="13"/>
      <c r="N63" s="13"/>
      <c r="V63" s="13"/>
      <c r="W63" s="13"/>
      <c r="X63" s="13"/>
      <c r="Y63" s="13"/>
      <c r="Z63" s="13"/>
      <c r="AA63" s="13"/>
      <c r="AB63" s="13"/>
      <c r="AC63" s="13"/>
      <c r="AD63" s="13"/>
      <c r="AE63" s="15"/>
    </row>
    <row r="64">
      <c r="A64" s="10" t="str">
        <f>if(isblank(B64), , match(B64,DB!$A$2:$A$803,0))</f>
        <v/>
      </c>
      <c r="E64" s="13"/>
      <c r="F64" s="13"/>
      <c r="I64" s="13"/>
      <c r="J64" s="13"/>
      <c r="K64" s="13"/>
      <c r="L64" s="13"/>
      <c r="M64" s="13"/>
      <c r="N64" s="13"/>
      <c r="V64" s="13"/>
      <c r="W64" s="13"/>
      <c r="X64" s="13"/>
      <c r="Y64" s="13"/>
      <c r="Z64" s="13"/>
      <c r="AA64" s="13"/>
      <c r="AB64" s="13"/>
      <c r="AC64" s="13"/>
      <c r="AD64" s="13"/>
      <c r="AE64" s="15"/>
    </row>
    <row r="65">
      <c r="A65" s="10" t="str">
        <f>if(isblank(B65), , match(B65,DB!$A$2:$A$803,0))</f>
        <v/>
      </c>
      <c r="E65" s="13"/>
      <c r="F65" s="13"/>
      <c r="I65" s="13"/>
      <c r="J65" s="13"/>
      <c r="K65" s="13"/>
      <c r="L65" s="13"/>
      <c r="M65" s="13"/>
      <c r="N65" s="13"/>
      <c r="V65" s="13"/>
      <c r="W65" s="13"/>
      <c r="X65" s="13"/>
      <c r="Y65" s="13"/>
      <c r="Z65" s="13"/>
      <c r="AA65" s="13"/>
      <c r="AB65" s="13"/>
      <c r="AC65" s="13"/>
      <c r="AD65" s="13"/>
      <c r="AE65" s="15"/>
    </row>
    <row r="66">
      <c r="A66" s="10" t="str">
        <f>if(isblank(B66), , match(B66,DB!$A$2:$A$803,0))</f>
        <v/>
      </c>
      <c r="E66" s="13"/>
      <c r="F66" s="13"/>
      <c r="I66" s="13"/>
      <c r="J66" s="13"/>
      <c r="K66" s="13"/>
      <c r="L66" s="13"/>
      <c r="M66" s="13"/>
      <c r="N66" s="13"/>
      <c r="V66" s="13"/>
      <c r="W66" s="13"/>
      <c r="X66" s="13"/>
      <c r="Y66" s="13"/>
      <c r="Z66" s="13"/>
      <c r="AA66" s="13"/>
      <c r="AB66" s="13"/>
      <c r="AC66" s="13"/>
      <c r="AD66" s="13"/>
      <c r="AE66" s="15"/>
    </row>
    <row r="67">
      <c r="A67" s="10" t="str">
        <f>if(isblank(B67), , match(B67,DB!$A$2:$A$803,0))</f>
        <v/>
      </c>
      <c r="E67" s="13"/>
      <c r="F67" s="13"/>
      <c r="I67" s="13"/>
      <c r="J67" s="13"/>
      <c r="K67" s="13"/>
      <c r="L67" s="13"/>
      <c r="M67" s="13"/>
      <c r="N67" s="13"/>
      <c r="V67" s="13"/>
      <c r="W67" s="13"/>
      <c r="X67" s="13"/>
      <c r="Y67" s="13"/>
      <c r="Z67" s="13"/>
      <c r="AA67" s="13"/>
      <c r="AB67" s="13"/>
      <c r="AC67" s="13"/>
      <c r="AD67" s="13"/>
      <c r="AE67" s="15"/>
    </row>
    <row r="68">
      <c r="A68" s="10" t="str">
        <f>if(isblank(B68), , match(B68,DB!$A$2:$A$803,0))</f>
        <v/>
      </c>
      <c r="E68" s="13"/>
      <c r="F68" s="13"/>
      <c r="I68" s="13"/>
      <c r="J68" s="13"/>
      <c r="K68" s="13"/>
      <c r="L68" s="13"/>
      <c r="M68" s="13"/>
      <c r="N68" s="13"/>
      <c r="V68" s="13"/>
      <c r="W68" s="13"/>
      <c r="X68" s="13"/>
      <c r="Y68" s="13"/>
      <c r="Z68" s="13"/>
      <c r="AA68" s="13"/>
      <c r="AB68" s="13"/>
      <c r="AC68" s="13"/>
      <c r="AD68" s="13"/>
      <c r="AE68" s="15"/>
    </row>
    <row r="69">
      <c r="A69" s="10" t="str">
        <f>if(isblank(B69), , match(B69,DB!$A$2:$A$803,0))</f>
        <v/>
      </c>
      <c r="E69" s="13"/>
      <c r="F69" s="13"/>
      <c r="I69" s="13"/>
      <c r="J69" s="13"/>
      <c r="K69" s="13"/>
      <c r="L69" s="13"/>
      <c r="M69" s="13"/>
      <c r="N69" s="13"/>
      <c r="V69" s="13"/>
      <c r="W69" s="13"/>
      <c r="X69" s="13"/>
      <c r="Y69" s="13"/>
      <c r="Z69" s="13"/>
      <c r="AA69" s="13"/>
      <c r="AB69" s="13"/>
      <c r="AC69" s="13"/>
      <c r="AD69" s="13"/>
      <c r="AE69" s="15"/>
    </row>
    <row r="70">
      <c r="A70" s="10" t="str">
        <f>if(isblank(B70), , match(B70,DB!$A$2:$A$803,0))</f>
        <v/>
      </c>
      <c r="E70" s="13"/>
      <c r="F70" s="13"/>
      <c r="I70" s="13"/>
      <c r="J70" s="13"/>
      <c r="K70" s="13"/>
      <c r="L70" s="13"/>
      <c r="M70" s="13"/>
      <c r="N70" s="13"/>
      <c r="V70" s="13"/>
      <c r="W70" s="13"/>
      <c r="X70" s="13"/>
      <c r="Y70" s="13"/>
      <c r="Z70" s="13"/>
      <c r="AA70" s="13"/>
      <c r="AB70" s="13"/>
      <c r="AC70" s="13"/>
      <c r="AD70" s="13"/>
      <c r="AE70" s="15"/>
    </row>
    <row r="71">
      <c r="A71" s="10" t="str">
        <f>if(isblank(B71), , match(B71,DB!$A$2:$A$803,0))</f>
        <v/>
      </c>
      <c r="E71" s="13"/>
      <c r="F71" s="13"/>
      <c r="I71" s="13"/>
      <c r="J71" s="13"/>
      <c r="K71" s="13"/>
      <c r="L71" s="13"/>
      <c r="M71" s="13"/>
      <c r="N71" s="13"/>
      <c r="V71" s="13"/>
      <c r="W71" s="13"/>
      <c r="X71" s="13"/>
      <c r="Y71" s="13"/>
      <c r="Z71" s="13"/>
      <c r="AA71" s="13"/>
      <c r="AB71" s="13"/>
      <c r="AC71" s="13"/>
      <c r="AD71" s="13"/>
      <c r="AE71" s="15"/>
    </row>
    <row r="72">
      <c r="A72" s="10" t="str">
        <f>if(isblank(B72), , match(B72,DB!$A$2:$A$803,0))</f>
        <v/>
      </c>
      <c r="E72" s="13"/>
      <c r="F72" s="13"/>
      <c r="I72" s="13"/>
      <c r="J72" s="13"/>
      <c r="K72" s="13"/>
      <c r="L72" s="13"/>
      <c r="M72" s="13"/>
      <c r="N72" s="13"/>
      <c r="V72" s="13"/>
      <c r="W72" s="13"/>
      <c r="X72" s="13"/>
      <c r="Y72" s="13"/>
      <c r="Z72" s="13"/>
      <c r="AA72" s="13"/>
      <c r="AB72" s="13"/>
      <c r="AC72" s="13"/>
      <c r="AD72" s="13"/>
      <c r="AE72" s="15"/>
    </row>
    <row r="73">
      <c r="A73" s="10" t="str">
        <f>if(isblank(B73), , match(B73,DB!$A$2:$A$803,0))</f>
        <v/>
      </c>
      <c r="E73" s="13"/>
      <c r="F73" s="13"/>
      <c r="I73" s="13"/>
      <c r="J73" s="13"/>
      <c r="K73" s="13"/>
      <c r="L73" s="13"/>
      <c r="M73" s="13"/>
      <c r="N73" s="13"/>
      <c r="V73" s="13"/>
      <c r="W73" s="13"/>
      <c r="X73" s="13"/>
      <c r="Y73" s="13"/>
      <c r="Z73" s="13"/>
      <c r="AA73" s="13"/>
      <c r="AB73" s="13"/>
      <c r="AC73" s="13"/>
      <c r="AD73" s="13"/>
      <c r="AE73" s="15"/>
    </row>
    <row r="74">
      <c r="A74" s="10" t="str">
        <f>if(isblank(B74), , match(B74,DB!$A$2:$A$803,0))</f>
        <v/>
      </c>
      <c r="E74" s="13"/>
      <c r="F74" s="13"/>
      <c r="I74" s="13"/>
      <c r="J74" s="13"/>
      <c r="K74" s="13"/>
      <c r="L74" s="13"/>
      <c r="M74" s="13"/>
      <c r="N74" s="13"/>
      <c r="V74" s="13"/>
      <c r="W74" s="13"/>
      <c r="X74" s="13"/>
      <c r="Y74" s="13"/>
      <c r="Z74" s="13"/>
      <c r="AA74" s="13"/>
      <c r="AB74" s="13"/>
      <c r="AC74" s="13"/>
      <c r="AD74" s="13"/>
      <c r="AE74" s="15"/>
    </row>
    <row r="75">
      <c r="A75" s="10" t="str">
        <f>if(isblank(B75), , match(B75,DB!$A$2:$A$803,0))</f>
        <v/>
      </c>
      <c r="E75" s="13"/>
      <c r="F75" s="13"/>
      <c r="I75" s="13"/>
      <c r="J75" s="13"/>
      <c r="K75" s="13"/>
      <c r="L75" s="13"/>
      <c r="M75" s="13"/>
      <c r="N75" s="13"/>
      <c r="V75" s="13"/>
      <c r="W75" s="13"/>
      <c r="X75" s="13"/>
      <c r="Y75" s="13"/>
      <c r="Z75" s="13"/>
      <c r="AA75" s="13"/>
      <c r="AB75" s="13"/>
      <c r="AC75" s="13"/>
      <c r="AD75" s="13"/>
      <c r="AE75" s="15"/>
    </row>
    <row r="76">
      <c r="A76" s="10" t="str">
        <f>if(isblank(B76), , match(B76,DB!$A$2:$A$803,0))</f>
        <v/>
      </c>
      <c r="E76" s="13"/>
      <c r="F76" s="13"/>
      <c r="I76" s="13"/>
      <c r="J76" s="13"/>
      <c r="K76" s="13"/>
      <c r="L76" s="13"/>
      <c r="M76" s="13"/>
      <c r="N76" s="13"/>
      <c r="V76" s="13"/>
      <c r="W76" s="13"/>
      <c r="X76" s="13"/>
      <c r="Y76" s="13"/>
      <c r="Z76" s="13"/>
      <c r="AA76" s="13"/>
      <c r="AB76" s="13"/>
      <c r="AC76" s="13"/>
      <c r="AD76" s="13"/>
      <c r="AE76" s="15"/>
    </row>
    <row r="77">
      <c r="A77" s="10" t="str">
        <f>if(isblank(B77), , match(B77,DB!$A$2:$A$803,0))</f>
        <v/>
      </c>
      <c r="E77" s="13"/>
      <c r="F77" s="13"/>
      <c r="I77" s="13"/>
      <c r="J77" s="13"/>
      <c r="K77" s="13"/>
      <c r="L77" s="13"/>
      <c r="M77" s="13"/>
      <c r="N77" s="13"/>
      <c r="V77" s="13"/>
      <c r="W77" s="13"/>
      <c r="X77" s="13"/>
      <c r="Y77" s="13"/>
      <c r="Z77" s="13"/>
      <c r="AA77" s="13"/>
      <c r="AB77" s="13"/>
      <c r="AC77" s="13"/>
      <c r="AD77" s="13"/>
      <c r="AE77" s="15"/>
    </row>
    <row r="78">
      <c r="A78" s="10" t="str">
        <f>if(isblank(B78), , match(B78,DB!$A$2:$A$803,0))</f>
        <v/>
      </c>
      <c r="E78" s="13"/>
      <c r="F78" s="13"/>
      <c r="I78" s="13"/>
      <c r="J78" s="13"/>
      <c r="K78" s="13"/>
      <c r="L78" s="13"/>
      <c r="M78" s="13"/>
      <c r="N78" s="13"/>
      <c r="V78" s="13"/>
      <c r="W78" s="13"/>
      <c r="X78" s="13"/>
      <c r="Y78" s="13"/>
      <c r="Z78" s="13"/>
      <c r="AA78" s="13"/>
      <c r="AB78" s="13"/>
      <c r="AC78" s="13"/>
      <c r="AD78" s="13"/>
      <c r="AE78" s="15"/>
    </row>
    <row r="79">
      <c r="A79" s="10" t="str">
        <f>if(isblank(B79), , match(B79,DB!$A$2:$A$803,0))</f>
        <v/>
      </c>
      <c r="E79" s="13"/>
      <c r="F79" s="13"/>
      <c r="I79" s="13"/>
      <c r="J79" s="13"/>
      <c r="K79" s="13"/>
      <c r="L79" s="13"/>
      <c r="M79" s="13"/>
      <c r="N79" s="13"/>
      <c r="V79" s="13"/>
      <c r="W79" s="13"/>
      <c r="X79" s="13"/>
      <c r="Y79" s="13"/>
      <c r="Z79" s="13"/>
      <c r="AA79" s="13"/>
      <c r="AB79" s="13"/>
      <c r="AC79" s="13"/>
      <c r="AD79" s="13"/>
      <c r="AE79" s="15"/>
    </row>
    <row r="80">
      <c r="A80" s="10" t="str">
        <f>if(isblank(B80), , match(B80,DB!$A$2:$A$803,0))</f>
        <v/>
      </c>
      <c r="E80" s="13"/>
      <c r="F80" s="13"/>
      <c r="I80" s="13"/>
      <c r="J80" s="13"/>
      <c r="K80" s="13"/>
      <c r="L80" s="13"/>
      <c r="M80" s="13"/>
      <c r="N80" s="13"/>
      <c r="V80" s="13"/>
      <c r="W80" s="13"/>
      <c r="X80" s="13"/>
      <c r="Y80" s="13"/>
      <c r="Z80" s="13"/>
      <c r="AA80" s="13"/>
      <c r="AB80" s="13"/>
      <c r="AC80" s="13"/>
      <c r="AD80" s="13"/>
      <c r="AE80" s="15"/>
    </row>
    <row r="81">
      <c r="A81" s="10" t="str">
        <f>if(isblank(B81), , match(B81,DB!$A$2:$A$803,0))</f>
        <v/>
      </c>
      <c r="E81" s="13"/>
      <c r="F81" s="13"/>
      <c r="I81" s="13"/>
      <c r="J81" s="13"/>
      <c r="K81" s="13"/>
      <c r="L81" s="13"/>
      <c r="M81" s="13"/>
      <c r="N81" s="13"/>
      <c r="V81" s="13"/>
      <c r="W81" s="13"/>
      <c r="X81" s="13"/>
      <c r="Y81" s="13"/>
      <c r="Z81" s="13"/>
      <c r="AA81" s="13"/>
      <c r="AB81" s="13"/>
      <c r="AC81" s="13"/>
      <c r="AD81" s="13"/>
      <c r="AE81" s="15"/>
    </row>
    <row r="82">
      <c r="A82" s="10" t="str">
        <f>if(isblank(B82), , match(B82,DB!$A$2:$A$803,0))</f>
        <v/>
      </c>
      <c r="E82" s="13"/>
      <c r="F82" s="13"/>
      <c r="I82" s="13"/>
      <c r="J82" s="13"/>
      <c r="K82" s="13"/>
      <c r="L82" s="13"/>
      <c r="M82" s="13"/>
      <c r="N82" s="13"/>
      <c r="V82" s="13"/>
      <c r="W82" s="13"/>
      <c r="X82" s="13"/>
      <c r="Y82" s="13"/>
      <c r="Z82" s="13"/>
      <c r="AA82" s="13"/>
      <c r="AB82" s="13"/>
      <c r="AC82" s="13"/>
      <c r="AD82" s="13"/>
      <c r="AE82" s="15"/>
    </row>
    <row r="83">
      <c r="A83" s="10" t="str">
        <f>if(isblank(B83), , match(B83,DB!$A$2:$A$803,0))</f>
        <v/>
      </c>
      <c r="E83" s="13"/>
      <c r="F83" s="13"/>
      <c r="I83" s="13"/>
      <c r="J83" s="13"/>
      <c r="K83" s="13"/>
      <c r="L83" s="13"/>
      <c r="M83" s="13"/>
      <c r="N83" s="13"/>
      <c r="V83" s="13"/>
      <c r="W83" s="13"/>
      <c r="X83" s="13"/>
      <c r="Y83" s="13"/>
      <c r="Z83" s="13"/>
      <c r="AA83" s="13"/>
      <c r="AB83" s="13"/>
      <c r="AC83" s="13"/>
      <c r="AD83" s="13"/>
      <c r="AE83" s="15"/>
    </row>
    <row r="84">
      <c r="A84" s="10" t="str">
        <f>if(isblank(B84), , match(B84,DB!$A$2:$A$803,0))</f>
        <v/>
      </c>
      <c r="E84" s="13"/>
      <c r="F84" s="13"/>
      <c r="I84" s="13"/>
      <c r="J84" s="13"/>
      <c r="K84" s="13"/>
      <c r="L84" s="13"/>
      <c r="M84" s="13"/>
      <c r="N84" s="13"/>
      <c r="V84" s="13"/>
      <c r="W84" s="13"/>
      <c r="X84" s="13"/>
      <c r="Y84" s="13"/>
      <c r="Z84" s="13"/>
      <c r="AA84" s="13"/>
      <c r="AB84" s="13"/>
      <c r="AC84" s="13"/>
      <c r="AD84" s="13"/>
      <c r="AE84" s="15"/>
    </row>
    <row r="85">
      <c r="A85" s="10" t="str">
        <f>if(isblank(B85), , match(B85,DB!$A$2:$A$803,0))</f>
        <v/>
      </c>
      <c r="E85" s="13"/>
      <c r="F85" s="13"/>
      <c r="I85" s="13"/>
      <c r="J85" s="13"/>
      <c r="K85" s="13"/>
      <c r="L85" s="13"/>
      <c r="M85" s="13"/>
      <c r="N85" s="13"/>
      <c r="V85" s="13"/>
      <c r="W85" s="13"/>
      <c r="X85" s="13"/>
      <c r="Y85" s="13"/>
      <c r="Z85" s="13"/>
      <c r="AA85" s="13"/>
      <c r="AB85" s="13"/>
      <c r="AC85" s="13"/>
      <c r="AD85" s="13"/>
      <c r="AE85" s="15"/>
    </row>
    <row r="86">
      <c r="A86" s="10" t="str">
        <f>if(isblank(B86), , match(B86,DB!$A$2:$A$803,0))</f>
        <v/>
      </c>
      <c r="E86" s="13"/>
      <c r="F86" s="13"/>
      <c r="I86" s="13"/>
      <c r="J86" s="13"/>
      <c r="K86" s="13"/>
      <c r="L86" s="13"/>
      <c r="M86" s="13"/>
      <c r="N86" s="13"/>
      <c r="V86" s="13"/>
      <c r="W86" s="13"/>
      <c r="X86" s="13"/>
      <c r="Y86" s="13"/>
      <c r="Z86" s="13"/>
      <c r="AA86" s="13"/>
      <c r="AB86" s="13"/>
      <c r="AC86" s="13"/>
      <c r="AD86" s="13"/>
      <c r="AE86" s="15"/>
    </row>
    <row r="87">
      <c r="A87" s="10" t="str">
        <f>if(isblank(B87), , match(B87,DB!$A$2:$A$803,0))</f>
        <v/>
      </c>
      <c r="E87" s="13"/>
      <c r="F87" s="13"/>
      <c r="I87" s="13"/>
      <c r="J87" s="13"/>
      <c r="K87" s="13"/>
      <c r="L87" s="13"/>
      <c r="M87" s="13"/>
      <c r="N87" s="13"/>
      <c r="V87" s="13"/>
      <c r="W87" s="13"/>
      <c r="X87" s="13"/>
      <c r="Y87" s="13"/>
      <c r="Z87" s="13"/>
      <c r="AA87" s="13"/>
      <c r="AB87" s="13"/>
      <c r="AC87" s="13"/>
      <c r="AD87" s="13"/>
      <c r="AE87" s="15"/>
    </row>
    <row r="88">
      <c r="A88" s="10" t="str">
        <f>if(isblank(B88), , match(B88,DB!$A$2:$A$803,0))</f>
        <v/>
      </c>
      <c r="E88" s="13"/>
      <c r="F88" s="13"/>
      <c r="I88" s="13"/>
      <c r="J88" s="13"/>
      <c r="K88" s="13"/>
      <c r="L88" s="13"/>
      <c r="M88" s="13"/>
      <c r="N88" s="13"/>
      <c r="V88" s="13"/>
      <c r="W88" s="13"/>
      <c r="X88" s="13"/>
      <c r="Y88" s="13"/>
      <c r="Z88" s="13"/>
      <c r="AA88" s="13"/>
      <c r="AB88" s="13"/>
      <c r="AC88" s="13"/>
      <c r="AD88" s="13"/>
      <c r="AE88" s="15"/>
    </row>
    <row r="89">
      <c r="A89" s="10" t="str">
        <f>if(isblank(B89), , match(B89,DB!$A$2:$A$803,0))</f>
        <v/>
      </c>
      <c r="E89" s="13"/>
      <c r="F89" s="13"/>
      <c r="I89" s="13"/>
      <c r="J89" s="13"/>
      <c r="K89" s="13"/>
      <c r="L89" s="13"/>
      <c r="M89" s="13"/>
      <c r="N89" s="13"/>
      <c r="V89" s="13"/>
      <c r="W89" s="13"/>
      <c r="X89" s="13"/>
      <c r="Y89" s="13"/>
      <c r="Z89" s="13"/>
      <c r="AA89" s="13"/>
      <c r="AB89" s="13"/>
      <c r="AC89" s="13"/>
      <c r="AD89" s="13"/>
      <c r="AE89" s="15"/>
    </row>
    <row r="90">
      <c r="A90" s="10" t="str">
        <f>if(isblank(B90), , match(B90,DB!$A$2:$A$803,0))</f>
        <v/>
      </c>
      <c r="E90" s="13"/>
      <c r="F90" s="13"/>
      <c r="I90" s="13"/>
      <c r="J90" s="13"/>
      <c r="K90" s="13"/>
      <c r="L90" s="13"/>
      <c r="M90" s="13"/>
      <c r="N90" s="13"/>
      <c r="V90" s="13"/>
      <c r="W90" s="13"/>
      <c r="X90" s="13"/>
      <c r="Y90" s="13"/>
      <c r="Z90" s="13"/>
      <c r="AA90" s="13"/>
      <c r="AB90" s="13"/>
      <c r="AC90" s="13"/>
      <c r="AD90" s="13"/>
      <c r="AE90" s="15"/>
    </row>
    <row r="91">
      <c r="A91" s="10" t="str">
        <f>if(isblank(B91), , match(B91,DB!$A$2:$A$803,0))</f>
        <v/>
      </c>
      <c r="E91" s="13"/>
      <c r="F91" s="13"/>
      <c r="I91" s="13"/>
      <c r="J91" s="13"/>
      <c r="K91" s="13"/>
      <c r="L91" s="13"/>
      <c r="M91" s="13"/>
      <c r="N91" s="13"/>
      <c r="V91" s="13"/>
      <c r="W91" s="13"/>
      <c r="X91" s="13"/>
      <c r="Y91" s="13"/>
      <c r="Z91" s="13"/>
      <c r="AA91" s="13"/>
      <c r="AB91" s="13"/>
      <c r="AC91" s="13"/>
      <c r="AD91" s="13"/>
      <c r="AE91" s="15"/>
    </row>
    <row r="92">
      <c r="A92" s="10" t="str">
        <f>if(isblank(B92), , match(B92,DB!$A$2:$A$803,0))</f>
        <v/>
      </c>
      <c r="E92" s="13"/>
      <c r="F92" s="13"/>
      <c r="I92" s="13"/>
      <c r="J92" s="13"/>
      <c r="K92" s="13"/>
      <c r="L92" s="13"/>
      <c r="M92" s="13"/>
      <c r="N92" s="13"/>
      <c r="V92" s="13"/>
      <c r="W92" s="13"/>
      <c r="X92" s="13"/>
      <c r="Y92" s="13"/>
      <c r="Z92" s="13"/>
      <c r="AA92" s="13"/>
      <c r="AB92" s="13"/>
      <c r="AC92" s="13"/>
      <c r="AD92" s="13"/>
      <c r="AE92" s="15"/>
    </row>
    <row r="93">
      <c r="A93" s="10" t="str">
        <f>if(isblank(B93), , match(B93,DB!$A$2:$A$803,0))</f>
        <v/>
      </c>
      <c r="E93" s="13"/>
      <c r="F93" s="13"/>
      <c r="I93" s="13"/>
      <c r="J93" s="13"/>
      <c r="K93" s="13"/>
      <c r="L93" s="13"/>
      <c r="M93" s="13"/>
      <c r="N93" s="13"/>
      <c r="V93" s="13"/>
      <c r="W93" s="13"/>
      <c r="X93" s="13"/>
      <c r="Y93" s="13"/>
      <c r="Z93" s="13"/>
      <c r="AA93" s="13"/>
      <c r="AB93" s="13"/>
      <c r="AC93" s="13"/>
      <c r="AD93" s="13"/>
      <c r="AE93" s="15"/>
    </row>
    <row r="94">
      <c r="A94" s="10" t="str">
        <f>if(isblank(B94), , match(B94,DB!$A$2:$A$803,0))</f>
        <v/>
      </c>
      <c r="E94" s="13"/>
      <c r="F94" s="13"/>
      <c r="I94" s="13"/>
      <c r="J94" s="13"/>
      <c r="K94" s="13"/>
      <c r="L94" s="13"/>
      <c r="M94" s="13"/>
      <c r="N94" s="13"/>
      <c r="V94" s="13"/>
      <c r="W94" s="13"/>
      <c r="X94" s="13"/>
      <c r="Y94" s="13"/>
      <c r="Z94" s="13"/>
      <c r="AA94" s="13"/>
      <c r="AB94" s="13"/>
      <c r="AC94" s="13"/>
      <c r="AD94" s="13"/>
      <c r="AE94" s="15"/>
    </row>
    <row r="95">
      <c r="A95" s="10" t="str">
        <f>if(isblank(B95), , match(B95,DB!$A$2:$A$803,0))</f>
        <v/>
      </c>
      <c r="E95" s="13"/>
      <c r="F95" s="13"/>
      <c r="I95" s="13"/>
      <c r="J95" s="13"/>
      <c r="K95" s="13"/>
      <c r="L95" s="13"/>
      <c r="M95" s="13"/>
      <c r="N95" s="13"/>
      <c r="V95" s="13"/>
      <c r="W95" s="13"/>
      <c r="X95" s="13"/>
      <c r="Y95" s="13"/>
      <c r="Z95" s="13"/>
      <c r="AA95" s="13"/>
      <c r="AB95" s="13"/>
      <c r="AC95" s="13"/>
      <c r="AD95" s="13"/>
      <c r="AE95" s="15"/>
    </row>
    <row r="96">
      <c r="A96" s="10" t="str">
        <f>if(isblank(B96), , match(B96,DB!$A$2:$A$803,0))</f>
        <v/>
      </c>
      <c r="E96" s="13"/>
      <c r="F96" s="13"/>
      <c r="I96" s="13"/>
      <c r="J96" s="13"/>
      <c r="K96" s="13"/>
      <c r="L96" s="13"/>
      <c r="M96" s="13"/>
      <c r="N96" s="13"/>
      <c r="V96" s="13"/>
      <c r="W96" s="13"/>
      <c r="X96" s="13"/>
      <c r="Y96" s="13"/>
      <c r="Z96" s="13"/>
      <c r="AA96" s="13"/>
      <c r="AB96" s="13"/>
      <c r="AC96" s="13"/>
      <c r="AD96" s="13"/>
      <c r="AE96" s="15"/>
    </row>
    <row r="97">
      <c r="A97" s="10" t="str">
        <f>if(isblank(B97), , match(B97,DB!$A$2:$A$803,0))</f>
        <v/>
      </c>
      <c r="E97" s="13"/>
      <c r="F97" s="13"/>
      <c r="I97" s="13"/>
      <c r="J97" s="13"/>
      <c r="K97" s="13"/>
      <c r="L97" s="13"/>
      <c r="M97" s="13"/>
      <c r="N97" s="13"/>
      <c r="V97" s="13"/>
      <c r="W97" s="13"/>
      <c r="X97" s="13"/>
      <c r="Y97" s="13"/>
      <c r="Z97" s="13"/>
      <c r="AA97" s="13"/>
      <c r="AB97" s="13"/>
      <c r="AC97" s="13"/>
      <c r="AD97" s="13"/>
      <c r="AE97" s="15"/>
    </row>
    <row r="98">
      <c r="A98" s="10" t="str">
        <f>if(isblank(B98), , match(B98,DB!$A$2:$A$803,0))</f>
        <v/>
      </c>
      <c r="E98" s="13"/>
      <c r="F98" s="13"/>
      <c r="I98" s="13"/>
      <c r="J98" s="13"/>
      <c r="K98" s="13"/>
      <c r="L98" s="13"/>
      <c r="M98" s="13"/>
      <c r="N98" s="13"/>
      <c r="V98" s="13"/>
      <c r="W98" s="13"/>
      <c r="X98" s="13"/>
      <c r="Y98" s="13"/>
      <c r="Z98" s="13"/>
      <c r="AA98" s="13"/>
      <c r="AB98" s="13"/>
      <c r="AC98" s="13"/>
      <c r="AD98" s="13"/>
      <c r="AE98" s="15"/>
    </row>
    <row r="99">
      <c r="A99" s="10" t="str">
        <f>if(isblank(B99), , match(B99,DB!$A$2:$A$803,0))</f>
        <v/>
      </c>
      <c r="E99" s="13"/>
      <c r="F99" s="13"/>
      <c r="I99" s="13"/>
      <c r="J99" s="13"/>
      <c r="K99" s="13"/>
      <c r="L99" s="13"/>
      <c r="M99" s="13"/>
      <c r="N99" s="13"/>
      <c r="V99" s="13"/>
      <c r="W99" s="13"/>
      <c r="X99" s="13"/>
      <c r="Y99" s="13"/>
      <c r="Z99" s="13"/>
      <c r="AA99" s="13"/>
      <c r="AB99" s="13"/>
      <c r="AC99" s="13"/>
      <c r="AD99" s="13"/>
      <c r="AE99" s="15"/>
    </row>
    <row r="100">
      <c r="A100" s="10" t="str">
        <f>if(isblank(B100), , match(B100,DB!$A$2:$A$803,0))</f>
        <v/>
      </c>
      <c r="E100" s="13"/>
      <c r="F100" s="13"/>
      <c r="I100" s="13"/>
      <c r="J100" s="13"/>
      <c r="K100" s="13"/>
      <c r="L100" s="13"/>
      <c r="M100" s="13"/>
      <c r="N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5"/>
    </row>
  </sheetData>
  <dataValidations>
    <dataValidation type="list" allowBlank="1" showErrorMessage="1" sqref="X2:X100">
      <formula1>DB!$H$2:$H$10</formula1>
    </dataValidation>
    <dataValidation type="list" allowBlank="1" showErrorMessage="1" sqref="O2:O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G2:G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E2:E100">
      <formula1>"F,M,-"</formula1>
    </dataValidation>
    <dataValidation type="list" allowBlank="1" showErrorMessage="1" sqref="H2:H100">
      <formula1>DB!$C$2:$C$233</formula1>
    </dataValidation>
    <dataValidation type="decimal" allowBlank="1" showDropDown="1" showErrorMessage="1" sqref="V2:V100">
      <formula1>0.0</formula1>
      <formula2>999999.0</formula2>
    </dataValidation>
    <dataValidation type="decimal" allowBlank="1" showDropDown="1" showErrorMessage="1" sqref="W2:W100">
      <formula1>1.0</formula1>
      <formula2>100.0</formula2>
    </dataValidation>
    <dataValidation type="list" allowBlank="1" showErrorMessage="1" sqref="P2:S100">
      <formula1>DB!$F$2:$F$702</formula1>
    </dataValidation>
    <dataValidation type="list" allowBlank="1" showErrorMessage="1" sqref="T2:T100">
      <formula1>DB!$E$2:$E$27</formula1>
    </dataValidation>
    <dataValidation type="decimal" allowBlank="1" showDropDown="1" showErrorMessage="1" sqref="Y2:AD100">
      <formula1>0.0</formula1>
      <formula2>252.0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4" max="5" width="7.29"/>
    <col customWidth="1" min="8" max="13" width="7.29"/>
    <col customWidth="1" min="19" max="44" width="4.71"/>
  </cols>
  <sheetData>
    <row r="1" ht="31.5" customHeight="1">
      <c r="A1" s="1" t="s">
        <v>0</v>
      </c>
      <c r="B1" s="1" t="s">
        <v>1</v>
      </c>
      <c r="C1" s="1" t="s">
        <v>2</v>
      </c>
      <c r="D1" s="8" t="s">
        <v>17</v>
      </c>
      <c r="E1" s="8" t="s">
        <v>18</v>
      </c>
      <c r="F1" s="1" t="s">
        <v>3</v>
      </c>
      <c r="G1" s="1" t="s">
        <v>4</v>
      </c>
      <c r="H1" s="2" t="s">
        <v>5</v>
      </c>
      <c r="I1" s="3" t="s">
        <v>7</v>
      </c>
      <c r="J1" s="4" t="s">
        <v>8</v>
      </c>
      <c r="K1" s="5" t="s">
        <v>9</v>
      </c>
      <c r="L1" s="6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9" t="str">
        <f>image("https://raw.githubusercontent.com/msikma/pokesprite/master/icons/pokeball/poke.png",3)</f>
        <v/>
      </c>
      <c r="T1" s="9" t="str">
        <f>image("https://raw.githubusercontent.com/msikma/pokesprite/master/icons/pokeball/great.png",3)</f>
        <v/>
      </c>
      <c r="U1" s="9" t="str">
        <f>image("https://raw.githubusercontent.com/msikma/pokesprite/master/icons/pokeball/ultra.png",3)</f>
        <v/>
      </c>
      <c r="V1" s="9" t="str">
        <f>image("https://raw.githubusercontent.com/msikma/pokesprite/master/icons/pokeball/master.png",3)</f>
        <v/>
      </c>
      <c r="W1" s="9" t="str">
        <f>image("https://raw.githubusercontent.com/msikma/pokesprite/master/icons/pokeball/safari.png",3)</f>
        <v/>
      </c>
      <c r="X1" s="9" t="str">
        <f>image("https://raw.githubusercontent.com/msikma/pokesprite/master/icons/pokeball/level.png",3)</f>
        <v/>
      </c>
      <c r="Y1" s="9" t="str">
        <f>image("https://raw.githubusercontent.com/msikma/pokesprite/master/icons/pokeball/lure.png",3)</f>
        <v/>
      </c>
      <c r="Z1" s="9" t="str">
        <f>image("https://raw.githubusercontent.com/msikma/pokesprite/master/icons/pokeball/moon.png",3)</f>
        <v/>
      </c>
      <c r="AA1" s="9" t="str">
        <f>image("https://raw.githubusercontent.com/msikma/pokesprite/master/icons/pokeball/friend.png",3)</f>
        <v/>
      </c>
      <c r="AB1" s="9" t="str">
        <f>image("https://raw.githubusercontent.com/msikma/pokesprite/master/icons/pokeball/love.png",3)</f>
        <v/>
      </c>
      <c r="AC1" s="9" t="str">
        <f>image("https://raw.githubusercontent.com/msikma/pokesprite/master/icons/pokeball/heavy.png",3)</f>
        <v/>
      </c>
      <c r="AD1" s="9" t="str">
        <f>image("https://raw.githubusercontent.com/msikma/pokesprite/master/icons/pokeball/fast.png",3)</f>
        <v/>
      </c>
      <c r="AE1" s="9" t="str">
        <f>image("https://raw.githubusercontent.com/msikma/pokesprite/master/icons/pokeball/sport.png",3)</f>
        <v/>
      </c>
      <c r="AF1" s="9" t="str">
        <f>image("https://raw.githubusercontent.com/msikma/pokesprite/master/icons/pokeball/premier.png",3)</f>
        <v/>
      </c>
      <c r="AG1" s="9" t="str">
        <f>image("https://raw.githubusercontent.com/msikma/pokesprite/master/icons/pokeball/repeat.png",3)</f>
        <v/>
      </c>
      <c r="AH1" s="9" t="str">
        <f>image("https://raw.githubusercontent.com/msikma/pokesprite/master/icons/pokeball/timer.png",3)</f>
        <v/>
      </c>
      <c r="AI1" s="9" t="str">
        <f>image("https://raw.githubusercontent.com/msikma/pokesprite/master/icons/pokeball/nest.png",3)</f>
        <v/>
      </c>
      <c r="AJ1" s="9" t="str">
        <f>image("https://raw.githubusercontent.com/msikma/pokesprite/master/icons/pokeball/net.png",3)</f>
        <v/>
      </c>
      <c r="AK1" s="9" t="str">
        <f>image("https://raw.githubusercontent.com/msikma/pokesprite/master/icons/pokeball/dive.png",3)</f>
        <v/>
      </c>
      <c r="AL1" s="9" t="str">
        <f>image("https://raw.githubusercontent.com/msikma/pokesprite/master/icons/pokeball/luxury.png",3)</f>
        <v/>
      </c>
      <c r="AM1" s="9" t="str">
        <f>image("https://raw.githubusercontent.com/msikma/pokesprite/master/icons/pokeball/heal.png",3)</f>
        <v/>
      </c>
      <c r="AN1" s="9" t="str">
        <f>image("https://raw.githubusercontent.com/msikma/pokesprite/master/icons/pokeball/quick.png",3)</f>
        <v/>
      </c>
      <c r="AO1" s="9" t="str">
        <f>image("https://raw.githubusercontent.com/msikma/pokesprite/master/icons/pokeball/dusk.png",3)</f>
        <v/>
      </c>
      <c r="AP1" s="9" t="str">
        <f>image("https://raw.githubusercontent.com/msikma/pokesprite/master/icons/pokeball/cherish.png",3)</f>
        <v/>
      </c>
      <c r="AQ1" s="9" t="str">
        <f>image("https://raw.githubusercontent.com/msikma/pokesprite/master/icons/pokeball/dream.png",3)</f>
        <v/>
      </c>
      <c r="AR1" s="9" t="str">
        <f>image("https://raw.githubusercontent.com/msikma/pokesprite/master/icons/pokeball/beast.png",3)</f>
        <v/>
      </c>
    </row>
    <row r="2">
      <c r="A2" s="10" t="str">
        <f>if(isblank(B2), , match(B2,DB!$A$2:$A$803,0))</f>
        <v/>
      </c>
      <c r="B2" s="11"/>
      <c r="C2" s="11"/>
      <c r="D2" s="10"/>
      <c r="E2" s="10"/>
      <c r="F2" s="11"/>
      <c r="G2" s="11"/>
      <c r="H2" s="10"/>
      <c r="I2" s="10"/>
      <c r="J2" s="10"/>
      <c r="K2" s="10"/>
      <c r="L2" s="10"/>
      <c r="M2" s="10"/>
      <c r="O2" s="11"/>
      <c r="P2" s="11"/>
      <c r="Q2" s="11"/>
      <c r="R2" s="11"/>
      <c r="S2" s="10"/>
      <c r="T2" s="13"/>
      <c r="U2" s="13"/>
      <c r="V2" s="13"/>
      <c r="W2" s="13"/>
      <c r="X2" s="13"/>
      <c r="Y2" s="13"/>
      <c r="Z2" s="13"/>
      <c r="AA2" s="13"/>
      <c r="AB2" s="12"/>
      <c r="AC2" s="13"/>
      <c r="AD2" s="12"/>
      <c r="AE2" s="13"/>
      <c r="AF2" s="10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>
      <c r="A3" s="10" t="str">
        <f>if(isblank(B3), , match(B3,DB!$A$2:$A$803,0))</f>
        <v/>
      </c>
      <c r="B3" s="11"/>
      <c r="C3" s="11"/>
      <c r="D3" s="10"/>
      <c r="E3" s="10"/>
      <c r="F3" s="11"/>
      <c r="G3" s="11"/>
      <c r="H3" s="13"/>
      <c r="I3" s="13"/>
      <c r="J3" s="13"/>
      <c r="K3" s="13"/>
      <c r="L3" s="13"/>
      <c r="M3" s="13"/>
      <c r="O3" s="11"/>
      <c r="P3" s="11"/>
      <c r="Q3" s="11"/>
      <c r="R3" s="11"/>
      <c r="S3" s="10"/>
      <c r="T3" s="10"/>
      <c r="U3" s="10"/>
      <c r="V3" s="10"/>
      <c r="W3" s="10"/>
      <c r="X3" s="10"/>
      <c r="Y3" s="10"/>
      <c r="Z3" s="10"/>
      <c r="AA3" s="10"/>
      <c r="AB3" s="12"/>
      <c r="AC3" s="10"/>
      <c r="AD3" s="12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2"/>
    </row>
    <row r="4">
      <c r="A4" s="10" t="str">
        <f>if(isblank(B4), , match(B4,DB!$A$2:$A$803,0))</f>
        <v/>
      </c>
      <c r="B4" s="11"/>
      <c r="D4" s="10"/>
      <c r="E4" s="10"/>
      <c r="F4" s="11"/>
      <c r="G4" s="11"/>
      <c r="H4" s="10"/>
      <c r="I4" s="10"/>
      <c r="J4" s="10"/>
      <c r="K4" s="10"/>
      <c r="L4" s="10"/>
      <c r="M4" s="10"/>
      <c r="O4" s="11"/>
      <c r="P4" s="11"/>
      <c r="Q4" s="11"/>
      <c r="R4" s="11"/>
      <c r="S4" s="13"/>
      <c r="T4" s="13"/>
      <c r="U4" s="13"/>
      <c r="V4" s="13"/>
      <c r="W4" s="13"/>
      <c r="X4" s="13"/>
      <c r="Y4" s="13"/>
      <c r="Z4" s="13"/>
      <c r="AA4" s="12"/>
      <c r="AB4" s="12"/>
      <c r="AC4" s="13"/>
      <c r="AD4" s="12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>
      <c r="A5" s="10" t="str">
        <f>if(isblank(B5), , match(B5,DB!$A$2:$A$803,0))</f>
        <v/>
      </c>
      <c r="B5" s="11"/>
      <c r="D5" s="10"/>
      <c r="E5" s="10"/>
      <c r="F5" s="11"/>
      <c r="G5" s="11"/>
      <c r="H5" s="10"/>
      <c r="I5" s="10"/>
      <c r="J5" s="10"/>
      <c r="K5" s="10"/>
      <c r="L5" s="10"/>
      <c r="M5" s="10"/>
      <c r="O5" s="11"/>
      <c r="P5" s="11"/>
      <c r="Q5" s="11"/>
      <c r="R5" s="11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2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>
      <c r="A6" s="10" t="str">
        <f>if(isblank(B6), , match(B6,DB!$A$2:$A$803,0))</f>
        <v/>
      </c>
      <c r="B6" s="11"/>
      <c r="D6" s="10"/>
      <c r="E6" s="10"/>
      <c r="F6" s="11"/>
      <c r="G6" s="11"/>
      <c r="H6" s="10"/>
      <c r="I6" s="10"/>
      <c r="J6" s="10"/>
      <c r="K6" s="10"/>
      <c r="L6" s="10"/>
      <c r="M6" s="10"/>
      <c r="O6" s="11"/>
      <c r="P6" s="11"/>
      <c r="Q6" s="11"/>
      <c r="R6" s="11"/>
      <c r="S6" s="13"/>
      <c r="T6" s="12"/>
      <c r="U6" s="13"/>
      <c r="V6" s="13"/>
      <c r="W6" s="13"/>
      <c r="X6" s="13"/>
      <c r="Y6" s="13"/>
      <c r="Z6" s="13"/>
      <c r="AA6" s="13"/>
      <c r="AB6" s="12"/>
      <c r="AC6" s="13"/>
      <c r="AD6" s="12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>
      <c r="A7" s="10" t="str">
        <f>if(isblank(B7), , match(B7,DB!$A$2:$A$803,0))</f>
        <v/>
      </c>
      <c r="B7" s="11"/>
      <c r="D7" s="10"/>
      <c r="E7" s="10"/>
      <c r="F7" s="11"/>
      <c r="G7" s="11"/>
      <c r="H7" s="13"/>
      <c r="I7" s="13"/>
      <c r="J7" s="13"/>
      <c r="K7" s="13"/>
      <c r="L7" s="13"/>
      <c r="M7" s="13"/>
      <c r="O7" s="11"/>
      <c r="P7" s="11"/>
      <c r="Q7" s="11"/>
      <c r="R7" s="11"/>
      <c r="S7" s="13"/>
      <c r="T7" s="13"/>
      <c r="U7" s="13"/>
      <c r="V7" s="13"/>
      <c r="W7" s="13"/>
      <c r="X7" s="13"/>
      <c r="Y7" s="12"/>
      <c r="Z7" s="13"/>
      <c r="AA7" s="13"/>
      <c r="AB7" s="12"/>
      <c r="AC7" s="13"/>
      <c r="AD7" s="13"/>
      <c r="AE7" s="13"/>
      <c r="AF7" s="13"/>
      <c r="AG7" s="13"/>
      <c r="AH7" s="13"/>
      <c r="AI7" s="13"/>
      <c r="AJ7" s="12"/>
      <c r="AK7" s="12"/>
      <c r="AL7" s="13"/>
      <c r="AM7" s="12"/>
      <c r="AN7" s="13"/>
      <c r="AO7" s="13"/>
      <c r="AP7" s="13"/>
      <c r="AQ7" s="13"/>
      <c r="AR7" s="13"/>
    </row>
    <row r="8">
      <c r="A8" s="10" t="str">
        <f>if(isblank(B8), , match(B8,DB!$A$2:$A$803,0))</f>
        <v/>
      </c>
      <c r="B8" s="11"/>
      <c r="C8" s="11"/>
      <c r="D8" s="10"/>
      <c r="E8" s="10"/>
      <c r="F8" s="11"/>
      <c r="G8" s="11"/>
      <c r="H8" s="10"/>
      <c r="I8" s="10"/>
      <c r="J8" s="10"/>
      <c r="K8" s="10"/>
      <c r="L8" s="10"/>
      <c r="M8" s="10"/>
      <c r="O8" s="11"/>
      <c r="P8" s="11"/>
      <c r="Q8" s="11"/>
      <c r="R8" s="11"/>
      <c r="S8" s="10"/>
      <c r="T8" s="13"/>
      <c r="U8" s="13"/>
      <c r="V8" s="13"/>
      <c r="W8" s="13"/>
      <c r="X8" s="13"/>
      <c r="Y8" s="13"/>
      <c r="Z8" s="13"/>
      <c r="AA8" s="13"/>
      <c r="AB8" s="10"/>
      <c r="AC8" s="13"/>
      <c r="AD8" s="13"/>
      <c r="AE8" s="13"/>
      <c r="AF8" s="13"/>
      <c r="AG8" s="13"/>
      <c r="AH8" s="13"/>
      <c r="AI8" s="13"/>
      <c r="AJ8" s="10"/>
      <c r="AK8" s="13"/>
      <c r="AL8" s="13"/>
      <c r="AM8" s="13"/>
      <c r="AN8" s="13"/>
      <c r="AO8" s="13"/>
      <c r="AP8" s="13"/>
      <c r="AQ8" s="13"/>
      <c r="AR8" s="13"/>
    </row>
    <row r="9">
      <c r="A9" s="10" t="str">
        <f>if(isblank(B9), , match(B9,DB!$A$2:$A$803,0))</f>
        <v/>
      </c>
      <c r="D9" s="13"/>
      <c r="E9" s="13"/>
      <c r="H9" s="13"/>
      <c r="I9" s="13"/>
      <c r="J9" s="13"/>
      <c r="K9" s="13"/>
      <c r="L9" s="13"/>
      <c r="M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>
      <c r="A10" s="10" t="str">
        <f>if(isblank(B10), , match(B10,DB!$A$2:$A$803,0))</f>
        <v/>
      </c>
      <c r="D10" s="13"/>
      <c r="E10" s="13"/>
      <c r="H10" s="13"/>
      <c r="I10" s="13"/>
      <c r="J10" s="13"/>
      <c r="K10" s="13"/>
      <c r="L10" s="13"/>
      <c r="M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>
      <c r="A11" s="10" t="str">
        <f>if(isblank(B11), , match(B11,DB!$A$2:$A$803,0))</f>
        <v/>
      </c>
      <c r="D11" s="13"/>
      <c r="E11" s="13"/>
      <c r="H11" s="13"/>
      <c r="I11" s="13"/>
      <c r="J11" s="13"/>
      <c r="K11" s="13"/>
      <c r="L11" s="13"/>
      <c r="M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>
      <c r="A12" s="10" t="str">
        <f>if(isblank(B12), , match(B12,DB!$A$2:$A$803,0))</f>
        <v/>
      </c>
      <c r="D12" s="13"/>
      <c r="E12" s="13"/>
      <c r="H12" s="13"/>
      <c r="I12" s="13"/>
      <c r="J12" s="13"/>
      <c r="K12" s="13"/>
      <c r="L12" s="13"/>
      <c r="M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>
      <c r="A13" s="10" t="str">
        <f>if(isblank(B13), , match(B13,DB!$A$2:$A$803,0))</f>
        <v/>
      </c>
      <c r="D13" s="13"/>
      <c r="E13" s="13"/>
      <c r="H13" s="13"/>
      <c r="I13" s="13"/>
      <c r="J13" s="13"/>
      <c r="K13" s="13"/>
      <c r="L13" s="13"/>
      <c r="M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>
      <c r="A14" s="10" t="str">
        <f>if(isblank(B14), , match(B14,DB!$A$2:$A$803,0))</f>
        <v/>
      </c>
      <c r="D14" s="13"/>
      <c r="E14" s="13"/>
      <c r="H14" s="13"/>
      <c r="I14" s="13"/>
      <c r="J14" s="13"/>
      <c r="K14" s="13"/>
      <c r="L14" s="13"/>
      <c r="M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>
      <c r="A15" s="10" t="str">
        <f>if(isblank(B15), , match(B15,DB!$A$2:$A$803,0))</f>
        <v/>
      </c>
      <c r="D15" s="13"/>
      <c r="E15" s="13"/>
      <c r="H15" s="13"/>
      <c r="I15" s="13"/>
      <c r="J15" s="13"/>
      <c r="K15" s="13"/>
      <c r="L15" s="13"/>
      <c r="M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>
      <c r="A16" s="10" t="str">
        <f>if(isblank(B16), , match(B16,DB!$A$2:$A$803,0))</f>
        <v/>
      </c>
      <c r="D16" s="13"/>
      <c r="E16" s="13"/>
      <c r="H16" s="13"/>
      <c r="I16" s="13"/>
      <c r="J16" s="13"/>
      <c r="K16" s="13"/>
      <c r="L16" s="13"/>
      <c r="M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>
      <c r="A17" s="10" t="str">
        <f>if(isblank(B17), , match(B17,DB!$A$2:$A$803,0))</f>
        <v/>
      </c>
      <c r="D17" s="13"/>
      <c r="E17" s="13"/>
      <c r="H17" s="13"/>
      <c r="I17" s="13"/>
      <c r="J17" s="13"/>
      <c r="K17" s="13"/>
      <c r="L17" s="13"/>
      <c r="M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>
      <c r="A18" s="10" t="str">
        <f>if(isblank(B18), , match(B18,DB!$A$2:$A$803,0))</f>
        <v/>
      </c>
      <c r="D18" s="13"/>
      <c r="E18" s="13"/>
      <c r="H18" s="13"/>
      <c r="I18" s="13"/>
      <c r="J18" s="13"/>
      <c r="K18" s="13"/>
      <c r="L18" s="13"/>
      <c r="M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>
      <c r="A19" s="10" t="str">
        <f>if(isblank(B19), , match(B19,DB!$A$2:$A$803,0))</f>
        <v/>
      </c>
      <c r="D19" s="13"/>
      <c r="E19" s="13"/>
      <c r="H19" s="13"/>
      <c r="I19" s="13"/>
      <c r="J19" s="13"/>
      <c r="K19" s="13"/>
      <c r="L19" s="13"/>
      <c r="M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>
      <c r="A20" s="10" t="str">
        <f>if(isblank(B20), , match(B20,DB!$A$2:$A$803,0))</f>
        <v/>
      </c>
      <c r="D20" s="13"/>
      <c r="E20" s="13"/>
      <c r="H20" s="13"/>
      <c r="I20" s="13"/>
      <c r="J20" s="13"/>
      <c r="K20" s="13"/>
      <c r="L20" s="13"/>
      <c r="M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>
      <c r="A21" s="10" t="str">
        <f>if(isblank(B21), , match(B21,DB!$A$2:$A$803,0))</f>
        <v/>
      </c>
      <c r="D21" s="13"/>
      <c r="E21" s="13"/>
      <c r="H21" s="13"/>
      <c r="I21" s="13"/>
      <c r="J21" s="13"/>
      <c r="K21" s="13"/>
      <c r="L21" s="13"/>
      <c r="M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>
      <c r="A22" s="10" t="str">
        <f>if(isblank(B22), , match(B22,DB!$A$2:$A$803,0))</f>
        <v/>
      </c>
      <c r="D22" s="13"/>
      <c r="E22" s="13"/>
      <c r="H22" s="13"/>
      <c r="I22" s="13"/>
      <c r="J22" s="13"/>
      <c r="K22" s="13"/>
      <c r="L22" s="13"/>
      <c r="M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>
      <c r="A23" s="10" t="str">
        <f>if(isblank(B23), , match(B23,DB!$A$2:$A$803,0))</f>
        <v/>
      </c>
      <c r="D23" s="13"/>
      <c r="E23" s="13"/>
      <c r="H23" s="13"/>
      <c r="I23" s="13"/>
      <c r="J23" s="13"/>
      <c r="K23" s="13"/>
      <c r="L23" s="13"/>
      <c r="M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>
      <c r="A24" s="10" t="str">
        <f>if(isblank(B24), , match(B24,DB!$A$2:$A$803,0))</f>
        <v/>
      </c>
      <c r="D24" s="13"/>
      <c r="E24" s="13"/>
      <c r="H24" s="13"/>
      <c r="I24" s="13"/>
      <c r="J24" s="13"/>
      <c r="K24" s="13"/>
      <c r="L24" s="13"/>
      <c r="M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>
      <c r="A25" s="10" t="str">
        <f>if(isblank(B25), , match(B25,DB!$A$2:$A$803,0))</f>
        <v/>
      </c>
      <c r="D25" s="13"/>
      <c r="E25" s="13"/>
      <c r="H25" s="13"/>
      <c r="I25" s="13"/>
      <c r="J25" s="13"/>
      <c r="K25" s="13"/>
      <c r="L25" s="13"/>
      <c r="M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>
      <c r="A26" s="10" t="str">
        <f>if(isblank(B26), , match(B26,DB!$A$2:$A$803,0))</f>
        <v/>
      </c>
      <c r="D26" s="13"/>
      <c r="E26" s="13"/>
      <c r="H26" s="13"/>
      <c r="I26" s="13"/>
      <c r="J26" s="13"/>
      <c r="K26" s="13"/>
      <c r="L26" s="13"/>
      <c r="M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>
      <c r="A27" s="10" t="str">
        <f>if(isblank(B27), , match(B27,DB!$A$2:$A$803,0))</f>
        <v/>
      </c>
      <c r="D27" s="13"/>
      <c r="E27" s="13"/>
      <c r="H27" s="13"/>
      <c r="I27" s="13"/>
      <c r="J27" s="13"/>
      <c r="K27" s="13"/>
      <c r="L27" s="13"/>
      <c r="M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>
      <c r="A28" s="10" t="str">
        <f>if(isblank(B28), , match(B28,DB!$A$2:$A$803,0))</f>
        <v/>
      </c>
      <c r="D28" s="13"/>
      <c r="E28" s="13"/>
      <c r="H28" s="13"/>
      <c r="I28" s="13"/>
      <c r="J28" s="13"/>
      <c r="K28" s="13"/>
      <c r="L28" s="13"/>
      <c r="M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>
      <c r="A29" s="10" t="str">
        <f>if(isblank(B29), , match(B29,DB!$A$2:$A$803,0))</f>
        <v/>
      </c>
      <c r="D29" s="13"/>
      <c r="E29" s="13"/>
      <c r="H29" s="13"/>
      <c r="I29" s="13"/>
      <c r="J29" s="13"/>
      <c r="K29" s="13"/>
      <c r="L29" s="13"/>
      <c r="M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>
      <c r="A30" s="10" t="str">
        <f>if(isblank(B30), , match(B30,DB!$A$2:$A$803,0))</f>
        <v/>
      </c>
      <c r="D30" s="13"/>
      <c r="E30" s="13"/>
      <c r="H30" s="13"/>
      <c r="I30" s="13"/>
      <c r="J30" s="13"/>
      <c r="K30" s="13"/>
      <c r="L30" s="13"/>
      <c r="M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>
      <c r="A31" s="10" t="str">
        <f>if(isblank(B31), , match(B31,DB!$A$2:$A$803,0))</f>
        <v/>
      </c>
      <c r="D31" s="13"/>
      <c r="E31" s="13"/>
      <c r="H31" s="13"/>
      <c r="I31" s="13"/>
      <c r="J31" s="13"/>
      <c r="K31" s="13"/>
      <c r="L31" s="13"/>
      <c r="M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>
      <c r="A32" s="10" t="str">
        <f>if(isblank(B32), , match(B32,DB!$A$2:$A$803,0))</f>
        <v/>
      </c>
      <c r="D32" s="13"/>
      <c r="E32" s="13"/>
      <c r="H32" s="13"/>
      <c r="I32" s="13"/>
      <c r="J32" s="13"/>
      <c r="K32" s="13"/>
      <c r="L32" s="13"/>
      <c r="M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>
      <c r="A33" s="10" t="str">
        <f>if(isblank(B33), , match(B33,DB!$A$2:$A$803,0))</f>
        <v/>
      </c>
      <c r="D33" s="13"/>
      <c r="E33" s="13"/>
      <c r="H33" s="13"/>
      <c r="I33" s="13"/>
      <c r="J33" s="13"/>
      <c r="K33" s="13"/>
      <c r="L33" s="13"/>
      <c r="M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>
      <c r="A34" s="10" t="str">
        <f>if(isblank(B34), , match(B34,DB!$A$2:$A$803,0))</f>
        <v/>
      </c>
      <c r="D34" s="13"/>
      <c r="E34" s="13"/>
      <c r="H34" s="13"/>
      <c r="I34" s="13"/>
      <c r="J34" s="13"/>
      <c r="K34" s="13"/>
      <c r="L34" s="13"/>
      <c r="M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>
      <c r="A35" s="10" t="str">
        <f>if(isblank(B35), , match(B35,DB!$A$2:$A$803,0))</f>
        <v/>
      </c>
      <c r="D35" s="13"/>
      <c r="E35" s="13"/>
      <c r="H35" s="13"/>
      <c r="I35" s="13"/>
      <c r="J35" s="13"/>
      <c r="K35" s="13"/>
      <c r="L35" s="13"/>
      <c r="M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>
      <c r="A36" s="10" t="str">
        <f>if(isblank(B36), , match(B36,DB!$A$2:$A$803,0))</f>
        <v/>
      </c>
      <c r="D36" s="13"/>
      <c r="E36" s="13"/>
      <c r="H36" s="13"/>
      <c r="I36" s="13"/>
      <c r="J36" s="13"/>
      <c r="K36" s="13"/>
      <c r="L36" s="13"/>
      <c r="M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>
      <c r="A37" s="10" t="str">
        <f>if(isblank(B37), , match(B37,DB!$A$2:$A$803,0))</f>
        <v/>
      </c>
      <c r="D37" s="13"/>
      <c r="E37" s="13"/>
      <c r="H37" s="13"/>
      <c r="I37" s="13"/>
      <c r="J37" s="13"/>
      <c r="K37" s="13"/>
      <c r="L37" s="13"/>
      <c r="M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>
      <c r="A38" s="10" t="str">
        <f>if(isblank(B38), , match(B38,DB!$A$2:$A$803,0))</f>
        <v/>
      </c>
      <c r="D38" s="13"/>
      <c r="E38" s="13"/>
      <c r="H38" s="13"/>
      <c r="I38" s="13"/>
      <c r="J38" s="13"/>
      <c r="K38" s="13"/>
      <c r="L38" s="13"/>
      <c r="M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>
      <c r="A39" s="10" t="str">
        <f>if(isblank(B39), , match(B39,DB!$A$2:$A$803,0))</f>
        <v/>
      </c>
      <c r="D39" s="13"/>
      <c r="E39" s="13"/>
      <c r="H39" s="13"/>
      <c r="I39" s="13"/>
      <c r="J39" s="13"/>
      <c r="K39" s="13"/>
      <c r="L39" s="13"/>
      <c r="M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>
      <c r="A40" s="10" t="str">
        <f>if(isblank(B40), , match(B40,DB!$A$2:$A$803,0))</f>
        <v/>
      </c>
      <c r="D40" s="13"/>
      <c r="E40" s="13"/>
      <c r="H40" s="13"/>
      <c r="I40" s="13"/>
      <c r="J40" s="13"/>
      <c r="K40" s="13"/>
      <c r="L40" s="13"/>
      <c r="M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>
      <c r="A41" s="10" t="str">
        <f>if(isblank(B41), , match(B41,DB!$A$2:$A$803,0))</f>
        <v/>
      </c>
      <c r="D41" s="13"/>
      <c r="E41" s="13"/>
      <c r="H41" s="13"/>
      <c r="I41" s="13"/>
      <c r="J41" s="13"/>
      <c r="K41" s="13"/>
      <c r="L41" s="13"/>
      <c r="M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>
      <c r="A42" s="10" t="str">
        <f>if(isblank(B42), , match(B42,DB!$A$2:$A$803,0))</f>
        <v/>
      </c>
      <c r="D42" s="13"/>
      <c r="E42" s="13"/>
      <c r="H42" s="13"/>
      <c r="I42" s="13"/>
      <c r="J42" s="13"/>
      <c r="K42" s="13"/>
      <c r="L42" s="13"/>
      <c r="M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>
      <c r="A43" s="10" t="str">
        <f>if(isblank(B43), , match(B43,DB!$A$2:$A$803,0))</f>
        <v/>
      </c>
      <c r="D43" s="13"/>
      <c r="E43" s="13"/>
      <c r="H43" s="13"/>
      <c r="I43" s="13"/>
      <c r="J43" s="13"/>
      <c r="K43" s="13"/>
      <c r="L43" s="13"/>
      <c r="M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>
      <c r="A44" s="10" t="str">
        <f>if(isblank(B44), , match(B44,DB!$A$2:$A$803,0))</f>
        <v/>
      </c>
      <c r="D44" s="13"/>
      <c r="E44" s="13"/>
      <c r="H44" s="13"/>
      <c r="I44" s="13"/>
      <c r="J44" s="13"/>
      <c r="K44" s="13"/>
      <c r="L44" s="13"/>
      <c r="M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>
      <c r="A45" s="10" t="str">
        <f>if(isblank(B45), , match(B45,DB!$A$2:$A$803,0))</f>
        <v/>
      </c>
      <c r="D45" s="13"/>
      <c r="E45" s="13"/>
      <c r="H45" s="13"/>
      <c r="I45" s="13"/>
      <c r="J45" s="13"/>
      <c r="K45" s="13"/>
      <c r="L45" s="13"/>
      <c r="M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>
      <c r="A46" s="10" t="str">
        <f>if(isblank(B46), , match(B46,DB!$A$2:$A$803,0))</f>
        <v/>
      </c>
      <c r="D46" s="13"/>
      <c r="E46" s="13"/>
      <c r="H46" s="13"/>
      <c r="I46" s="13"/>
      <c r="J46" s="13"/>
      <c r="K46" s="13"/>
      <c r="L46" s="13"/>
      <c r="M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>
      <c r="A47" s="10" t="str">
        <f>if(isblank(B47), , match(B47,DB!$A$2:$A$803,0))</f>
        <v/>
      </c>
      <c r="D47" s="13"/>
      <c r="E47" s="13"/>
      <c r="H47" s="13"/>
      <c r="I47" s="13"/>
      <c r="J47" s="13"/>
      <c r="K47" s="13"/>
      <c r="L47" s="13"/>
      <c r="M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>
      <c r="A48" s="10" t="str">
        <f>if(isblank(B48), , match(B48,DB!$A$2:$A$803,0))</f>
        <v/>
      </c>
      <c r="D48" s="13"/>
      <c r="E48" s="13"/>
      <c r="H48" s="13"/>
      <c r="I48" s="13"/>
      <c r="J48" s="13"/>
      <c r="K48" s="13"/>
      <c r="L48" s="13"/>
      <c r="M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>
      <c r="A49" s="10" t="str">
        <f>if(isblank(B49), , match(B49,DB!$A$2:$A$803,0))</f>
        <v/>
      </c>
      <c r="D49" s="13"/>
      <c r="E49" s="13"/>
      <c r="H49" s="13"/>
      <c r="I49" s="13"/>
      <c r="J49" s="13"/>
      <c r="K49" s="13"/>
      <c r="L49" s="13"/>
      <c r="M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>
      <c r="A50" s="10" t="str">
        <f>if(isblank(B50), , match(B50,DB!$A$2:$A$803,0))</f>
        <v/>
      </c>
      <c r="D50" s="13"/>
      <c r="E50" s="13"/>
      <c r="H50" s="13"/>
      <c r="I50" s="13"/>
      <c r="J50" s="13"/>
      <c r="K50" s="13"/>
      <c r="L50" s="13"/>
      <c r="M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>
      <c r="A51" s="10" t="str">
        <f>if(isblank(B51), , match(B51,DB!$A$2:$A$803,0))</f>
        <v/>
      </c>
      <c r="D51" s="13"/>
      <c r="E51" s="13"/>
      <c r="H51" s="13"/>
      <c r="I51" s="13"/>
      <c r="J51" s="13"/>
      <c r="K51" s="13"/>
      <c r="L51" s="13"/>
      <c r="M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>
      <c r="A52" s="10" t="str">
        <f>if(isblank(B52), , match(B52,DB!$A$2:$A$803,0))</f>
        <v/>
      </c>
      <c r="D52" s="13"/>
      <c r="E52" s="13"/>
      <c r="H52" s="13"/>
      <c r="I52" s="13"/>
      <c r="J52" s="13"/>
      <c r="K52" s="13"/>
      <c r="L52" s="13"/>
      <c r="M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>
      <c r="A53" s="10" t="str">
        <f>if(isblank(B53), , match(B53,DB!$A$2:$A$803,0))</f>
        <v/>
      </c>
      <c r="D53" s="13"/>
      <c r="E53" s="13"/>
      <c r="H53" s="13"/>
      <c r="I53" s="13"/>
      <c r="J53" s="13"/>
      <c r="K53" s="13"/>
      <c r="L53" s="13"/>
      <c r="M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>
      <c r="A54" s="10" t="str">
        <f>if(isblank(B54), , match(B54,DB!$A$2:$A$803,0))</f>
        <v/>
      </c>
      <c r="D54" s="13"/>
      <c r="E54" s="13"/>
      <c r="H54" s="13"/>
      <c r="I54" s="13"/>
      <c r="J54" s="13"/>
      <c r="K54" s="13"/>
      <c r="L54" s="13"/>
      <c r="M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>
      <c r="A55" s="10" t="str">
        <f>if(isblank(B55), , match(B55,DB!$A$2:$A$803,0))</f>
        <v/>
      </c>
      <c r="D55" s="13"/>
      <c r="E55" s="13"/>
      <c r="H55" s="13"/>
      <c r="I55" s="13"/>
      <c r="J55" s="13"/>
      <c r="K55" s="13"/>
      <c r="L55" s="13"/>
      <c r="M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>
      <c r="A56" s="10" t="str">
        <f>if(isblank(B56), , match(B56,DB!$A$2:$A$803,0))</f>
        <v/>
      </c>
      <c r="D56" s="13"/>
      <c r="E56" s="13"/>
      <c r="H56" s="13"/>
      <c r="I56" s="13"/>
      <c r="J56" s="13"/>
      <c r="K56" s="13"/>
      <c r="L56" s="13"/>
      <c r="M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>
      <c r="A57" s="10" t="str">
        <f>if(isblank(B57), , match(B57,DB!$A$2:$A$803,0))</f>
        <v/>
      </c>
      <c r="D57" s="13"/>
      <c r="E57" s="13"/>
      <c r="H57" s="13"/>
      <c r="I57" s="13"/>
      <c r="J57" s="13"/>
      <c r="K57" s="13"/>
      <c r="L57" s="13"/>
      <c r="M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>
      <c r="A58" s="10" t="str">
        <f>if(isblank(B58), , match(B58,DB!$A$2:$A$803,0))</f>
        <v/>
      </c>
      <c r="D58" s="13"/>
      <c r="E58" s="13"/>
      <c r="H58" s="13"/>
      <c r="I58" s="13"/>
      <c r="J58" s="13"/>
      <c r="K58" s="13"/>
      <c r="L58" s="13"/>
      <c r="M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>
      <c r="A59" s="10" t="str">
        <f>if(isblank(B59), , match(B59,DB!$A$2:$A$803,0))</f>
        <v/>
      </c>
      <c r="D59" s="13"/>
      <c r="E59" s="13"/>
      <c r="H59" s="13"/>
      <c r="I59" s="13"/>
      <c r="J59" s="13"/>
      <c r="K59" s="13"/>
      <c r="L59" s="13"/>
      <c r="M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>
      <c r="A60" s="10" t="str">
        <f>if(isblank(B60), , match(B60,DB!$A$2:$A$803,0))</f>
        <v/>
      </c>
      <c r="D60" s="13"/>
      <c r="E60" s="13"/>
      <c r="H60" s="13"/>
      <c r="I60" s="13"/>
      <c r="J60" s="13"/>
      <c r="K60" s="13"/>
      <c r="L60" s="13"/>
      <c r="M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>
      <c r="A61" s="10" t="str">
        <f>if(isblank(B61), , match(B61,DB!$A$2:$A$803,0))</f>
        <v/>
      </c>
      <c r="D61" s="13"/>
      <c r="E61" s="13"/>
      <c r="H61" s="13"/>
      <c r="I61" s="13"/>
      <c r="J61" s="13"/>
      <c r="K61" s="13"/>
      <c r="L61" s="13"/>
      <c r="M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>
      <c r="A62" s="10" t="str">
        <f>if(isblank(B62), , match(B62,DB!$A$2:$A$803,0))</f>
        <v/>
      </c>
      <c r="D62" s="13"/>
      <c r="E62" s="13"/>
      <c r="H62" s="13"/>
      <c r="I62" s="13"/>
      <c r="J62" s="13"/>
      <c r="K62" s="13"/>
      <c r="L62" s="13"/>
      <c r="M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>
      <c r="A63" s="10" t="str">
        <f>if(isblank(B63), , match(B63,DB!$A$2:$A$803,0))</f>
        <v/>
      </c>
      <c r="D63" s="13"/>
      <c r="E63" s="13"/>
      <c r="H63" s="13"/>
      <c r="I63" s="13"/>
      <c r="J63" s="13"/>
      <c r="K63" s="13"/>
      <c r="L63" s="13"/>
      <c r="M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>
      <c r="A64" s="10" t="str">
        <f>if(isblank(B64), , match(B64,DB!$A$2:$A$803,0))</f>
        <v/>
      </c>
      <c r="D64" s="13"/>
      <c r="E64" s="13"/>
      <c r="H64" s="13"/>
      <c r="I64" s="13"/>
      <c r="J64" s="13"/>
      <c r="K64" s="13"/>
      <c r="L64" s="13"/>
      <c r="M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>
      <c r="A65" s="10" t="str">
        <f>if(isblank(B65), , match(B65,DB!$A$2:$A$803,0))</f>
        <v/>
      </c>
      <c r="D65" s="13"/>
      <c r="E65" s="13"/>
      <c r="H65" s="13"/>
      <c r="I65" s="13"/>
      <c r="J65" s="13"/>
      <c r="K65" s="13"/>
      <c r="L65" s="13"/>
      <c r="M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>
      <c r="A66" s="10" t="str">
        <f>if(isblank(B66), , match(B66,DB!$A$2:$A$803,0))</f>
        <v/>
      </c>
      <c r="D66" s="13"/>
      <c r="E66" s="13"/>
      <c r="H66" s="13"/>
      <c r="I66" s="13"/>
      <c r="J66" s="13"/>
      <c r="K66" s="13"/>
      <c r="L66" s="13"/>
      <c r="M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>
      <c r="A67" s="10" t="str">
        <f>if(isblank(B67), , match(B67,DB!$A$2:$A$803,0))</f>
        <v/>
      </c>
      <c r="D67" s="13"/>
      <c r="E67" s="13"/>
      <c r="H67" s="13"/>
      <c r="I67" s="13"/>
      <c r="J67" s="13"/>
      <c r="K67" s="13"/>
      <c r="L67" s="13"/>
      <c r="M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>
      <c r="A68" s="10" t="str">
        <f>if(isblank(B68), , match(B68,DB!$A$2:$A$803,0))</f>
        <v/>
      </c>
      <c r="D68" s="13"/>
      <c r="E68" s="13"/>
      <c r="H68" s="13"/>
      <c r="I68" s="13"/>
      <c r="J68" s="13"/>
      <c r="K68" s="13"/>
      <c r="L68" s="13"/>
      <c r="M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>
      <c r="A69" s="10" t="str">
        <f>if(isblank(B69), , match(B69,DB!$A$2:$A$803,0))</f>
        <v/>
      </c>
      <c r="D69" s="13"/>
      <c r="E69" s="13"/>
      <c r="H69" s="13"/>
      <c r="I69" s="13"/>
      <c r="J69" s="13"/>
      <c r="K69" s="13"/>
      <c r="L69" s="13"/>
      <c r="M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>
      <c r="A70" s="10" t="str">
        <f>if(isblank(B70), , match(B70,DB!$A$2:$A$803,0))</f>
        <v/>
      </c>
      <c r="D70" s="13"/>
      <c r="E70" s="13"/>
      <c r="H70" s="13"/>
      <c r="I70" s="13"/>
      <c r="J70" s="13"/>
      <c r="K70" s="13"/>
      <c r="L70" s="13"/>
      <c r="M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>
      <c r="A71" s="10" t="str">
        <f>if(isblank(B71), , match(B71,DB!$A$2:$A$803,0))</f>
        <v/>
      </c>
      <c r="D71" s="13"/>
      <c r="E71" s="13"/>
      <c r="H71" s="13"/>
      <c r="I71" s="13"/>
      <c r="J71" s="13"/>
      <c r="K71" s="13"/>
      <c r="L71" s="13"/>
      <c r="M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>
      <c r="A72" s="10" t="str">
        <f>if(isblank(B72), , match(B72,DB!$A$2:$A$803,0))</f>
        <v/>
      </c>
      <c r="D72" s="13"/>
      <c r="E72" s="13"/>
      <c r="H72" s="13"/>
      <c r="I72" s="13"/>
      <c r="J72" s="13"/>
      <c r="K72" s="13"/>
      <c r="L72" s="13"/>
      <c r="M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>
      <c r="A73" s="10" t="str">
        <f>if(isblank(B73), , match(B73,DB!$A$2:$A$803,0))</f>
        <v/>
      </c>
      <c r="D73" s="13"/>
      <c r="E73" s="13"/>
      <c r="H73" s="13"/>
      <c r="I73" s="13"/>
      <c r="J73" s="13"/>
      <c r="K73" s="13"/>
      <c r="L73" s="13"/>
      <c r="M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>
      <c r="A74" s="10" t="str">
        <f>if(isblank(B74), , match(B74,DB!$A$2:$A$803,0))</f>
        <v/>
      </c>
      <c r="D74" s="13"/>
      <c r="E74" s="13"/>
      <c r="H74" s="13"/>
      <c r="I74" s="13"/>
      <c r="J74" s="13"/>
      <c r="K74" s="13"/>
      <c r="L74" s="13"/>
      <c r="M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>
      <c r="A75" s="10" t="str">
        <f>if(isblank(B75), , match(B75,DB!$A$2:$A$803,0))</f>
        <v/>
      </c>
      <c r="D75" s="13"/>
      <c r="E75" s="13"/>
      <c r="H75" s="13"/>
      <c r="I75" s="13"/>
      <c r="J75" s="13"/>
      <c r="K75" s="13"/>
      <c r="L75" s="13"/>
      <c r="M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>
      <c r="A76" s="10" t="str">
        <f>if(isblank(B76), , match(B76,DB!$A$2:$A$803,0))</f>
        <v/>
      </c>
      <c r="D76" s="13"/>
      <c r="E76" s="13"/>
      <c r="H76" s="13"/>
      <c r="I76" s="13"/>
      <c r="J76" s="13"/>
      <c r="K76" s="13"/>
      <c r="L76" s="13"/>
      <c r="M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>
      <c r="A77" s="10" t="str">
        <f>if(isblank(B77), , match(B77,DB!$A$2:$A$803,0))</f>
        <v/>
      </c>
      <c r="D77" s="13"/>
      <c r="E77" s="13"/>
      <c r="H77" s="13"/>
      <c r="I77" s="13"/>
      <c r="J77" s="13"/>
      <c r="K77" s="13"/>
      <c r="L77" s="13"/>
      <c r="M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>
      <c r="A78" s="10" t="str">
        <f>if(isblank(B78), , match(B78,DB!$A$2:$A$803,0))</f>
        <v/>
      </c>
      <c r="D78" s="13"/>
      <c r="E78" s="13"/>
      <c r="H78" s="13"/>
      <c r="I78" s="13"/>
      <c r="J78" s="13"/>
      <c r="K78" s="13"/>
      <c r="L78" s="13"/>
      <c r="M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>
      <c r="A79" s="10" t="str">
        <f>if(isblank(B79), , match(B79,DB!$A$2:$A$803,0))</f>
        <v/>
      </c>
      <c r="D79" s="13"/>
      <c r="E79" s="13"/>
      <c r="H79" s="13"/>
      <c r="I79" s="13"/>
      <c r="J79" s="13"/>
      <c r="K79" s="13"/>
      <c r="L79" s="13"/>
      <c r="M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>
      <c r="A80" s="10" t="str">
        <f>if(isblank(B80), , match(B80,DB!$A$2:$A$803,0))</f>
        <v/>
      </c>
      <c r="D80" s="13"/>
      <c r="E80" s="13"/>
      <c r="H80" s="13"/>
      <c r="I80" s="13"/>
      <c r="J80" s="13"/>
      <c r="K80" s="13"/>
      <c r="L80" s="13"/>
      <c r="M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>
      <c r="A81" s="10" t="str">
        <f>if(isblank(B81), , match(B81,DB!$A$2:$A$803,0))</f>
        <v/>
      </c>
      <c r="D81" s="13"/>
      <c r="E81" s="13"/>
      <c r="H81" s="13"/>
      <c r="I81" s="13"/>
      <c r="J81" s="13"/>
      <c r="K81" s="13"/>
      <c r="L81" s="13"/>
      <c r="M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>
      <c r="A82" s="10" t="str">
        <f>if(isblank(B82), , match(B82,DB!$A$2:$A$803,0))</f>
        <v/>
      </c>
      <c r="D82" s="13"/>
      <c r="E82" s="13"/>
      <c r="H82" s="13"/>
      <c r="I82" s="13"/>
      <c r="J82" s="13"/>
      <c r="K82" s="13"/>
      <c r="L82" s="13"/>
      <c r="M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>
      <c r="A83" s="10" t="str">
        <f>if(isblank(B83), , match(B83,DB!$A$2:$A$803,0))</f>
        <v/>
      </c>
      <c r="D83" s="13"/>
      <c r="E83" s="13"/>
      <c r="H83" s="13"/>
      <c r="I83" s="13"/>
      <c r="J83" s="13"/>
      <c r="K83" s="13"/>
      <c r="L83" s="13"/>
      <c r="M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>
      <c r="A84" s="10" t="str">
        <f>if(isblank(B84), , match(B84,DB!$A$2:$A$803,0))</f>
        <v/>
      </c>
      <c r="D84" s="13"/>
      <c r="E84" s="13"/>
      <c r="H84" s="13"/>
      <c r="I84" s="13"/>
      <c r="J84" s="13"/>
      <c r="K84" s="13"/>
      <c r="L84" s="13"/>
      <c r="M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>
      <c r="A85" s="10" t="str">
        <f>if(isblank(B85), , match(B85,DB!$A$2:$A$803,0))</f>
        <v/>
      </c>
      <c r="D85" s="13"/>
      <c r="E85" s="13"/>
      <c r="H85" s="13"/>
      <c r="I85" s="13"/>
      <c r="J85" s="13"/>
      <c r="K85" s="13"/>
      <c r="L85" s="13"/>
      <c r="M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>
      <c r="A86" s="10" t="str">
        <f>if(isblank(B86), , match(B86,DB!$A$2:$A$803,0))</f>
        <v/>
      </c>
      <c r="D86" s="13"/>
      <c r="E86" s="13"/>
      <c r="H86" s="13"/>
      <c r="I86" s="13"/>
      <c r="J86" s="13"/>
      <c r="K86" s="13"/>
      <c r="L86" s="13"/>
      <c r="M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>
      <c r="A87" s="10" t="str">
        <f>if(isblank(B87), , match(B87,DB!$A$2:$A$803,0))</f>
        <v/>
      </c>
      <c r="D87" s="13"/>
      <c r="E87" s="13"/>
      <c r="H87" s="13"/>
      <c r="I87" s="13"/>
      <c r="J87" s="13"/>
      <c r="K87" s="13"/>
      <c r="L87" s="13"/>
      <c r="M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>
      <c r="A88" s="10" t="str">
        <f>if(isblank(B88), , match(B88,DB!$A$2:$A$803,0))</f>
        <v/>
      </c>
      <c r="D88" s="13"/>
      <c r="E88" s="13"/>
      <c r="H88" s="13"/>
      <c r="I88" s="13"/>
      <c r="J88" s="13"/>
      <c r="K88" s="13"/>
      <c r="L88" s="13"/>
      <c r="M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>
      <c r="A89" s="10" t="str">
        <f>if(isblank(B89), , match(B89,DB!$A$2:$A$803,0))</f>
        <v/>
      </c>
      <c r="D89" s="13"/>
      <c r="E89" s="13"/>
      <c r="H89" s="13"/>
      <c r="I89" s="13"/>
      <c r="J89" s="13"/>
      <c r="K89" s="13"/>
      <c r="L89" s="13"/>
      <c r="M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>
      <c r="A90" s="10" t="str">
        <f>if(isblank(B90), , match(B90,DB!$A$2:$A$803,0))</f>
        <v/>
      </c>
      <c r="D90" s="13"/>
      <c r="E90" s="13"/>
      <c r="H90" s="13"/>
      <c r="I90" s="13"/>
      <c r="J90" s="13"/>
      <c r="K90" s="13"/>
      <c r="L90" s="13"/>
      <c r="M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>
      <c r="A91" s="10" t="str">
        <f>if(isblank(B91), , match(B91,DB!$A$2:$A$803,0))</f>
        <v/>
      </c>
      <c r="D91" s="13"/>
      <c r="E91" s="13"/>
      <c r="H91" s="13"/>
      <c r="I91" s="13"/>
      <c r="J91" s="13"/>
      <c r="K91" s="13"/>
      <c r="L91" s="13"/>
      <c r="M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>
      <c r="A92" s="10" t="str">
        <f>if(isblank(B92), , match(B92,DB!$A$2:$A$803,0))</f>
        <v/>
      </c>
      <c r="D92" s="13"/>
      <c r="E92" s="13"/>
      <c r="H92" s="13"/>
      <c r="I92" s="13"/>
      <c r="J92" s="13"/>
      <c r="K92" s="13"/>
      <c r="L92" s="13"/>
      <c r="M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>
      <c r="A93" s="10" t="str">
        <f>if(isblank(B93), , match(B93,DB!$A$2:$A$803,0))</f>
        <v/>
      </c>
      <c r="D93" s="13"/>
      <c r="E93" s="13"/>
      <c r="H93" s="13"/>
      <c r="I93" s="13"/>
      <c r="J93" s="13"/>
      <c r="K93" s="13"/>
      <c r="L93" s="13"/>
      <c r="M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>
      <c r="A94" s="10" t="str">
        <f>if(isblank(B94), , match(B94,DB!$A$2:$A$803,0))</f>
        <v/>
      </c>
      <c r="D94" s="13"/>
      <c r="E94" s="13"/>
      <c r="H94" s="13"/>
      <c r="I94" s="13"/>
      <c r="J94" s="13"/>
      <c r="K94" s="13"/>
      <c r="L94" s="13"/>
      <c r="M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>
      <c r="A95" s="10" t="str">
        <f>if(isblank(B95), , match(B95,DB!$A$2:$A$803,0))</f>
        <v/>
      </c>
      <c r="D95" s="13"/>
      <c r="E95" s="13"/>
      <c r="H95" s="13"/>
      <c r="I95" s="13"/>
      <c r="J95" s="13"/>
      <c r="K95" s="13"/>
      <c r="L95" s="13"/>
      <c r="M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>
      <c r="A96" s="10" t="str">
        <f>if(isblank(B96), , match(B96,DB!$A$2:$A$803,0))</f>
        <v/>
      </c>
      <c r="D96" s="13"/>
      <c r="E96" s="13"/>
      <c r="H96" s="13"/>
      <c r="I96" s="13"/>
      <c r="J96" s="13"/>
      <c r="K96" s="13"/>
      <c r="L96" s="13"/>
      <c r="M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>
      <c r="A97" s="10" t="str">
        <f>if(isblank(B97), , match(B97,DB!$A$2:$A$803,0))</f>
        <v/>
      </c>
      <c r="D97" s="13"/>
      <c r="E97" s="13"/>
      <c r="H97" s="13"/>
      <c r="I97" s="13"/>
      <c r="J97" s="13"/>
      <c r="K97" s="13"/>
      <c r="L97" s="13"/>
      <c r="M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>
      <c r="A98" s="10" t="str">
        <f>if(isblank(B98), , match(B98,DB!$A$2:$A$803,0))</f>
        <v/>
      </c>
      <c r="D98" s="13"/>
      <c r="E98" s="13"/>
      <c r="H98" s="13"/>
      <c r="I98" s="13"/>
      <c r="J98" s="13"/>
      <c r="K98" s="13"/>
      <c r="L98" s="13"/>
      <c r="M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>
      <c r="A99" s="10" t="str">
        <f>if(isblank(B99), , match(B99,DB!$A$2:$A$803,0))</f>
        <v/>
      </c>
      <c r="D99" s="13"/>
      <c r="E99" s="13"/>
      <c r="H99" s="13"/>
      <c r="I99" s="13"/>
      <c r="J99" s="13"/>
      <c r="K99" s="13"/>
      <c r="L99" s="13"/>
      <c r="M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>
      <c r="A100" s="10" t="str">
        <f>if(isblank(B100), , match(B100,DB!$A$2:$A$803,0))</f>
        <v/>
      </c>
      <c r="D100" s="13"/>
      <c r="E100" s="13"/>
      <c r="H100" s="13"/>
      <c r="I100" s="13"/>
      <c r="J100" s="13"/>
      <c r="K100" s="13"/>
      <c r="L100" s="13"/>
      <c r="M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</sheetData>
  <dataValidations>
    <dataValidation type="list" allowBlank="1" showErrorMessage="1" sqref="N2:N100">
      <formula1>DB!$D$2:$D$19</formula1>
    </dataValidation>
    <dataValidation type="list" allowBlank="1" showErrorMessage="1" sqref="C2:C100">
      <formula1>DB!$G$2:$G$85</formula1>
    </dataValidation>
    <dataValidation type="list" allowBlank="1" showErrorMessage="1" sqref="F2:F100">
      <formula1>DB!$B$2:$B$26</formula1>
    </dataValidation>
    <dataValidation type="list" allowBlank="1" showErrorMessage="1" sqref="B2:B100">
      <formula1>DB!$A$2:$A$803</formula1>
    </dataValidation>
    <dataValidation type="list" allowBlank="1" showErrorMessage="1" sqref="D2:D100">
      <formula1>"F,M,-"</formula1>
    </dataValidation>
    <dataValidation type="list" allowBlank="1" showErrorMessage="1" sqref="G2:G100">
      <formula1>DB!$C$2:$C$233</formula1>
    </dataValidation>
    <dataValidation type="list" allowBlank="1" showErrorMessage="1" sqref="O2:R100">
      <formula1>DB!$F$2:$F$702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 t="s">
        <v>41</v>
      </c>
      <c r="B1" s="16" t="s">
        <v>3</v>
      </c>
      <c r="C1" s="16" t="s">
        <v>4</v>
      </c>
      <c r="D1" s="16" t="s">
        <v>42</v>
      </c>
      <c r="E1" s="16" t="s">
        <v>43</v>
      </c>
      <c r="F1" s="16" t="s">
        <v>44</v>
      </c>
      <c r="G1" s="16" t="s">
        <v>45</v>
      </c>
      <c r="H1" s="17" t="s">
        <v>46</v>
      </c>
      <c r="I1" s="17" t="s">
        <v>47</v>
      </c>
      <c r="J1" s="18"/>
      <c r="K1" s="18"/>
      <c r="L1" s="18"/>
      <c r="M1" s="18"/>
    </row>
    <row r="2">
      <c r="A2" s="19" t="s">
        <v>48</v>
      </c>
      <c r="B2" s="19" t="s">
        <v>49</v>
      </c>
      <c r="C2" s="19" t="s">
        <v>50</v>
      </c>
      <c r="D2" s="19" t="s">
        <v>51</v>
      </c>
      <c r="E2" s="19" t="s">
        <v>52</v>
      </c>
      <c r="F2" s="19" t="s">
        <v>53</v>
      </c>
      <c r="G2" s="19" t="s">
        <v>54</v>
      </c>
      <c r="H2" s="20" t="s">
        <v>55</v>
      </c>
      <c r="I2" s="20" t="s">
        <v>52</v>
      </c>
      <c r="J2" s="18"/>
      <c r="K2" s="18"/>
      <c r="L2" s="18"/>
      <c r="M2" s="18"/>
    </row>
    <row r="3">
      <c r="A3" s="21" t="s">
        <v>56</v>
      </c>
      <c r="B3" s="19" t="s">
        <v>57</v>
      </c>
      <c r="C3" s="21" t="s">
        <v>58</v>
      </c>
      <c r="D3" s="19" t="s">
        <v>59</v>
      </c>
      <c r="E3" s="21" t="s">
        <v>60</v>
      </c>
      <c r="F3" s="22" t="s">
        <v>61</v>
      </c>
      <c r="G3" s="18" t="s">
        <v>62</v>
      </c>
      <c r="H3" s="20" t="s">
        <v>63</v>
      </c>
      <c r="I3" s="20" t="s">
        <v>60</v>
      </c>
      <c r="J3" s="18"/>
      <c r="K3" s="18"/>
      <c r="L3" s="18"/>
      <c r="M3" s="18"/>
    </row>
    <row r="4">
      <c r="A4" s="21" t="s">
        <v>64</v>
      </c>
      <c r="B4" s="19" t="s">
        <v>65</v>
      </c>
      <c r="C4" s="21" t="s">
        <v>66</v>
      </c>
      <c r="D4" s="19" t="s">
        <v>67</v>
      </c>
      <c r="E4" s="21" t="s">
        <v>68</v>
      </c>
      <c r="F4" s="22" t="s">
        <v>69</v>
      </c>
      <c r="G4" s="18" t="s">
        <v>70</v>
      </c>
      <c r="H4" s="20" t="s">
        <v>71</v>
      </c>
      <c r="I4" s="20" t="s">
        <v>68</v>
      </c>
      <c r="J4" s="18"/>
      <c r="K4" s="18"/>
      <c r="L4" s="18"/>
      <c r="M4" s="18"/>
    </row>
    <row r="5">
      <c r="A5" s="21" t="s">
        <v>72</v>
      </c>
      <c r="B5" s="19" t="s">
        <v>73</v>
      </c>
      <c r="C5" s="21" t="s">
        <v>74</v>
      </c>
      <c r="D5" s="19" t="s">
        <v>75</v>
      </c>
      <c r="E5" s="18" t="s">
        <v>43</v>
      </c>
      <c r="F5" s="22" t="s">
        <v>76</v>
      </c>
      <c r="G5" s="18" t="s">
        <v>77</v>
      </c>
      <c r="H5" s="20" t="s">
        <v>78</v>
      </c>
      <c r="I5" s="20" t="s">
        <v>43</v>
      </c>
      <c r="J5" s="18"/>
      <c r="K5" s="18"/>
      <c r="L5" s="18"/>
      <c r="M5" s="18"/>
    </row>
    <row r="6">
      <c r="A6" s="21" t="s">
        <v>79</v>
      </c>
      <c r="B6" s="19" t="s">
        <v>80</v>
      </c>
      <c r="C6" s="21" t="s">
        <v>81</v>
      </c>
      <c r="D6" s="19" t="s">
        <v>82</v>
      </c>
      <c r="E6" s="21" t="s">
        <v>83</v>
      </c>
      <c r="F6" s="22" t="s">
        <v>84</v>
      </c>
      <c r="G6" s="18" t="s">
        <v>85</v>
      </c>
      <c r="H6" s="20" t="s">
        <v>86</v>
      </c>
      <c r="I6" s="20" t="s">
        <v>83</v>
      </c>
      <c r="J6" s="18"/>
      <c r="K6" s="18"/>
      <c r="L6" s="18"/>
      <c r="M6" s="18"/>
    </row>
    <row r="7">
      <c r="A7" s="21" t="s">
        <v>87</v>
      </c>
      <c r="B7" s="19" t="s">
        <v>88</v>
      </c>
      <c r="C7" s="21" t="s">
        <v>89</v>
      </c>
      <c r="D7" s="19" t="s">
        <v>90</v>
      </c>
      <c r="E7" s="21" t="s">
        <v>91</v>
      </c>
      <c r="F7" s="22" t="s">
        <v>92</v>
      </c>
      <c r="G7" s="18" t="s">
        <v>93</v>
      </c>
      <c r="H7" s="20" t="s">
        <v>94</v>
      </c>
      <c r="I7" s="20" t="s">
        <v>91</v>
      </c>
      <c r="J7" s="18"/>
      <c r="K7" s="18"/>
      <c r="L7" s="18"/>
      <c r="M7" s="18"/>
    </row>
    <row r="8">
      <c r="A8" s="21" t="s">
        <v>95</v>
      </c>
      <c r="B8" s="19" t="s">
        <v>96</v>
      </c>
      <c r="C8" s="21" t="s">
        <v>97</v>
      </c>
      <c r="D8" s="19" t="s">
        <v>98</v>
      </c>
      <c r="E8" s="21" t="s">
        <v>99</v>
      </c>
      <c r="F8" s="22" t="s">
        <v>100</v>
      </c>
      <c r="G8" s="18" t="s">
        <v>101</v>
      </c>
      <c r="H8" s="20" t="s">
        <v>102</v>
      </c>
      <c r="I8" s="20" t="s">
        <v>99</v>
      </c>
      <c r="J8" s="18"/>
      <c r="K8" s="18"/>
      <c r="L8" s="18"/>
      <c r="M8" s="18"/>
    </row>
    <row r="9">
      <c r="A9" s="21" t="s">
        <v>103</v>
      </c>
      <c r="B9" s="19" t="s">
        <v>104</v>
      </c>
      <c r="C9" s="21" t="s">
        <v>105</v>
      </c>
      <c r="D9" s="19" t="s">
        <v>106</v>
      </c>
      <c r="E9" s="21" t="s">
        <v>107</v>
      </c>
      <c r="F9" s="22" t="s">
        <v>108</v>
      </c>
      <c r="G9" s="18" t="s">
        <v>109</v>
      </c>
      <c r="H9" s="20" t="s">
        <v>110</v>
      </c>
      <c r="I9" s="20" t="s">
        <v>107</v>
      </c>
      <c r="J9" s="18"/>
      <c r="K9" s="18"/>
      <c r="L9" s="18"/>
      <c r="M9" s="18"/>
    </row>
    <row r="10">
      <c r="A10" s="21" t="s">
        <v>111</v>
      </c>
      <c r="B10" s="19" t="s">
        <v>112</v>
      </c>
      <c r="C10" s="21" t="s">
        <v>113</v>
      </c>
      <c r="D10" s="19" t="s">
        <v>114</v>
      </c>
      <c r="E10" s="21" t="s">
        <v>115</v>
      </c>
      <c r="F10" s="22" t="s">
        <v>116</v>
      </c>
      <c r="G10" s="18" t="s">
        <v>117</v>
      </c>
      <c r="H10" s="20" t="s">
        <v>118</v>
      </c>
      <c r="I10" s="20" t="s">
        <v>115</v>
      </c>
      <c r="J10" s="18"/>
      <c r="K10" s="18"/>
      <c r="L10" s="18"/>
      <c r="M10" s="18"/>
    </row>
    <row r="11">
      <c r="A11" s="21" t="s">
        <v>119</v>
      </c>
      <c r="B11" s="19" t="s">
        <v>120</v>
      </c>
      <c r="C11" s="21" t="s">
        <v>121</v>
      </c>
      <c r="D11" s="19" t="s">
        <v>122</v>
      </c>
      <c r="E11" s="21" t="s">
        <v>123</v>
      </c>
      <c r="F11" s="22" t="s">
        <v>124</v>
      </c>
      <c r="G11" s="18" t="s">
        <v>125</v>
      </c>
      <c r="H11" s="18"/>
      <c r="I11" s="20" t="s">
        <v>123</v>
      </c>
      <c r="J11" s="18"/>
      <c r="K11" s="18"/>
      <c r="L11" s="18"/>
      <c r="M11" s="18"/>
    </row>
    <row r="12">
      <c r="A12" s="21" t="s">
        <v>126</v>
      </c>
      <c r="B12" s="19" t="s">
        <v>33</v>
      </c>
      <c r="C12" s="21" t="s">
        <v>127</v>
      </c>
      <c r="D12" s="19" t="s">
        <v>128</v>
      </c>
      <c r="E12" s="21" t="s">
        <v>129</v>
      </c>
      <c r="F12" s="22" t="s">
        <v>130</v>
      </c>
      <c r="G12" s="18" t="s">
        <v>131</v>
      </c>
      <c r="H12" s="18"/>
      <c r="I12" s="20" t="s">
        <v>129</v>
      </c>
      <c r="J12" s="18"/>
      <c r="K12" s="18"/>
      <c r="L12" s="18"/>
      <c r="M12" s="18"/>
    </row>
    <row r="13">
      <c r="A13" s="21" t="s">
        <v>132</v>
      </c>
      <c r="B13" s="19" t="s">
        <v>133</v>
      </c>
      <c r="C13" s="21" t="s">
        <v>134</v>
      </c>
      <c r="D13" s="19" t="s">
        <v>135</v>
      </c>
      <c r="E13" s="21" t="s">
        <v>136</v>
      </c>
      <c r="F13" s="22" t="s">
        <v>137</v>
      </c>
      <c r="G13" s="18" t="s">
        <v>138</v>
      </c>
      <c r="H13" s="18"/>
      <c r="I13" s="20" t="s">
        <v>136</v>
      </c>
      <c r="J13" s="18"/>
      <c r="K13" s="18"/>
      <c r="L13" s="18"/>
      <c r="M13" s="18"/>
    </row>
    <row r="14">
      <c r="A14" s="21" t="s">
        <v>139</v>
      </c>
      <c r="B14" s="19" t="s">
        <v>140</v>
      </c>
      <c r="C14" s="21" t="s">
        <v>141</v>
      </c>
      <c r="D14" s="19" t="s">
        <v>142</v>
      </c>
      <c r="E14" s="21" t="s">
        <v>143</v>
      </c>
      <c r="F14" s="22" t="s">
        <v>144</v>
      </c>
      <c r="G14" s="18" t="s">
        <v>145</v>
      </c>
      <c r="H14" s="18"/>
      <c r="I14" s="20" t="s">
        <v>143</v>
      </c>
      <c r="J14" s="18"/>
      <c r="K14" s="18"/>
      <c r="L14" s="18"/>
      <c r="M14" s="18"/>
    </row>
    <row r="15">
      <c r="A15" s="21" t="s">
        <v>146</v>
      </c>
      <c r="B15" s="19" t="s">
        <v>147</v>
      </c>
      <c r="C15" s="21" t="s">
        <v>148</v>
      </c>
      <c r="D15" s="19" t="s">
        <v>149</v>
      </c>
      <c r="E15" s="21" t="s">
        <v>150</v>
      </c>
      <c r="F15" s="22" t="s">
        <v>151</v>
      </c>
      <c r="G15" s="18" t="s">
        <v>152</v>
      </c>
      <c r="H15" s="18"/>
      <c r="I15" s="20" t="s">
        <v>150</v>
      </c>
      <c r="J15" s="18"/>
      <c r="K15" s="18"/>
      <c r="L15" s="18"/>
      <c r="M15" s="18"/>
    </row>
    <row r="16">
      <c r="A16" s="21" t="s">
        <v>153</v>
      </c>
      <c r="B16" s="19" t="s">
        <v>154</v>
      </c>
      <c r="C16" s="21" t="s">
        <v>155</v>
      </c>
      <c r="D16" s="19" t="s">
        <v>156</v>
      </c>
      <c r="E16" s="21" t="s">
        <v>157</v>
      </c>
      <c r="F16" s="22" t="s">
        <v>158</v>
      </c>
      <c r="G16" s="18" t="s">
        <v>159</v>
      </c>
      <c r="H16" s="18"/>
      <c r="I16" s="20" t="s">
        <v>157</v>
      </c>
      <c r="J16" s="18"/>
      <c r="K16" s="18"/>
      <c r="L16" s="18"/>
      <c r="M16" s="18"/>
    </row>
    <row r="17">
      <c r="A17" s="21" t="s">
        <v>160</v>
      </c>
      <c r="B17" s="19" t="s">
        <v>161</v>
      </c>
      <c r="C17" s="21" t="s">
        <v>162</v>
      </c>
      <c r="D17" s="19" t="s">
        <v>163</v>
      </c>
      <c r="E17" s="21" t="s">
        <v>164</v>
      </c>
      <c r="F17" s="22" t="s">
        <v>165</v>
      </c>
      <c r="G17" s="18" t="s">
        <v>166</v>
      </c>
      <c r="H17" s="18"/>
      <c r="I17" s="20" t="s">
        <v>164</v>
      </c>
      <c r="J17" s="18"/>
      <c r="K17" s="18"/>
      <c r="L17" s="18"/>
      <c r="M17" s="18"/>
    </row>
    <row r="18">
      <c r="A18" s="21" t="s">
        <v>167</v>
      </c>
      <c r="B18" s="19" t="s">
        <v>168</v>
      </c>
      <c r="C18" s="21" t="s">
        <v>169</v>
      </c>
      <c r="D18" s="19" t="s">
        <v>170</v>
      </c>
      <c r="E18" s="21" t="s">
        <v>171</v>
      </c>
      <c r="F18" s="22" t="s">
        <v>172</v>
      </c>
      <c r="G18" s="18" t="s">
        <v>173</v>
      </c>
      <c r="H18" s="18"/>
      <c r="I18" s="20" t="s">
        <v>174</v>
      </c>
      <c r="J18" s="18"/>
      <c r="K18" s="18"/>
      <c r="L18" s="18"/>
      <c r="M18" s="18"/>
    </row>
    <row r="19">
      <c r="A19" s="21" t="s">
        <v>175</v>
      </c>
      <c r="B19" s="19" t="s">
        <v>176</v>
      </c>
      <c r="C19" s="21" t="s">
        <v>177</v>
      </c>
      <c r="D19" s="19" t="s">
        <v>178</v>
      </c>
      <c r="E19" s="21" t="s">
        <v>179</v>
      </c>
      <c r="F19" s="22" t="s">
        <v>180</v>
      </c>
      <c r="G19" s="18" t="s">
        <v>181</v>
      </c>
      <c r="H19" s="18"/>
      <c r="I19" s="20" t="s">
        <v>182</v>
      </c>
      <c r="J19" s="18"/>
      <c r="K19" s="18"/>
      <c r="L19" s="18"/>
      <c r="M19" s="18"/>
    </row>
    <row r="20">
      <c r="A20" s="21" t="s">
        <v>183</v>
      </c>
      <c r="B20" s="19" t="s">
        <v>184</v>
      </c>
      <c r="C20" s="21" t="s">
        <v>185</v>
      </c>
      <c r="D20" s="18"/>
      <c r="E20" s="21" t="s">
        <v>186</v>
      </c>
      <c r="F20" s="22" t="s">
        <v>187</v>
      </c>
      <c r="G20" s="18" t="s">
        <v>188</v>
      </c>
      <c r="H20" s="18"/>
      <c r="I20" s="20" t="s">
        <v>189</v>
      </c>
      <c r="J20" s="18"/>
      <c r="K20" s="18"/>
      <c r="L20" s="18"/>
      <c r="M20" s="18"/>
    </row>
    <row r="21">
      <c r="A21" s="21" t="s">
        <v>190</v>
      </c>
      <c r="B21" s="19" t="s">
        <v>191</v>
      </c>
      <c r="C21" s="21" t="s">
        <v>192</v>
      </c>
      <c r="D21" s="18"/>
      <c r="E21" s="21" t="s">
        <v>193</v>
      </c>
      <c r="F21" s="22" t="s">
        <v>194</v>
      </c>
      <c r="G21" s="18" t="s">
        <v>195</v>
      </c>
      <c r="H21" s="18"/>
      <c r="I21" s="20" t="s">
        <v>196</v>
      </c>
      <c r="J21" s="18"/>
      <c r="K21" s="18"/>
      <c r="L21" s="18"/>
      <c r="M21" s="18"/>
    </row>
    <row r="22">
      <c r="A22" s="21" t="s">
        <v>197</v>
      </c>
      <c r="B22" s="19" t="s">
        <v>198</v>
      </c>
      <c r="C22" s="21" t="s">
        <v>199</v>
      </c>
      <c r="D22" s="18"/>
      <c r="E22" s="21" t="s">
        <v>200</v>
      </c>
      <c r="F22" s="22" t="s">
        <v>201</v>
      </c>
      <c r="G22" s="18" t="s">
        <v>202</v>
      </c>
      <c r="H22" s="18"/>
      <c r="I22" s="20" t="s">
        <v>203</v>
      </c>
      <c r="J22" s="18"/>
      <c r="K22" s="18"/>
      <c r="L22" s="18"/>
      <c r="M22" s="18"/>
    </row>
    <row r="23">
      <c r="A23" s="21" t="s">
        <v>204</v>
      </c>
      <c r="B23" s="19" t="s">
        <v>205</v>
      </c>
      <c r="C23" s="21" t="s">
        <v>206</v>
      </c>
      <c r="D23" s="18"/>
      <c r="E23" s="21" t="s">
        <v>207</v>
      </c>
      <c r="F23" s="22" t="s">
        <v>208</v>
      </c>
      <c r="G23" s="18" t="s">
        <v>209</v>
      </c>
      <c r="H23" s="18"/>
      <c r="I23" s="20" t="s">
        <v>210</v>
      </c>
      <c r="J23" s="18"/>
      <c r="K23" s="18"/>
      <c r="L23" s="18"/>
      <c r="M23" s="18"/>
    </row>
    <row r="24">
      <c r="A24" s="21" t="s">
        <v>211</v>
      </c>
      <c r="B24" s="19" t="s">
        <v>212</v>
      </c>
      <c r="C24" s="21" t="s">
        <v>213</v>
      </c>
      <c r="D24" s="18"/>
      <c r="E24" s="21" t="s">
        <v>214</v>
      </c>
      <c r="F24" s="22" t="s">
        <v>215</v>
      </c>
      <c r="G24" s="18" t="s">
        <v>216</v>
      </c>
      <c r="H24" s="18"/>
      <c r="I24" s="20" t="s">
        <v>217</v>
      </c>
      <c r="J24" s="18"/>
      <c r="K24" s="18"/>
      <c r="L24" s="18"/>
      <c r="M24" s="18"/>
    </row>
    <row r="25">
      <c r="A25" s="21" t="s">
        <v>218</v>
      </c>
      <c r="B25" s="19" t="s">
        <v>219</v>
      </c>
      <c r="C25" s="21" t="s">
        <v>220</v>
      </c>
      <c r="D25" s="18"/>
      <c r="E25" s="21" t="s">
        <v>221</v>
      </c>
      <c r="F25" s="22" t="s">
        <v>222</v>
      </c>
      <c r="G25" s="18" t="s">
        <v>223</v>
      </c>
      <c r="H25" s="18"/>
      <c r="I25" s="20" t="s">
        <v>224</v>
      </c>
      <c r="J25" s="18"/>
      <c r="K25" s="18"/>
      <c r="L25" s="18"/>
      <c r="M25" s="18"/>
    </row>
    <row r="26">
      <c r="A26" s="21" t="s">
        <v>225</v>
      </c>
      <c r="B26" s="19" t="s">
        <v>226</v>
      </c>
      <c r="C26" s="21" t="s">
        <v>227</v>
      </c>
      <c r="D26" s="18"/>
      <c r="E26" s="21" t="s">
        <v>228</v>
      </c>
      <c r="F26" s="22" t="s">
        <v>229</v>
      </c>
      <c r="G26" s="18" t="s">
        <v>230</v>
      </c>
      <c r="H26" s="18"/>
      <c r="I26" s="20" t="s">
        <v>231</v>
      </c>
      <c r="J26" s="18"/>
      <c r="K26" s="18"/>
      <c r="L26" s="18"/>
      <c r="M26" s="18"/>
    </row>
    <row r="27">
      <c r="A27" s="21" t="s">
        <v>232</v>
      </c>
      <c r="B27" s="18"/>
      <c r="C27" s="21" t="s">
        <v>233</v>
      </c>
      <c r="D27" s="18"/>
      <c r="E27" s="21" t="s">
        <v>234</v>
      </c>
      <c r="F27" s="22" t="s">
        <v>235</v>
      </c>
      <c r="G27" s="18" t="s">
        <v>236</v>
      </c>
      <c r="H27" s="18"/>
      <c r="I27" s="20" t="s">
        <v>237</v>
      </c>
      <c r="J27" s="18"/>
      <c r="K27" s="18"/>
      <c r="L27" s="18"/>
      <c r="M27" s="18"/>
    </row>
    <row r="28">
      <c r="A28" s="21" t="s">
        <v>238</v>
      </c>
      <c r="B28" s="18"/>
      <c r="C28" s="21" t="s">
        <v>239</v>
      </c>
      <c r="D28" s="18"/>
      <c r="E28" s="22"/>
      <c r="F28" s="22" t="s">
        <v>240</v>
      </c>
      <c r="G28" s="18" t="s">
        <v>241</v>
      </c>
      <c r="H28" s="18"/>
      <c r="I28" s="20" t="s">
        <v>242</v>
      </c>
      <c r="J28" s="18"/>
      <c r="K28" s="18"/>
      <c r="L28" s="18"/>
      <c r="M28" s="18"/>
    </row>
    <row r="29">
      <c r="A29" s="21" t="s">
        <v>243</v>
      </c>
      <c r="B29" s="18"/>
      <c r="C29" s="21" t="s">
        <v>244</v>
      </c>
      <c r="D29" s="18"/>
      <c r="E29" s="22"/>
      <c r="F29" s="22" t="s">
        <v>245</v>
      </c>
      <c r="G29" s="18" t="s">
        <v>246</v>
      </c>
      <c r="H29" s="18"/>
      <c r="I29" s="20" t="s">
        <v>247</v>
      </c>
      <c r="J29" s="18"/>
      <c r="K29" s="18"/>
      <c r="L29" s="18"/>
      <c r="M29" s="18"/>
    </row>
    <row r="30">
      <c r="A30" s="21" t="s">
        <v>248</v>
      </c>
      <c r="B30" s="18"/>
      <c r="C30" s="21" t="s">
        <v>249</v>
      </c>
      <c r="D30" s="18"/>
      <c r="E30" s="22"/>
      <c r="F30" s="22" t="s">
        <v>250</v>
      </c>
      <c r="G30" s="18" t="s">
        <v>251</v>
      </c>
      <c r="H30" s="18"/>
      <c r="I30" s="20" t="s">
        <v>252</v>
      </c>
      <c r="J30" s="18"/>
      <c r="K30" s="18"/>
      <c r="L30" s="18"/>
      <c r="M30" s="18"/>
    </row>
    <row r="31">
      <c r="A31" s="21" t="s">
        <v>253</v>
      </c>
      <c r="B31" s="18"/>
      <c r="C31" s="21" t="s">
        <v>254</v>
      </c>
      <c r="D31" s="18"/>
      <c r="E31" s="22"/>
      <c r="F31" s="22" t="s">
        <v>255</v>
      </c>
      <c r="G31" s="18" t="s">
        <v>256</v>
      </c>
      <c r="H31" s="18"/>
      <c r="I31" s="20" t="s">
        <v>257</v>
      </c>
      <c r="J31" s="18"/>
      <c r="K31" s="18"/>
      <c r="L31" s="18"/>
      <c r="M31" s="18"/>
    </row>
    <row r="32">
      <c r="A32" s="21" t="s">
        <v>258</v>
      </c>
      <c r="B32" s="18"/>
      <c r="C32" s="21" t="s">
        <v>34</v>
      </c>
      <c r="D32" s="18"/>
      <c r="E32" s="22"/>
      <c r="F32" s="22" t="s">
        <v>259</v>
      </c>
      <c r="G32" s="18" t="s">
        <v>260</v>
      </c>
      <c r="H32" s="18"/>
      <c r="I32" s="20" t="s">
        <v>261</v>
      </c>
      <c r="J32" s="18"/>
      <c r="K32" s="18"/>
      <c r="L32" s="18"/>
      <c r="M32" s="18"/>
    </row>
    <row r="33">
      <c r="A33" s="21" t="s">
        <v>262</v>
      </c>
      <c r="B33" s="18"/>
      <c r="C33" s="21" t="s">
        <v>263</v>
      </c>
      <c r="D33" s="18"/>
      <c r="E33" s="22"/>
      <c r="F33" s="22" t="s">
        <v>264</v>
      </c>
      <c r="G33" s="18" t="s">
        <v>265</v>
      </c>
      <c r="H33" s="18"/>
      <c r="I33" s="20" t="s">
        <v>266</v>
      </c>
      <c r="J33" s="18"/>
      <c r="K33" s="18"/>
      <c r="L33" s="18"/>
      <c r="M33" s="18"/>
    </row>
    <row r="34">
      <c r="A34" s="21" t="s">
        <v>267</v>
      </c>
      <c r="B34" s="18"/>
      <c r="C34" s="21" t="s">
        <v>268</v>
      </c>
      <c r="D34" s="18"/>
      <c r="E34" s="22"/>
      <c r="F34" s="22" t="s">
        <v>269</v>
      </c>
      <c r="G34" s="18" t="s">
        <v>270</v>
      </c>
      <c r="H34" s="18"/>
      <c r="I34" s="20" t="s">
        <v>271</v>
      </c>
      <c r="J34" s="18"/>
      <c r="K34" s="18"/>
      <c r="L34" s="18"/>
      <c r="M34" s="18"/>
    </row>
    <row r="35">
      <c r="A35" s="21" t="s">
        <v>272</v>
      </c>
      <c r="B35" s="18"/>
      <c r="C35" s="21" t="s">
        <v>273</v>
      </c>
      <c r="D35" s="18"/>
      <c r="E35" s="22"/>
      <c r="F35" s="22" t="s">
        <v>274</v>
      </c>
      <c r="G35" s="18" t="s">
        <v>275</v>
      </c>
      <c r="H35" s="18"/>
      <c r="I35" s="20" t="s">
        <v>276</v>
      </c>
      <c r="J35" s="18"/>
      <c r="K35" s="18"/>
      <c r="L35" s="18"/>
      <c r="M35" s="18"/>
    </row>
    <row r="36">
      <c r="A36" s="21" t="s">
        <v>277</v>
      </c>
      <c r="B36" s="18"/>
      <c r="C36" s="21" t="s">
        <v>278</v>
      </c>
      <c r="D36" s="18"/>
      <c r="E36" s="22"/>
      <c r="F36" s="22" t="s">
        <v>279</v>
      </c>
      <c r="G36" s="18" t="s">
        <v>280</v>
      </c>
      <c r="H36" s="18"/>
      <c r="I36" s="20" t="s">
        <v>281</v>
      </c>
      <c r="J36" s="18"/>
      <c r="K36" s="18"/>
      <c r="L36" s="18"/>
      <c r="M36" s="18"/>
    </row>
    <row r="37">
      <c r="A37" s="21" t="s">
        <v>282</v>
      </c>
      <c r="B37" s="18"/>
      <c r="C37" s="21" t="s">
        <v>283</v>
      </c>
      <c r="D37" s="18"/>
      <c r="E37" s="22"/>
      <c r="F37" s="22" t="s">
        <v>284</v>
      </c>
      <c r="G37" s="18" t="s">
        <v>285</v>
      </c>
      <c r="H37" s="18"/>
      <c r="I37" s="20" t="s">
        <v>286</v>
      </c>
      <c r="J37" s="18"/>
      <c r="K37" s="18"/>
      <c r="L37" s="18"/>
      <c r="M37" s="18"/>
    </row>
    <row r="38">
      <c r="A38" s="21" t="s">
        <v>287</v>
      </c>
      <c r="B38" s="18"/>
      <c r="C38" s="21" t="s">
        <v>288</v>
      </c>
      <c r="D38" s="18"/>
      <c r="E38" s="22"/>
      <c r="F38" s="22" t="s">
        <v>289</v>
      </c>
      <c r="G38" s="18" t="s">
        <v>290</v>
      </c>
      <c r="H38" s="18"/>
      <c r="I38" s="20" t="s">
        <v>291</v>
      </c>
      <c r="J38" s="18"/>
      <c r="K38" s="18"/>
      <c r="L38" s="18"/>
      <c r="M38" s="18"/>
    </row>
    <row r="39">
      <c r="A39" s="21" t="s">
        <v>292</v>
      </c>
      <c r="B39" s="18"/>
      <c r="C39" s="21" t="s">
        <v>293</v>
      </c>
      <c r="D39" s="18"/>
      <c r="E39" s="22"/>
      <c r="F39" s="22" t="s">
        <v>294</v>
      </c>
      <c r="G39" s="18" t="s">
        <v>295</v>
      </c>
      <c r="H39" s="18"/>
      <c r="I39" s="20" t="s">
        <v>296</v>
      </c>
      <c r="J39" s="18"/>
      <c r="K39" s="18"/>
      <c r="L39" s="18"/>
      <c r="M39" s="18"/>
    </row>
    <row r="40">
      <c r="A40" s="21" t="s">
        <v>297</v>
      </c>
      <c r="B40" s="18"/>
      <c r="C40" s="21" t="s">
        <v>298</v>
      </c>
      <c r="D40" s="18"/>
      <c r="E40" s="22"/>
      <c r="F40" s="22" t="s">
        <v>299</v>
      </c>
      <c r="G40" s="18" t="s">
        <v>300</v>
      </c>
      <c r="H40" s="18"/>
      <c r="I40" s="20" t="s">
        <v>301</v>
      </c>
      <c r="J40" s="18"/>
      <c r="K40" s="18"/>
      <c r="L40" s="18"/>
      <c r="M40" s="18"/>
    </row>
    <row r="41">
      <c r="A41" s="21" t="s">
        <v>302</v>
      </c>
      <c r="B41" s="18"/>
      <c r="C41" s="21" t="s">
        <v>303</v>
      </c>
      <c r="D41" s="18"/>
      <c r="E41" s="22"/>
      <c r="F41" s="22" t="s">
        <v>304</v>
      </c>
      <c r="G41" s="18" t="s">
        <v>305</v>
      </c>
      <c r="H41" s="18"/>
      <c r="I41" s="20" t="s">
        <v>306</v>
      </c>
      <c r="J41" s="18"/>
      <c r="K41" s="18"/>
      <c r="L41" s="18"/>
      <c r="M41" s="18"/>
    </row>
    <row r="42">
      <c r="A42" s="21" t="s">
        <v>307</v>
      </c>
      <c r="B42" s="18"/>
      <c r="C42" s="21" t="s">
        <v>308</v>
      </c>
      <c r="D42" s="18"/>
      <c r="E42" s="22"/>
      <c r="F42" s="22" t="s">
        <v>309</v>
      </c>
      <c r="G42" s="18" t="s">
        <v>310</v>
      </c>
      <c r="H42" s="18"/>
      <c r="I42" s="20" t="s">
        <v>311</v>
      </c>
      <c r="J42" s="18"/>
      <c r="K42" s="18"/>
      <c r="L42" s="18"/>
      <c r="M42" s="18"/>
    </row>
    <row r="43">
      <c r="A43" s="21" t="s">
        <v>312</v>
      </c>
      <c r="B43" s="18"/>
      <c r="C43" s="21" t="s">
        <v>313</v>
      </c>
      <c r="D43" s="18"/>
      <c r="E43" s="22"/>
      <c r="F43" s="22" t="s">
        <v>314</v>
      </c>
      <c r="G43" s="18" t="s">
        <v>315</v>
      </c>
      <c r="H43" s="18"/>
      <c r="I43" s="20" t="s">
        <v>316</v>
      </c>
      <c r="J43" s="18"/>
      <c r="K43" s="18"/>
      <c r="L43" s="18"/>
      <c r="M43" s="18"/>
    </row>
    <row r="44">
      <c r="A44" s="21" t="s">
        <v>317</v>
      </c>
      <c r="B44" s="18"/>
      <c r="C44" s="21" t="s">
        <v>318</v>
      </c>
      <c r="D44" s="18"/>
      <c r="E44" s="22"/>
      <c r="F44" s="22" t="s">
        <v>319</v>
      </c>
      <c r="G44" s="18" t="s">
        <v>320</v>
      </c>
      <c r="H44" s="18"/>
      <c r="I44" s="20" t="s">
        <v>321</v>
      </c>
      <c r="J44" s="18"/>
      <c r="K44" s="18"/>
      <c r="L44" s="18"/>
      <c r="M44" s="18"/>
    </row>
    <row r="45">
      <c r="A45" s="21" t="s">
        <v>322</v>
      </c>
      <c r="B45" s="18"/>
      <c r="C45" s="21" t="s">
        <v>323</v>
      </c>
      <c r="D45" s="18"/>
      <c r="E45" s="22"/>
      <c r="F45" s="22" t="s">
        <v>324</v>
      </c>
      <c r="G45" s="18" t="s">
        <v>325</v>
      </c>
      <c r="H45" s="18"/>
      <c r="I45" s="20" t="s">
        <v>326</v>
      </c>
      <c r="J45" s="18"/>
      <c r="K45" s="18"/>
      <c r="L45" s="18"/>
      <c r="M45" s="18"/>
    </row>
    <row r="46">
      <c r="A46" s="21" t="s">
        <v>327</v>
      </c>
      <c r="B46" s="18"/>
      <c r="C46" s="21" t="s">
        <v>328</v>
      </c>
      <c r="D46" s="18"/>
      <c r="E46" s="22"/>
      <c r="F46" s="22" t="s">
        <v>329</v>
      </c>
      <c r="G46" s="18" t="s">
        <v>330</v>
      </c>
      <c r="H46" s="18"/>
      <c r="I46" s="20" t="s">
        <v>331</v>
      </c>
      <c r="J46" s="18"/>
      <c r="K46" s="18"/>
      <c r="L46" s="18"/>
      <c r="M46" s="18"/>
    </row>
    <row r="47">
      <c r="A47" s="21" t="s">
        <v>332</v>
      </c>
      <c r="B47" s="18"/>
      <c r="C47" s="21" t="s">
        <v>333</v>
      </c>
      <c r="D47" s="18"/>
      <c r="E47" s="22"/>
      <c r="F47" s="22" t="s">
        <v>334</v>
      </c>
      <c r="G47" s="18" t="s">
        <v>335</v>
      </c>
      <c r="H47" s="18"/>
      <c r="I47" s="20" t="s">
        <v>336</v>
      </c>
      <c r="J47" s="18"/>
      <c r="K47" s="18"/>
      <c r="L47" s="18"/>
      <c r="M47" s="18"/>
    </row>
    <row r="48">
      <c r="A48" s="21" t="s">
        <v>337</v>
      </c>
      <c r="B48" s="18"/>
      <c r="C48" s="21" t="s">
        <v>338</v>
      </c>
      <c r="D48" s="18"/>
      <c r="E48" s="22"/>
      <c r="F48" s="22" t="s">
        <v>339</v>
      </c>
      <c r="G48" s="18" t="s">
        <v>340</v>
      </c>
      <c r="H48" s="18"/>
      <c r="I48" s="20" t="s">
        <v>341</v>
      </c>
      <c r="J48" s="18"/>
      <c r="K48" s="18"/>
      <c r="L48" s="18"/>
      <c r="M48" s="18"/>
    </row>
    <row r="49">
      <c r="A49" s="21" t="s">
        <v>342</v>
      </c>
      <c r="B49" s="18"/>
      <c r="C49" s="21" t="s">
        <v>343</v>
      </c>
      <c r="D49" s="18"/>
      <c r="E49" s="22"/>
      <c r="F49" s="22" t="s">
        <v>344</v>
      </c>
      <c r="G49" s="18" t="s">
        <v>345</v>
      </c>
      <c r="H49" s="18"/>
      <c r="I49" s="20" t="s">
        <v>346</v>
      </c>
      <c r="J49" s="18"/>
      <c r="K49" s="18"/>
      <c r="L49" s="18"/>
      <c r="M49" s="18"/>
    </row>
    <row r="50">
      <c r="A50" s="21" t="s">
        <v>347</v>
      </c>
      <c r="B50" s="18"/>
      <c r="C50" s="21" t="s">
        <v>348</v>
      </c>
      <c r="D50" s="18"/>
      <c r="E50" s="22"/>
      <c r="F50" s="22" t="s">
        <v>349</v>
      </c>
      <c r="G50" s="18" t="s">
        <v>350</v>
      </c>
      <c r="H50" s="18"/>
      <c r="I50" s="20" t="s">
        <v>351</v>
      </c>
      <c r="J50" s="18"/>
      <c r="K50" s="18"/>
      <c r="L50" s="18"/>
      <c r="M50" s="18"/>
    </row>
    <row r="51">
      <c r="A51" s="21" t="s">
        <v>352</v>
      </c>
      <c r="B51" s="18"/>
      <c r="C51" s="21" t="s">
        <v>353</v>
      </c>
      <c r="D51" s="18"/>
      <c r="E51" s="22"/>
      <c r="F51" s="22" t="s">
        <v>354</v>
      </c>
      <c r="G51" s="18" t="s">
        <v>355</v>
      </c>
      <c r="H51" s="18"/>
      <c r="I51" s="20" t="s">
        <v>356</v>
      </c>
      <c r="J51" s="18"/>
      <c r="K51" s="18"/>
      <c r="L51" s="18"/>
      <c r="M51" s="18"/>
    </row>
    <row r="52">
      <c r="A52" s="21" t="s">
        <v>357</v>
      </c>
      <c r="B52" s="18"/>
      <c r="C52" s="21" t="s">
        <v>358</v>
      </c>
      <c r="D52" s="18"/>
      <c r="E52" s="22"/>
      <c r="F52" s="22" t="s">
        <v>359</v>
      </c>
      <c r="G52" s="18" t="s">
        <v>360</v>
      </c>
      <c r="H52" s="18"/>
      <c r="I52" s="20" t="s">
        <v>361</v>
      </c>
      <c r="J52" s="18"/>
      <c r="K52" s="18"/>
      <c r="L52" s="18"/>
      <c r="M52" s="18"/>
    </row>
    <row r="53">
      <c r="A53" s="21" t="s">
        <v>362</v>
      </c>
      <c r="B53" s="18"/>
      <c r="C53" s="21" t="s">
        <v>363</v>
      </c>
      <c r="D53" s="18"/>
      <c r="E53" s="22"/>
      <c r="F53" s="22" t="s">
        <v>364</v>
      </c>
      <c r="G53" s="18" t="s">
        <v>365</v>
      </c>
      <c r="H53" s="18"/>
      <c r="I53" s="20" t="s">
        <v>366</v>
      </c>
      <c r="J53" s="18"/>
      <c r="K53" s="18"/>
      <c r="L53" s="18"/>
      <c r="M53" s="18"/>
    </row>
    <row r="54">
      <c r="A54" s="21" t="s">
        <v>367</v>
      </c>
      <c r="B54" s="18"/>
      <c r="C54" s="21" t="s">
        <v>368</v>
      </c>
      <c r="D54" s="18"/>
      <c r="E54" s="22"/>
      <c r="F54" s="22" t="s">
        <v>369</v>
      </c>
      <c r="G54" s="18" t="s">
        <v>370</v>
      </c>
      <c r="H54" s="18"/>
      <c r="I54" s="20" t="s">
        <v>371</v>
      </c>
      <c r="J54" s="18"/>
      <c r="K54" s="18"/>
      <c r="L54" s="18"/>
      <c r="M54" s="18"/>
    </row>
    <row r="55">
      <c r="A55" s="21" t="s">
        <v>372</v>
      </c>
      <c r="B55" s="18"/>
      <c r="C55" s="21" t="s">
        <v>373</v>
      </c>
      <c r="D55" s="18"/>
      <c r="E55" s="22"/>
      <c r="F55" s="22" t="s">
        <v>374</v>
      </c>
      <c r="G55" s="18" t="s">
        <v>375</v>
      </c>
      <c r="H55" s="18"/>
      <c r="I55" s="20" t="s">
        <v>376</v>
      </c>
      <c r="J55" s="18"/>
      <c r="K55" s="18"/>
      <c r="L55" s="18"/>
      <c r="M55" s="18"/>
    </row>
    <row r="56">
      <c r="A56" s="21" t="s">
        <v>377</v>
      </c>
      <c r="B56" s="18"/>
      <c r="C56" s="21" t="s">
        <v>378</v>
      </c>
      <c r="D56" s="18"/>
      <c r="E56" s="22"/>
      <c r="F56" s="22" t="s">
        <v>379</v>
      </c>
      <c r="G56" s="18" t="s">
        <v>380</v>
      </c>
      <c r="H56" s="18"/>
      <c r="I56" s="20" t="s">
        <v>381</v>
      </c>
      <c r="J56" s="18"/>
      <c r="K56" s="18"/>
      <c r="L56" s="18"/>
      <c r="M56" s="18"/>
    </row>
    <row r="57">
      <c r="A57" s="21" t="s">
        <v>382</v>
      </c>
      <c r="B57" s="18"/>
      <c r="C57" s="21" t="s">
        <v>383</v>
      </c>
      <c r="D57" s="18"/>
      <c r="E57" s="22"/>
      <c r="F57" s="22" t="s">
        <v>384</v>
      </c>
      <c r="G57" s="18" t="s">
        <v>385</v>
      </c>
      <c r="H57" s="18"/>
      <c r="I57" s="20" t="s">
        <v>386</v>
      </c>
      <c r="J57" s="18"/>
      <c r="K57" s="18"/>
      <c r="L57" s="18"/>
      <c r="M57" s="18"/>
    </row>
    <row r="58">
      <c r="A58" s="21" t="s">
        <v>387</v>
      </c>
      <c r="B58" s="18"/>
      <c r="C58" s="21" t="s">
        <v>388</v>
      </c>
      <c r="D58" s="18"/>
      <c r="E58" s="22"/>
      <c r="F58" s="22" t="s">
        <v>389</v>
      </c>
      <c r="G58" s="18" t="s">
        <v>390</v>
      </c>
      <c r="H58" s="18"/>
      <c r="I58" s="20" t="s">
        <v>391</v>
      </c>
      <c r="J58" s="18"/>
      <c r="K58" s="18"/>
      <c r="L58" s="18"/>
      <c r="M58" s="18"/>
    </row>
    <row r="59">
      <c r="A59" s="21" t="s">
        <v>392</v>
      </c>
      <c r="B59" s="18"/>
      <c r="C59" s="21" t="s">
        <v>393</v>
      </c>
      <c r="D59" s="18"/>
      <c r="E59" s="22"/>
      <c r="F59" s="22" t="s">
        <v>394</v>
      </c>
      <c r="G59" s="18" t="s">
        <v>395</v>
      </c>
      <c r="H59" s="18"/>
      <c r="I59" s="20" t="s">
        <v>396</v>
      </c>
      <c r="J59" s="18"/>
      <c r="K59" s="18"/>
      <c r="L59" s="18"/>
      <c r="M59" s="18"/>
    </row>
    <row r="60">
      <c r="A60" s="21" t="s">
        <v>397</v>
      </c>
      <c r="B60" s="18"/>
      <c r="C60" s="21" t="s">
        <v>398</v>
      </c>
      <c r="D60" s="18"/>
      <c r="E60" s="22"/>
      <c r="F60" s="22" t="s">
        <v>399</v>
      </c>
      <c r="G60" s="18" t="s">
        <v>400</v>
      </c>
      <c r="H60" s="18"/>
      <c r="I60" s="20" t="s">
        <v>401</v>
      </c>
      <c r="J60" s="18"/>
      <c r="K60" s="18"/>
      <c r="L60" s="18"/>
      <c r="M60" s="18"/>
    </row>
    <row r="61">
      <c r="A61" s="21" t="s">
        <v>402</v>
      </c>
      <c r="B61" s="18"/>
      <c r="C61" s="21" t="s">
        <v>403</v>
      </c>
      <c r="D61" s="18"/>
      <c r="E61" s="22"/>
      <c r="F61" s="22" t="s">
        <v>404</v>
      </c>
      <c r="G61" s="18" t="s">
        <v>405</v>
      </c>
      <c r="H61" s="18"/>
      <c r="I61" s="20" t="s">
        <v>406</v>
      </c>
      <c r="J61" s="18"/>
      <c r="K61" s="18"/>
      <c r="L61" s="18"/>
      <c r="M61" s="18"/>
    </row>
    <row r="62">
      <c r="A62" s="21" t="s">
        <v>407</v>
      </c>
      <c r="B62" s="18"/>
      <c r="C62" s="21" t="s">
        <v>408</v>
      </c>
      <c r="D62" s="18"/>
      <c r="E62" s="22"/>
      <c r="F62" s="22" t="s">
        <v>409</v>
      </c>
      <c r="G62" s="18" t="s">
        <v>410</v>
      </c>
      <c r="H62" s="18"/>
      <c r="I62" s="20" t="s">
        <v>411</v>
      </c>
      <c r="J62" s="18"/>
      <c r="K62" s="18"/>
      <c r="L62" s="18"/>
      <c r="M62" s="18"/>
    </row>
    <row r="63">
      <c r="A63" s="21" t="s">
        <v>412</v>
      </c>
      <c r="B63" s="18"/>
      <c r="C63" s="21" t="s">
        <v>413</v>
      </c>
      <c r="D63" s="18"/>
      <c r="E63" s="22"/>
      <c r="F63" s="22" t="s">
        <v>414</v>
      </c>
      <c r="G63" s="18" t="s">
        <v>415</v>
      </c>
      <c r="H63" s="18"/>
      <c r="I63" s="20" t="s">
        <v>416</v>
      </c>
      <c r="J63" s="18"/>
      <c r="K63" s="18"/>
      <c r="L63" s="18"/>
      <c r="M63" s="18"/>
    </row>
    <row r="64">
      <c r="A64" s="21" t="s">
        <v>417</v>
      </c>
      <c r="B64" s="18"/>
      <c r="C64" s="21" t="s">
        <v>418</v>
      </c>
      <c r="D64" s="18"/>
      <c r="E64" s="22"/>
      <c r="F64" s="22" t="s">
        <v>419</v>
      </c>
      <c r="G64" s="18" t="s">
        <v>420</v>
      </c>
      <c r="H64" s="18"/>
      <c r="I64" s="20" t="s">
        <v>421</v>
      </c>
      <c r="J64" s="18"/>
      <c r="K64" s="18"/>
      <c r="L64" s="18"/>
      <c r="M64" s="18"/>
    </row>
    <row r="65">
      <c r="A65" s="21" t="s">
        <v>422</v>
      </c>
      <c r="B65" s="18"/>
      <c r="C65" s="21" t="s">
        <v>423</v>
      </c>
      <c r="D65" s="18"/>
      <c r="E65" s="22"/>
      <c r="F65" s="22" t="s">
        <v>424</v>
      </c>
      <c r="G65" s="18" t="s">
        <v>425</v>
      </c>
      <c r="H65" s="18"/>
      <c r="I65" s="20" t="s">
        <v>426</v>
      </c>
      <c r="J65" s="18"/>
      <c r="K65" s="18"/>
      <c r="L65" s="18"/>
      <c r="M65" s="18"/>
    </row>
    <row r="66">
      <c r="A66" s="21" t="s">
        <v>427</v>
      </c>
      <c r="B66" s="18"/>
      <c r="C66" s="21" t="s">
        <v>428</v>
      </c>
      <c r="D66" s="18"/>
      <c r="E66" s="22"/>
      <c r="F66" s="22" t="s">
        <v>429</v>
      </c>
      <c r="G66" s="18" t="s">
        <v>430</v>
      </c>
      <c r="H66" s="18"/>
      <c r="I66" s="20" t="s">
        <v>431</v>
      </c>
      <c r="J66" s="18"/>
      <c r="K66" s="18"/>
      <c r="L66" s="18"/>
      <c r="M66" s="18"/>
    </row>
    <row r="67">
      <c r="A67" s="21" t="s">
        <v>432</v>
      </c>
      <c r="B67" s="18"/>
      <c r="C67" s="21" t="s">
        <v>433</v>
      </c>
      <c r="D67" s="18"/>
      <c r="E67" s="22"/>
      <c r="F67" s="22" t="s">
        <v>434</v>
      </c>
      <c r="G67" s="18" t="s">
        <v>435</v>
      </c>
      <c r="H67" s="18"/>
      <c r="I67" s="20" t="s">
        <v>436</v>
      </c>
      <c r="J67" s="18"/>
      <c r="K67" s="18"/>
      <c r="L67" s="18"/>
      <c r="M67" s="18"/>
    </row>
    <row r="68">
      <c r="A68" s="21" t="s">
        <v>437</v>
      </c>
      <c r="B68" s="18"/>
      <c r="C68" s="21" t="s">
        <v>438</v>
      </c>
      <c r="D68" s="18"/>
      <c r="E68" s="22"/>
      <c r="F68" s="22" t="s">
        <v>439</v>
      </c>
      <c r="G68" s="18" t="s">
        <v>440</v>
      </c>
      <c r="H68" s="18"/>
      <c r="I68" s="20" t="s">
        <v>441</v>
      </c>
      <c r="J68" s="18"/>
      <c r="K68" s="18"/>
      <c r="L68" s="18"/>
      <c r="M68" s="18"/>
    </row>
    <row r="69">
      <c r="A69" s="21" t="s">
        <v>442</v>
      </c>
      <c r="B69" s="18"/>
      <c r="C69" s="21" t="s">
        <v>443</v>
      </c>
      <c r="D69" s="18"/>
      <c r="E69" s="22"/>
      <c r="F69" s="22" t="s">
        <v>444</v>
      </c>
      <c r="G69" s="18" t="s">
        <v>445</v>
      </c>
      <c r="H69" s="18"/>
      <c r="I69" s="20" t="s">
        <v>446</v>
      </c>
      <c r="J69" s="18"/>
      <c r="K69" s="18"/>
      <c r="L69" s="18"/>
      <c r="M69" s="18"/>
    </row>
    <row r="70">
      <c r="A70" s="21" t="s">
        <v>447</v>
      </c>
      <c r="B70" s="18"/>
      <c r="C70" s="21" t="s">
        <v>448</v>
      </c>
      <c r="D70" s="18"/>
      <c r="E70" s="22"/>
      <c r="F70" s="22" t="s">
        <v>449</v>
      </c>
      <c r="G70" s="18" t="s">
        <v>450</v>
      </c>
      <c r="H70" s="18"/>
      <c r="I70" s="20" t="s">
        <v>451</v>
      </c>
      <c r="J70" s="18"/>
      <c r="K70" s="18"/>
      <c r="L70" s="18"/>
      <c r="M70" s="18"/>
    </row>
    <row r="71">
      <c r="A71" s="21" t="s">
        <v>452</v>
      </c>
      <c r="B71" s="18"/>
      <c r="C71" s="21" t="s">
        <v>453</v>
      </c>
      <c r="D71" s="18"/>
      <c r="E71" s="22"/>
      <c r="F71" s="22" t="s">
        <v>454</v>
      </c>
      <c r="G71" s="18" t="s">
        <v>455</v>
      </c>
      <c r="H71" s="18"/>
      <c r="I71" s="20" t="s">
        <v>456</v>
      </c>
      <c r="J71" s="18"/>
      <c r="K71" s="18"/>
      <c r="L71" s="18"/>
      <c r="M71" s="18"/>
    </row>
    <row r="72">
      <c r="A72" s="21" t="s">
        <v>457</v>
      </c>
      <c r="B72" s="18"/>
      <c r="C72" s="21" t="s">
        <v>458</v>
      </c>
      <c r="D72" s="18"/>
      <c r="E72" s="22"/>
      <c r="F72" s="22" t="s">
        <v>459</v>
      </c>
      <c r="G72" s="18" t="s">
        <v>460</v>
      </c>
      <c r="H72" s="18"/>
      <c r="I72" s="20" t="s">
        <v>461</v>
      </c>
      <c r="J72" s="18"/>
      <c r="K72" s="18"/>
      <c r="L72" s="18"/>
      <c r="M72" s="18"/>
    </row>
    <row r="73">
      <c r="A73" s="21" t="s">
        <v>462</v>
      </c>
      <c r="B73" s="18"/>
      <c r="C73" s="21" t="s">
        <v>463</v>
      </c>
      <c r="D73" s="18"/>
      <c r="E73" s="22"/>
      <c r="F73" s="22" t="s">
        <v>464</v>
      </c>
      <c r="G73" s="18" t="s">
        <v>465</v>
      </c>
      <c r="H73" s="18"/>
      <c r="I73" s="20" t="s">
        <v>466</v>
      </c>
      <c r="J73" s="18"/>
      <c r="K73" s="18"/>
      <c r="L73" s="18"/>
      <c r="M73" s="18"/>
    </row>
    <row r="74">
      <c r="A74" s="21" t="s">
        <v>467</v>
      </c>
      <c r="B74" s="18"/>
      <c r="C74" s="21" t="s">
        <v>468</v>
      </c>
      <c r="D74" s="18"/>
      <c r="E74" s="22"/>
      <c r="F74" s="22" t="s">
        <v>469</v>
      </c>
      <c r="G74" s="18" t="s">
        <v>470</v>
      </c>
      <c r="H74" s="18"/>
      <c r="I74" s="20" t="s">
        <v>471</v>
      </c>
      <c r="J74" s="18"/>
      <c r="K74" s="18"/>
      <c r="L74" s="18"/>
      <c r="M74" s="18"/>
    </row>
    <row r="75">
      <c r="A75" s="21" t="s">
        <v>472</v>
      </c>
      <c r="B75" s="18"/>
      <c r="C75" s="21" t="s">
        <v>473</v>
      </c>
      <c r="D75" s="18"/>
      <c r="E75" s="22"/>
      <c r="F75" s="22" t="s">
        <v>474</v>
      </c>
      <c r="G75" s="18" t="s">
        <v>475</v>
      </c>
      <c r="H75" s="18"/>
      <c r="I75" s="20" t="s">
        <v>476</v>
      </c>
      <c r="J75" s="18"/>
      <c r="K75" s="18"/>
      <c r="L75" s="18"/>
      <c r="M75" s="18"/>
    </row>
    <row r="76">
      <c r="A76" s="21" t="s">
        <v>477</v>
      </c>
      <c r="B76" s="18"/>
      <c r="C76" s="21" t="s">
        <v>478</v>
      </c>
      <c r="D76" s="18"/>
      <c r="E76" s="22"/>
      <c r="F76" s="22" t="s">
        <v>479</v>
      </c>
      <c r="G76" s="18" t="s">
        <v>480</v>
      </c>
      <c r="H76" s="18"/>
      <c r="I76" s="20" t="s">
        <v>481</v>
      </c>
      <c r="J76" s="18"/>
      <c r="K76" s="18"/>
      <c r="L76" s="18"/>
      <c r="M76" s="18"/>
    </row>
    <row r="77">
      <c r="A77" s="21" t="s">
        <v>482</v>
      </c>
      <c r="B77" s="18"/>
      <c r="C77" s="21" t="s">
        <v>483</v>
      </c>
      <c r="D77" s="18"/>
      <c r="E77" s="22"/>
      <c r="F77" s="22" t="s">
        <v>484</v>
      </c>
      <c r="G77" s="18" t="s">
        <v>485</v>
      </c>
      <c r="H77" s="18"/>
      <c r="I77" s="20" t="s">
        <v>486</v>
      </c>
      <c r="J77" s="18"/>
      <c r="K77" s="18"/>
      <c r="L77" s="18"/>
      <c r="M77" s="18"/>
    </row>
    <row r="78">
      <c r="A78" s="21" t="s">
        <v>487</v>
      </c>
      <c r="B78" s="18"/>
      <c r="C78" s="21" t="s">
        <v>488</v>
      </c>
      <c r="D78" s="18"/>
      <c r="E78" s="22"/>
      <c r="F78" s="22" t="s">
        <v>489</v>
      </c>
      <c r="G78" s="18" t="s">
        <v>490</v>
      </c>
      <c r="H78" s="18"/>
      <c r="I78" s="20" t="s">
        <v>491</v>
      </c>
      <c r="J78" s="18"/>
      <c r="K78" s="18"/>
      <c r="L78" s="18"/>
      <c r="M78" s="18"/>
    </row>
    <row r="79">
      <c r="A79" s="21" t="s">
        <v>492</v>
      </c>
      <c r="B79" s="18"/>
      <c r="C79" s="21" t="s">
        <v>493</v>
      </c>
      <c r="D79" s="18"/>
      <c r="E79" s="22"/>
      <c r="F79" s="22" t="s">
        <v>494</v>
      </c>
      <c r="G79" s="18" t="s">
        <v>495</v>
      </c>
      <c r="H79" s="18"/>
      <c r="I79" s="20" t="s">
        <v>496</v>
      </c>
      <c r="J79" s="18"/>
      <c r="K79" s="18"/>
      <c r="L79" s="18"/>
      <c r="M79" s="18"/>
    </row>
    <row r="80">
      <c r="A80" s="21" t="s">
        <v>497</v>
      </c>
      <c r="B80" s="18"/>
      <c r="C80" s="21" t="s">
        <v>498</v>
      </c>
      <c r="D80" s="18"/>
      <c r="E80" s="22"/>
      <c r="F80" s="22" t="s">
        <v>499</v>
      </c>
      <c r="G80" s="18" t="s">
        <v>500</v>
      </c>
      <c r="H80" s="18"/>
      <c r="I80" s="20" t="s">
        <v>501</v>
      </c>
      <c r="J80" s="18"/>
      <c r="K80" s="18"/>
      <c r="L80" s="18"/>
      <c r="M80" s="18"/>
    </row>
    <row r="81">
      <c r="A81" s="21" t="s">
        <v>502</v>
      </c>
      <c r="B81" s="18"/>
      <c r="C81" s="21" t="s">
        <v>503</v>
      </c>
      <c r="D81" s="18"/>
      <c r="E81" s="22"/>
      <c r="F81" s="22" t="s">
        <v>504</v>
      </c>
      <c r="G81" s="18" t="s">
        <v>505</v>
      </c>
      <c r="H81" s="18"/>
      <c r="I81" s="20" t="s">
        <v>506</v>
      </c>
      <c r="J81" s="18"/>
      <c r="K81" s="18"/>
      <c r="L81" s="18"/>
      <c r="M81" s="18"/>
    </row>
    <row r="82">
      <c r="A82" s="21" t="s">
        <v>507</v>
      </c>
      <c r="B82" s="18"/>
      <c r="C82" s="21" t="s">
        <v>508</v>
      </c>
      <c r="D82" s="18"/>
      <c r="E82" s="22"/>
      <c r="F82" s="22" t="s">
        <v>509</v>
      </c>
      <c r="G82" s="18" t="s">
        <v>510</v>
      </c>
      <c r="H82" s="18"/>
      <c r="I82" s="20" t="s">
        <v>511</v>
      </c>
      <c r="J82" s="18"/>
      <c r="K82" s="18"/>
      <c r="L82" s="18"/>
      <c r="M82" s="18"/>
    </row>
    <row r="83">
      <c r="A83" s="21" t="s">
        <v>512</v>
      </c>
      <c r="B83" s="18"/>
      <c r="C83" s="21" t="s">
        <v>513</v>
      </c>
      <c r="D83" s="18"/>
      <c r="E83" s="22"/>
      <c r="F83" s="22" t="s">
        <v>514</v>
      </c>
      <c r="G83" s="18" t="s">
        <v>515</v>
      </c>
      <c r="H83" s="18"/>
      <c r="I83" s="20" t="s">
        <v>516</v>
      </c>
      <c r="J83" s="18"/>
      <c r="K83" s="18"/>
      <c r="L83" s="18"/>
      <c r="M83" s="18"/>
    </row>
    <row r="84">
      <c r="A84" s="21" t="s">
        <v>517</v>
      </c>
      <c r="B84" s="18"/>
      <c r="C84" s="21" t="s">
        <v>518</v>
      </c>
      <c r="D84" s="18"/>
      <c r="E84" s="22"/>
      <c r="F84" s="22" t="s">
        <v>519</v>
      </c>
      <c r="G84" s="18" t="s">
        <v>520</v>
      </c>
      <c r="H84" s="18"/>
      <c r="I84" s="20" t="s">
        <v>521</v>
      </c>
      <c r="J84" s="18"/>
      <c r="K84" s="18"/>
      <c r="L84" s="18"/>
      <c r="M84" s="18"/>
    </row>
    <row r="85">
      <c r="A85" s="21" t="s">
        <v>522</v>
      </c>
      <c r="B85" s="18"/>
      <c r="C85" s="21" t="s">
        <v>523</v>
      </c>
      <c r="D85" s="18"/>
      <c r="E85" s="22"/>
      <c r="F85" s="22" t="s">
        <v>524</v>
      </c>
      <c r="G85" s="18" t="s">
        <v>525</v>
      </c>
      <c r="H85" s="18"/>
      <c r="I85" s="20" t="s">
        <v>526</v>
      </c>
      <c r="J85" s="18"/>
      <c r="K85" s="18"/>
      <c r="L85" s="18"/>
      <c r="M85" s="18"/>
    </row>
    <row r="86">
      <c r="A86" s="21" t="s">
        <v>527</v>
      </c>
      <c r="B86" s="18"/>
      <c r="C86" s="21" t="s">
        <v>528</v>
      </c>
      <c r="D86" s="18"/>
      <c r="E86" s="22"/>
      <c r="F86" s="22" t="s">
        <v>529</v>
      </c>
      <c r="G86" s="18"/>
      <c r="H86" s="18"/>
      <c r="I86" s="20" t="s">
        <v>530</v>
      </c>
      <c r="J86" s="18"/>
      <c r="K86" s="18"/>
      <c r="L86" s="18"/>
      <c r="M86" s="18"/>
    </row>
    <row r="87">
      <c r="A87" s="21" t="s">
        <v>531</v>
      </c>
      <c r="B87" s="18"/>
      <c r="C87" s="21" t="s">
        <v>532</v>
      </c>
      <c r="D87" s="18"/>
      <c r="E87" s="22"/>
      <c r="F87" s="22" t="s">
        <v>533</v>
      </c>
      <c r="G87" s="18"/>
      <c r="H87" s="18"/>
      <c r="I87" s="20" t="s">
        <v>534</v>
      </c>
      <c r="J87" s="18"/>
      <c r="K87" s="18"/>
      <c r="L87" s="18"/>
      <c r="M87" s="18"/>
    </row>
    <row r="88">
      <c r="A88" s="21" t="s">
        <v>535</v>
      </c>
      <c r="B88" s="18"/>
      <c r="C88" s="21" t="s">
        <v>536</v>
      </c>
      <c r="D88" s="18"/>
      <c r="E88" s="22"/>
      <c r="F88" s="22" t="s">
        <v>537</v>
      </c>
      <c r="G88" s="18"/>
      <c r="H88" s="18"/>
      <c r="I88" s="20" t="s">
        <v>538</v>
      </c>
      <c r="J88" s="18"/>
      <c r="K88" s="18"/>
      <c r="L88" s="18"/>
      <c r="M88" s="18"/>
    </row>
    <row r="89">
      <c r="A89" s="21" t="s">
        <v>539</v>
      </c>
      <c r="B89" s="18"/>
      <c r="C89" s="21" t="s">
        <v>540</v>
      </c>
      <c r="D89" s="18"/>
      <c r="E89" s="22"/>
      <c r="F89" s="22" t="s">
        <v>541</v>
      </c>
      <c r="G89" s="18"/>
      <c r="H89" s="18"/>
      <c r="I89" s="20" t="s">
        <v>542</v>
      </c>
      <c r="J89" s="18"/>
      <c r="K89" s="18"/>
      <c r="L89" s="18"/>
      <c r="M89" s="18"/>
    </row>
    <row r="90">
      <c r="A90" s="21" t="s">
        <v>543</v>
      </c>
      <c r="B90" s="18"/>
      <c r="C90" s="21" t="s">
        <v>544</v>
      </c>
      <c r="D90" s="18"/>
      <c r="E90" s="22"/>
      <c r="F90" s="22" t="s">
        <v>545</v>
      </c>
      <c r="G90" s="18"/>
      <c r="H90" s="18"/>
      <c r="I90" s="20" t="s">
        <v>546</v>
      </c>
      <c r="J90" s="18"/>
      <c r="K90" s="18"/>
      <c r="L90" s="18"/>
      <c r="M90" s="18"/>
    </row>
    <row r="91">
      <c r="A91" s="21" t="s">
        <v>547</v>
      </c>
      <c r="B91" s="18"/>
      <c r="C91" s="21" t="s">
        <v>548</v>
      </c>
      <c r="D91" s="18"/>
      <c r="E91" s="22"/>
      <c r="F91" s="22" t="s">
        <v>549</v>
      </c>
      <c r="G91" s="18"/>
      <c r="H91" s="18"/>
      <c r="I91" s="20" t="s">
        <v>550</v>
      </c>
      <c r="J91" s="18"/>
      <c r="K91" s="18"/>
      <c r="L91" s="18"/>
      <c r="M91" s="18"/>
    </row>
    <row r="92">
      <c r="A92" s="21" t="s">
        <v>551</v>
      </c>
      <c r="B92" s="18"/>
      <c r="C92" s="21" t="s">
        <v>552</v>
      </c>
      <c r="D92" s="18"/>
      <c r="E92" s="22"/>
      <c r="F92" s="22" t="s">
        <v>553</v>
      </c>
      <c r="G92" s="18"/>
      <c r="H92" s="18"/>
      <c r="I92" s="20" t="s">
        <v>554</v>
      </c>
      <c r="J92" s="18"/>
      <c r="K92" s="18"/>
      <c r="L92" s="18"/>
      <c r="M92" s="18"/>
    </row>
    <row r="93">
      <c r="A93" s="21" t="s">
        <v>555</v>
      </c>
      <c r="B93" s="18"/>
      <c r="C93" s="21" t="s">
        <v>556</v>
      </c>
      <c r="D93" s="18"/>
      <c r="E93" s="22"/>
      <c r="F93" s="22" t="s">
        <v>557</v>
      </c>
      <c r="G93" s="18"/>
      <c r="H93" s="18"/>
      <c r="I93" s="20" t="s">
        <v>558</v>
      </c>
      <c r="J93" s="18"/>
      <c r="K93" s="18"/>
      <c r="L93" s="18"/>
      <c r="M93" s="18"/>
    </row>
    <row r="94">
      <c r="A94" s="21" t="s">
        <v>559</v>
      </c>
      <c r="B94" s="18"/>
      <c r="C94" s="21" t="s">
        <v>560</v>
      </c>
      <c r="D94" s="18"/>
      <c r="E94" s="22"/>
      <c r="F94" s="22" t="s">
        <v>561</v>
      </c>
      <c r="G94" s="18"/>
      <c r="H94" s="18"/>
      <c r="I94" s="20" t="s">
        <v>562</v>
      </c>
      <c r="J94" s="18"/>
      <c r="K94" s="18"/>
      <c r="L94" s="18"/>
      <c r="M94" s="18"/>
    </row>
    <row r="95">
      <c r="A95" s="21" t="s">
        <v>563</v>
      </c>
      <c r="B95" s="18"/>
      <c r="C95" s="21" t="s">
        <v>564</v>
      </c>
      <c r="D95" s="18"/>
      <c r="E95" s="22"/>
      <c r="F95" s="22" t="s">
        <v>149</v>
      </c>
      <c r="G95" s="18"/>
      <c r="H95" s="18"/>
      <c r="I95" s="20" t="s">
        <v>565</v>
      </c>
      <c r="J95" s="18"/>
      <c r="K95" s="18"/>
      <c r="L95" s="18"/>
      <c r="M95" s="18"/>
    </row>
    <row r="96">
      <c r="A96" s="21" t="s">
        <v>566</v>
      </c>
      <c r="B96" s="18"/>
      <c r="C96" s="21" t="s">
        <v>567</v>
      </c>
      <c r="D96" s="18"/>
      <c r="E96" s="22"/>
      <c r="F96" s="22" t="s">
        <v>568</v>
      </c>
      <c r="G96" s="18"/>
      <c r="H96" s="18"/>
      <c r="I96" s="20" t="s">
        <v>569</v>
      </c>
      <c r="J96" s="18"/>
      <c r="K96" s="18"/>
      <c r="L96" s="18"/>
      <c r="M96" s="18"/>
    </row>
    <row r="97">
      <c r="A97" s="21" t="s">
        <v>570</v>
      </c>
      <c r="B97" s="18"/>
      <c r="C97" s="21" t="s">
        <v>571</v>
      </c>
      <c r="D97" s="18"/>
      <c r="E97" s="22"/>
      <c r="F97" s="22" t="s">
        <v>572</v>
      </c>
      <c r="G97" s="18"/>
      <c r="H97" s="18"/>
      <c r="I97" s="20" t="s">
        <v>573</v>
      </c>
      <c r="J97" s="18"/>
      <c r="K97" s="18"/>
      <c r="L97" s="18"/>
      <c r="M97" s="18"/>
    </row>
    <row r="98">
      <c r="A98" s="21" t="s">
        <v>574</v>
      </c>
      <c r="B98" s="18"/>
      <c r="C98" s="21" t="s">
        <v>575</v>
      </c>
      <c r="D98" s="18"/>
      <c r="E98" s="22"/>
      <c r="F98" s="22" t="s">
        <v>576</v>
      </c>
      <c r="G98" s="18"/>
      <c r="H98" s="18"/>
      <c r="I98" s="20" t="s">
        <v>577</v>
      </c>
      <c r="J98" s="18"/>
      <c r="K98" s="18"/>
      <c r="L98" s="18"/>
      <c r="M98" s="18"/>
    </row>
    <row r="99">
      <c r="A99" s="21" t="s">
        <v>578</v>
      </c>
      <c r="B99" s="18"/>
      <c r="C99" s="21" t="s">
        <v>579</v>
      </c>
      <c r="D99" s="18"/>
      <c r="E99" s="22"/>
      <c r="F99" s="22" t="s">
        <v>580</v>
      </c>
      <c r="G99" s="18"/>
      <c r="H99" s="18"/>
      <c r="I99" s="20" t="s">
        <v>581</v>
      </c>
      <c r="J99" s="18"/>
      <c r="K99" s="18"/>
      <c r="L99" s="18"/>
      <c r="M99" s="18"/>
    </row>
    <row r="100">
      <c r="A100" s="21" t="s">
        <v>582</v>
      </c>
      <c r="B100" s="18"/>
      <c r="C100" s="21" t="s">
        <v>583</v>
      </c>
      <c r="D100" s="18"/>
      <c r="E100" s="22"/>
      <c r="F100" s="22" t="s">
        <v>584</v>
      </c>
      <c r="G100" s="18"/>
      <c r="H100" s="18"/>
      <c r="I100" s="20" t="s">
        <v>585</v>
      </c>
      <c r="J100" s="18"/>
      <c r="K100" s="18"/>
      <c r="L100" s="18"/>
      <c r="M100" s="18"/>
    </row>
    <row r="101">
      <c r="A101" s="21" t="s">
        <v>586</v>
      </c>
      <c r="B101" s="18"/>
      <c r="C101" s="21" t="s">
        <v>587</v>
      </c>
      <c r="D101" s="18"/>
      <c r="E101" s="22"/>
      <c r="F101" s="22" t="s">
        <v>588</v>
      </c>
      <c r="G101" s="18"/>
      <c r="H101" s="18"/>
      <c r="I101" s="20" t="s">
        <v>589</v>
      </c>
      <c r="J101" s="18"/>
      <c r="K101" s="18"/>
      <c r="L101" s="18"/>
      <c r="M101" s="18"/>
    </row>
    <row r="102">
      <c r="A102" s="21" t="s">
        <v>590</v>
      </c>
      <c r="B102" s="18"/>
      <c r="C102" s="21" t="s">
        <v>591</v>
      </c>
      <c r="D102" s="18"/>
      <c r="E102" s="22"/>
      <c r="F102" s="22" t="s">
        <v>592</v>
      </c>
      <c r="G102" s="18"/>
      <c r="H102" s="18"/>
      <c r="I102" s="20" t="s">
        <v>593</v>
      </c>
      <c r="J102" s="18"/>
      <c r="K102" s="18"/>
      <c r="L102" s="18"/>
      <c r="M102" s="18"/>
    </row>
    <row r="103">
      <c r="A103" s="21" t="s">
        <v>594</v>
      </c>
      <c r="B103" s="18"/>
      <c r="C103" s="21" t="s">
        <v>595</v>
      </c>
      <c r="D103" s="18"/>
      <c r="E103" s="22"/>
      <c r="F103" s="22" t="s">
        <v>596</v>
      </c>
      <c r="G103" s="18"/>
      <c r="H103" s="18"/>
      <c r="I103" s="20" t="s">
        <v>597</v>
      </c>
      <c r="J103" s="18"/>
      <c r="K103" s="18"/>
      <c r="L103" s="18"/>
      <c r="M103" s="18"/>
    </row>
    <row r="104">
      <c r="A104" s="21" t="s">
        <v>598</v>
      </c>
      <c r="B104" s="18"/>
      <c r="C104" s="21" t="s">
        <v>599</v>
      </c>
      <c r="D104" s="18"/>
      <c r="E104" s="22"/>
      <c r="F104" s="22" t="s">
        <v>600</v>
      </c>
      <c r="G104" s="18"/>
      <c r="H104" s="18"/>
      <c r="I104" s="20" t="s">
        <v>601</v>
      </c>
      <c r="J104" s="18"/>
      <c r="K104" s="18"/>
      <c r="L104" s="18"/>
      <c r="M104" s="18"/>
    </row>
    <row r="105">
      <c r="A105" s="21" t="s">
        <v>602</v>
      </c>
      <c r="B105" s="18"/>
      <c r="C105" s="21" t="s">
        <v>603</v>
      </c>
      <c r="D105" s="18"/>
      <c r="E105" s="22"/>
      <c r="F105" s="22" t="s">
        <v>604</v>
      </c>
      <c r="G105" s="18"/>
      <c r="H105" s="18"/>
      <c r="I105" s="20" t="s">
        <v>605</v>
      </c>
      <c r="J105" s="18"/>
      <c r="K105" s="18"/>
      <c r="L105" s="18"/>
      <c r="M105" s="18"/>
    </row>
    <row r="106">
      <c r="A106" s="21" t="s">
        <v>606</v>
      </c>
      <c r="B106" s="18"/>
      <c r="C106" s="21" t="s">
        <v>607</v>
      </c>
      <c r="D106" s="18"/>
      <c r="E106" s="22"/>
      <c r="F106" s="22" t="s">
        <v>608</v>
      </c>
      <c r="G106" s="18"/>
      <c r="H106" s="18"/>
      <c r="I106" s="20" t="s">
        <v>609</v>
      </c>
      <c r="J106" s="18"/>
      <c r="K106" s="18"/>
      <c r="L106" s="18"/>
      <c r="M106" s="18"/>
    </row>
    <row r="107">
      <c r="A107" s="21" t="s">
        <v>610</v>
      </c>
      <c r="B107" s="18"/>
      <c r="C107" s="21" t="s">
        <v>611</v>
      </c>
      <c r="D107" s="18"/>
      <c r="E107" s="22"/>
      <c r="F107" s="22" t="s">
        <v>612</v>
      </c>
      <c r="G107" s="18"/>
      <c r="H107" s="18"/>
      <c r="I107" s="20" t="s">
        <v>613</v>
      </c>
      <c r="J107" s="18"/>
      <c r="K107" s="18"/>
      <c r="L107" s="18"/>
      <c r="M107" s="18"/>
    </row>
    <row r="108">
      <c r="A108" s="21" t="s">
        <v>614</v>
      </c>
      <c r="B108" s="18"/>
      <c r="C108" s="21" t="s">
        <v>615</v>
      </c>
      <c r="D108" s="18"/>
      <c r="E108" s="22"/>
      <c r="F108" s="22" t="s">
        <v>616</v>
      </c>
      <c r="G108" s="18"/>
      <c r="H108" s="18"/>
      <c r="I108" s="20" t="s">
        <v>617</v>
      </c>
      <c r="J108" s="18"/>
      <c r="K108" s="18"/>
      <c r="L108" s="18"/>
      <c r="M108" s="18"/>
    </row>
    <row r="109">
      <c r="A109" s="21" t="s">
        <v>618</v>
      </c>
      <c r="B109" s="18"/>
      <c r="C109" s="21" t="s">
        <v>619</v>
      </c>
      <c r="D109" s="18"/>
      <c r="E109" s="22"/>
      <c r="F109" s="22" t="s">
        <v>620</v>
      </c>
      <c r="G109" s="18"/>
      <c r="H109" s="18"/>
      <c r="I109" s="20" t="s">
        <v>621</v>
      </c>
      <c r="J109" s="18"/>
      <c r="K109" s="18"/>
      <c r="L109" s="18"/>
      <c r="M109" s="18"/>
    </row>
    <row r="110">
      <c r="A110" s="21" t="s">
        <v>622</v>
      </c>
      <c r="B110" s="18"/>
      <c r="C110" s="21" t="s">
        <v>623</v>
      </c>
      <c r="D110" s="18"/>
      <c r="E110" s="22"/>
      <c r="F110" s="22" t="s">
        <v>624</v>
      </c>
      <c r="G110" s="18"/>
      <c r="H110" s="18"/>
      <c r="I110" s="20" t="s">
        <v>625</v>
      </c>
      <c r="J110" s="18"/>
      <c r="K110" s="18"/>
      <c r="L110" s="18"/>
      <c r="M110" s="18"/>
    </row>
    <row r="111">
      <c r="A111" s="21" t="s">
        <v>626</v>
      </c>
      <c r="B111" s="18"/>
      <c r="C111" s="21" t="s">
        <v>627</v>
      </c>
      <c r="D111" s="18"/>
      <c r="E111" s="22"/>
      <c r="F111" s="22" t="s">
        <v>628</v>
      </c>
      <c r="G111" s="18"/>
      <c r="H111" s="18"/>
      <c r="I111" s="20" t="s">
        <v>629</v>
      </c>
      <c r="J111" s="18"/>
      <c r="K111" s="18"/>
      <c r="L111" s="18"/>
      <c r="M111" s="18"/>
    </row>
    <row r="112">
      <c r="A112" s="21" t="s">
        <v>630</v>
      </c>
      <c r="B112" s="18"/>
      <c r="C112" s="21" t="s">
        <v>631</v>
      </c>
      <c r="D112" s="18"/>
      <c r="E112" s="22"/>
      <c r="F112" s="22" t="s">
        <v>632</v>
      </c>
      <c r="G112" s="18"/>
      <c r="H112" s="18"/>
      <c r="I112" s="20" t="s">
        <v>633</v>
      </c>
      <c r="J112" s="18"/>
      <c r="K112" s="18"/>
      <c r="L112" s="18"/>
      <c r="M112" s="18"/>
    </row>
    <row r="113">
      <c r="A113" s="21" t="s">
        <v>634</v>
      </c>
      <c r="B113" s="18"/>
      <c r="C113" s="21" t="s">
        <v>635</v>
      </c>
      <c r="D113" s="18"/>
      <c r="E113" s="22"/>
      <c r="F113" s="22" t="s">
        <v>636</v>
      </c>
      <c r="G113" s="18"/>
      <c r="H113" s="18"/>
      <c r="I113" s="20" t="s">
        <v>637</v>
      </c>
      <c r="J113" s="18"/>
      <c r="K113" s="18"/>
      <c r="L113" s="18"/>
      <c r="M113" s="18"/>
    </row>
    <row r="114">
      <c r="A114" s="21" t="s">
        <v>638</v>
      </c>
      <c r="B114" s="18"/>
      <c r="C114" s="21" t="s">
        <v>639</v>
      </c>
      <c r="D114" s="18"/>
      <c r="E114" s="22"/>
      <c r="F114" s="22" t="s">
        <v>640</v>
      </c>
      <c r="G114" s="18"/>
      <c r="H114" s="18"/>
      <c r="I114" s="20" t="s">
        <v>641</v>
      </c>
      <c r="J114" s="18"/>
      <c r="K114" s="18"/>
      <c r="L114" s="18"/>
      <c r="M114" s="18"/>
    </row>
    <row r="115">
      <c r="A115" s="21" t="s">
        <v>642</v>
      </c>
      <c r="B115" s="18"/>
      <c r="C115" s="21" t="s">
        <v>643</v>
      </c>
      <c r="D115" s="18"/>
      <c r="E115" s="22"/>
      <c r="F115" s="22" t="s">
        <v>644</v>
      </c>
      <c r="G115" s="18"/>
      <c r="H115" s="18"/>
      <c r="I115" s="20" t="s">
        <v>645</v>
      </c>
      <c r="J115" s="18"/>
      <c r="K115" s="18"/>
      <c r="L115" s="18"/>
      <c r="M115" s="18"/>
    </row>
    <row r="116">
      <c r="A116" s="21" t="s">
        <v>646</v>
      </c>
      <c r="B116" s="18"/>
      <c r="C116" s="21" t="s">
        <v>647</v>
      </c>
      <c r="D116" s="18"/>
      <c r="E116" s="22"/>
      <c r="F116" s="22" t="s">
        <v>648</v>
      </c>
      <c r="G116" s="18"/>
      <c r="H116" s="18"/>
      <c r="I116" s="20" t="s">
        <v>649</v>
      </c>
      <c r="J116" s="18"/>
      <c r="K116" s="18"/>
      <c r="L116" s="18"/>
      <c r="M116" s="18"/>
    </row>
    <row r="117">
      <c r="A117" s="21" t="s">
        <v>650</v>
      </c>
      <c r="B117" s="18"/>
      <c r="C117" s="21" t="s">
        <v>651</v>
      </c>
      <c r="D117" s="18"/>
      <c r="E117" s="22"/>
      <c r="F117" s="22" t="s">
        <v>652</v>
      </c>
      <c r="G117" s="18"/>
      <c r="H117" s="18"/>
      <c r="I117" s="20" t="s">
        <v>653</v>
      </c>
      <c r="J117" s="18"/>
      <c r="K117" s="18"/>
      <c r="L117" s="18"/>
      <c r="M117" s="18"/>
    </row>
    <row r="118">
      <c r="A118" s="21" t="s">
        <v>654</v>
      </c>
      <c r="B118" s="18"/>
      <c r="C118" s="21" t="s">
        <v>655</v>
      </c>
      <c r="D118" s="18"/>
      <c r="E118" s="22"/>
      <c r="F118" s="22" t="s">
        <v>656</v>
      </c>
      <c r="G118" s="18"/>
      <c r="H118" s="18"/>
      <c r="I118" s="20" t="s">
        <v>657</v>
      </c>
      <c r="J118" s="18"/>
      <c r="K118" s="18"/>
      <c r="L118" s="18"/>
      <c r="M118" s="18"/>
    </row>
    <row r="119">
      <c r="A119" s="21" t="s">
        <v>658</v>
      </c>
      <c r="B119" s="18"/>
      <c r="C119" s="21" t="s">
        <v>659</v>
      </c>
      <c r="D119" s="18"/>
      <c r="E119" s="22"/>
      <c r="F119" s="22" t="s">
        <v>660</v>
      </c>
      <c r="G119" s="18"/>
      <c r="H119" s="18"/>
      <c r="I119" s="20" t="s">
        <v>661</v>
      </c>
      <c r="J119" s="18"/>
      <c r="K119" s="18"/>
      <c r="L119" s="18"/>
      <c r="M119" s="18"/>
    </row>
    <row r="120">
      <c r="A120" s="21" t="s">
        <v>662</v>
      </c>
      <c r="B120" s="18"/>
      <c r="C120" s="21" t="s">
        <v>663</v>
      </c>
      <c r="D120" s="18"/>
      <c r="E120" s="22"/>
      <c r="F120" s="22" t="s">
        <v>664</v>
      </c>
      <c r="G120" s="18"/>
      <c r="H120" s="18"/>
      <c r="I120" s="20" t="s">
        <v>665</v>
      </c>
      <c r="J120" s="18"/>
      <c r="K120" s="18"/>
      <c r="L120" s="18"/>
      <c r="M120" s="18"/>
    </row>
    <row r="121">
      <c r="A121" s="21" t="s">
        <v>666</v>
      </c>
      <c r="B121" s="18"/>
      <c r="C121" s="21" t="s">
        <v>667</v>
      </c>
      <c r="D121" s="18"/>
      <c r="E121" s="22"/>
      <c r="F121" s="22" t="s">
        <v>668</v>
      </c>
      <c r="G121" s="18"/>
      <c r="H121" s="18"/>
      <c r="I121" s="20" t="s">
        <v>669</v>
      </c>
      <c r="J121" s="18"/>
      <c r="K121" s="18"/>
      <c r="L121" s="18"/>
      <c r="M121" s="18"/>
    </row>
    <row r="122">
      <c r="A122" s="21" t="s">
        <v>670</v>
      </c>
      <c r="B122" s="18"/>
      <c r="C122" s="21" t="s">
        <v>671</v>
      </c>
      <c r="D122" s="18"/>
      <c r="E122" s="22"/>
      <c r="F122" s="22" t="s">
        <v>672</v>
      </c>
      <c r="G122" s="18"/>
      <c r="H122" s="18"/>
      <c r="I122" s="20" t="s">
        <v>673</v>
      </c>
      <c r="J122" s="18"/>
      <c r="K122" s="18"/>
      <c r="L122" s="18"/>
      <c r="M122" s="18"/>
    </row>
    <row r="123">
      <c r="A123" s="21" t="s">
        <v>674</v>
      </c>
      <c r="B123" s="18"/>
      <c r="C123" s="21" t="s">
        <v>675</v>
      </c>
      <c r="D123" s="18"/>
      <c r="E123" s="22"/>
      <c r="F123" s="22" t="s">
        <v>676</v>
      </c>
      <c r="G123" s="18"/>
      <c r="H123" s="18"/>
      <c r="I123" s="20" t="s">
        <v>677</v>
      </c>
      <c r="J123" s="18"/>
      <c r="K123" s="18"/>
      <c r="L123" s="18"/>
      <c r="M123" s="18"/>
    </row>
    <row r="124">
      <c r="A124" s="21" t="s">
        <v>678</v>
      </c>
      <c r="B124" s="18"/>
      <c r="C124" s="21" t="s">
        <v>679</v>
      </c>
      <c r="D124" s="18"/>
      <c r="E124" s="22"/>
      <c r="F124" s="22" t="s">
        <v>680</v>
      </c>
      <c r="G124" s="18"/>
      <c r="H124" s="18"/>
      <c r="I124" s="20" t="s">
        <v>681</v>
      </c>
      <c r="J124" s="18"/>
      <c r="K124" s="18"/>
      <c r="L124" s="18"/>
      <c r="M124" s="18"/>
    </row>
    <row r="125">
      <c r="A125" s="21" t="s">
        <v>682</v>
      </c>
      <c r="B125" s="18"/>
      <c r="C125" s="21" t="s">
        <v>683</v>
      </c>
      <c r="D125" s="18"/>
      <c r="E125" s="22"/>
      <c r="F125" s="22" t="s">
        <v>684</v>
      </c>
      <c r="G125" s="18"/>
      <c r="H125" s="18"/>
      <c r="I125" s="20" t="s">
        <v>685</v>
      </c>
      <c r="J125" s="18"/>
      <c r="K125" s="18"/>
      <c r="L125" s="18"/>
      <c r="M125" s="18"/>
    </row>
    <row r="126">
      <c r="A126" s="21" t="s">
        <v>686</v>
      </c>
      <c r="B126" s="18"/>
      <c r="C126" s="21" t="s">
        <v>687</v>
      </c>
      <c r="D126" s="18"/>
      <c r="E126" s="22"/>
      <c r="F126" s="22" t="s">
        <v>688</v>
      </c>
      <c r="G126" s="18"/>
      <c r="H126" s="18"/>
      <c r="I126" s="20" t="s">
        <v>689</v>
      </c>
      <c r="J126" s="18"/>
      <c r="K126" s="18"/>
      <c r="L126" s="18"/>
      <c r="M126" s="18"/>
    </row>
    <row r="127">
      <c r="A127" s="21" t="s">
        <v>690</v>
      </c>
      <c r="B127" s="18"/>
      <c r="C127" s="21" t="s">
        <v>691</v>
      </c>
      <c r="D127" s="18"/>
      <c r="E127" s="22"/>
      <c r="F127" s="22" t="s">
        <v>692</v>
      </c>
      <c r="G127" s="18"/>
      <c r="H127" s="18"/>
      <c r="I127" s="20" t="s">
        <v>693</v>
      </c>
      <c r="J127" s="18"/>
      <c r="K127" s="18"/>
      <c r="L127" s="18"/>
      <c r="M127" s="18"/>
    </row>
    <row r="128">
      <c r="A128" s="21" t="s">
        <v>694</v>
      </c>
      <c r="B128" s="18"/>
      <c r="C128" s="21" t="s">
        <v>695</v>
      </c>
      <c r="D128" s="18"/>
      <c r="E128" s="22"/>
      <c r="F128" s="22" t="s">
        <v>696</v>
      </c>
      <c r="G128" s="18"/>
      <c r="H128" s="18"/>
      <c r="I128" s="20" t="s">
        <v>697</v>
      </c>
      <c r="J128" s="18"/>
      <c r="K128" s="18"/>
      <c r="L128" s="18"/>
      <c r="M128" s="18"/>
    </row>
    <row r="129">
      <c r="A129" s="21" t="s">
        <v>698</v>
      </c>
      <c r="B129" s="18"/>
      <c r="C129" s="21" t="s">
        <v>699</v>
      </c>
      <c r="D129" s="18"/>
      <c r="E129" s="22"/>
      <c r="F129" s="22" t="s">
        <v>700</v>
      </c>
      <c r="G129" s="18"/>
      <c r="H129" s="18"/>
      <c r="I129" s="20" t="s">
        <v>701</v>
      </c>
      <c r="J129" s="18"/>
      <c r="K129" s="18"/>
      <c r="L129" s="18"/>
      <c r="M129" s="18"/>
    </row>
    <row r="130">
      <c r="A130" s="21" t="s">
        <v>702</v>
      </c>
      <c r="B130" s="18"/>
      <c r="C130" s="21" t="s">
        <v>703</v>
      </c>
      <c r="D130" s="18"/>
      <c r="E130" s="22"/>
      <c r="F130" s="22" t="s">
        <v>704</v>
      </c>
      <c r="G130" s="18"/>
      <c r="H130" s="18"/>
      <c r="I130" s="20" t="s">
        <v>705</v>
      </c>
      <c r="J130" s="18"/>
      <c r="K130" s="18"/>
      <c r="L130" s="18"/>
      <c r="M130" s="18"/>
    </row>
    <row r="131">
      <c r="A131" s="21" t="s">
        <v>706</v>
      </c>
      <c r="B131" s="18"/>
      <c r="C131" s="21" t="s">
        <v>707</v>
      </c>
      <c r="D131" s="18"/>
      <c r="E131" s="22"/>
      <c r="F131" s="22" t="s">
        <v>708</v>
      </c>
      <c r="G131" s="18"/>
      <c r="H131" s="18"/>
      <c r="I131" s="20" t="s">
        <v>709</v>
      </c>
      <c r="J131" s="18"/>
      <c r="K131" s="18"/>
      <c r="L131" s="18"/>
      <c r="M131" s="18"/>
    </row>
    <row r="132">
      <c r="A132" s="21" t="s">
        <v>710</v>
      </c>
      <c r="B132" s="18"/>
      <c r="C132" s="21" t="s">
        <v>711</v>
      </c>
      <c r="D132" s="18"/>
      <c r="E132" s="22"/>
      <c r="F132" s="22" t="s">
        <v>712</v>
      </c>
      <c r="G132" s="18"/>
      <c r="H132" s="18"/>
      <c r="I132" s="20" t="s">
        <v>713</v>
      </c>
      <c r="J132" s="18"/>
      <c r="K132" s="18"/>
      <c r="L132" s="18"/>
      <c r="M132" s="18"/>
    </row>
    <row r="133">
      <c r="A133" s="21" t="s">
        <v>714</v>
      </c>
      <c r="B133" s="18"/>
      <c r="C133" s="21" t="s">
        <v>715</v>
      </c>
      <c r="D133" s="18"/>
      <c r="E133" s="22"/>
      <c r="F133" s="22" t="s">
        <v>716</v>
      </c>
      <c r="G133" s="18"/>
      <c r="H133" s="18"/>
      <c r="I133" s="20" t="s">
        <v>717</v>
      </c>
      <c r="J133" s="18"/>
      <c r="K133" s="18"/>
      <c r="L133" s="18"/>
      <c r="M133" s="18"/>
    </row>
    <row r="134">
      <c r="A134" s="21" t="s">
        <v>718</v>
      </c>
      <c r="B134" s="18"/>
      <c r="C134" s="21" t="s">
        <v>719</v>
      </c>
      <c r="D134" s="18"/>
      <c r="E134" s="22"/>
      <c r="F134" s="22" t="s">
        <v>720</v>
      </c>
      <c r="G134" s="18"/>
      <c r="H134" s="18"/>
      <c r="I134" s="20" t="s">
        <v>721</v>
      </c>
      <c r="J134" s="18"/>
      <c r="K134" s="18"/>
      <c r="L134" s="18"/>
      <c r="M134" s="18"/>
    </row>
    <row r="135">
      <c r="A135" s="21" t="s">
        <v>722</v>
      </c>
      <c r="B135" s="18"/>
      <c r="C135" s="21" t="s">
        <v>723</v>
      </c>
      <c r="D135" s="18"/>
      <c r="E135" s="22"/>
      <c r="F135" s="22" t="s">
        <v>724</v>
      </c>
      <c r="G135" s="18"/>
      <c r="H135" s="18"/>
      <c r="I135" s="20" t="s">
        <v>725</v>
      </c>
      <c r="J135" s="18"/>
      <c r="K135" s="18"/>
      <c r="L135" s="18"/>
      <c r="M135" s="18"/>
    </row>
    <row r="136">
      <c r="A136" s="21" t="s">
        <v>726</v>
      </c>
      <c r="B136" s="18"/>
      <c r="C136" s="21" t="s">
        <v>727</v>
      </c>
      <c r="D136" s="18"/>
      <c r="E136" s="22"/>
      <c r="F136" s="22" t="s">
        <v>728</v>
      </c>
      <c r="G136" s="18"/>
      <c r="H136" s="18"/>
      <c r="I136" s="20" t="s">
        <v>729</v>
      </c>
      <c r="J136" s="18"/>
      <c r="K136" s="18"/>
      <c r="L136" s="18"/>
      <c r="M136" s="18"/>
    </row>
    <row r="137">
      <c r="A137" s="21" t="s">
        <v>730</v>
      </c>
      <c r="B137" s="18"/>
      <c r="C137" s="21" t="s">
        <v>731</v>
      </c>
      <c r="D137" s="18"/>
      <c r="E137" s="22"/>
      <c r="F137" s="22" t="s">
        <v>732</v>
      </c>
      <c r="G137" s="18"/>
      <c r="H137" s="18"/>
      <c r="I137" s="20" t="s">
        <v>733</v>
      </c>
      <c r="J137" s="18"/>
      <c r="K137" s="18"/>
      <c r="L137" s="18"/>
      <c r="M137" s="18"/>
    </row>
    <row r="138">
      <c r="A138" s="21" t="s">
        <v>734</v>
      </c>
      <c r="B138" s="18"/>
      <c r="C138" s="21" t="s">
        <v>735</v>
      </c>
      <c r="D138" s="18"/>
      <c r="E138" s="22"/>
      <c r="F138" s="22" t="s">
        <v>736</v>
      </c>
      <c r="G138" s="18"/>
      <c r="H138" s="18"/>
      <c r="I138" s="20" t="s">
        <v>737</v>
      </c>
      <c r="J138" s="18"/>
      <c r="K138" s="18"/>
      <c r="L138" s="18"/>
      <c r="M138" s="18"/>
    </row>
    <row r="139">
      <c r="A139" s="21" t="s">
        <v>738</v>
      </c>
      <c r="B139" s="18"/>
      <c r="C139" s="21" t="s">
        <v>739</v>
      </c>
      <c r="D139" s="18"/>
      <c r="E139" s="22"/>
      <c r="F139" s="22" t="s">
        <v>740</v>
      </c>
      <c r="G139" s="18"/>
      <c r="H139" s="18"/>
      <c r="I139" s="20" t="s">
        <v>741</v>
      </c>
      <c r="J139" s="18"/>
      <c r="K139" s="18"/>
      <c r="L139" s="18"/>
      <c r="M139" s="18"/>
    </row>
    <row r="140">
      <c r="A140" s="21" t="s">
        <v>742</v>
      </c>
      <c r="B140" s="18"/>
      <c r="C140" s="21" t="s">
        <v>743</v>
      </c>
      <c r="D140" s="18"/>
      <c r="E140" s="22"/>
      <c r="F140" s="22" t="s">
        <v>744</v>
      </c>
      <c r="G140" s="18"/>
      <c r="H140" s="18"/>
      <c r="I140" s="20" t="s">
        <v>745</v>
      </c>
      <c r="J140" s="18"/>
      <c r="K140" s="18"/>
      <c r="L140" s="18"/>
      <c r="M140" s="18"/>
    </row>
    <row r="141">
      <c r="A141" s="21" t="s">
        <v>746</v>
      </c>
      <c r="B141" s="18"/>
      <c r="C141" s="21" t="s">
        <v>747</v>
      </c>
      <c r="D141" s="18"/>
      <c r="E141" s="22"/>
      <c r="F141" s="22" t="s">
        <v>748</v>
      </c>
      <c r="G141" s="18"/>
      <c r="H141" s="18"/>
      <c r="I141" s="20" t="s">
        <v>749</v>
      </c>
      <c r="J141" s="18"/>
      <c r="K141" s="18"/>
      <c r="L141" s="18"/>
      <c r="M141" s="18"/>
    </row>
    <row r="142">
      <c r="A142" s="21" t="s">
        <v>750</v>
      </c>
      <c r="B142" s="18"/>
      <c r="C142" s="21" t="s">
        <v>751</v>
      </c>
      <c r="D142" s="18"/>
      <c r="E142" s="22"/>
      <c r="F142" s="22" t="s">
        <v>752</v>
      </c>
      <c r="G142" s="18"/>
      <c r="H142" s="18"/>
      <c r="I142" s="20" t="s">
        <v>753</v>
      </c>
      <c r="J142" s="18"/>
      <c r="K142" s="18"/>
      <c r="L142" s="18"/>
      <c r="M142" s="18"/>
    </row>
    <row r="143">
      <c r="A143" s="21" t="s">
        <v>754</v>
      </c>
      <c r="B143" s="18"/>
      <c r="C143" s="21" t="s">
        <v>755</v>
      </c>
      <c r="D143" s="18"/>
      <c r="E143" s="22"/>
      <c r="F143" s="22" t="s">
        <v>756</v>
      </c>
      <c r="G143" s="18"/>
      <c r="H143" s="18"/>
      <c r="I143" s="20" t="s">
        <v>757</v>
      </c>
      <c r="J143" s="18"/>
      <c r="K143" s="18"/>
      <c r="L143" s="18"/>
      <c r="M143" s="18"/>
    </row>
    <row r="144">
      <c r="A144" s="21" t="s">
        <v>758</v>
      </c>
      <c r="B144" s="18"/>
      <c r="C144" s="21" t="s">
        <v>759</v>
      </c>
      <c r="D144" s="18"/>
      <c r="E144" s="22"/>
      <c r="F144" s="22" t="s">
        <v>760</v>
      </c>
      <c r="G144" s="18"/>
      <c r="H144" s="18"/>
      <c r="I144" s="20" t="s">
        <v>761</v>
      </c>
      <c r="J144" s="18"/>
      <c r="K144" s="18"/>
      <c r="L144" s="18"/>
      <c r="M144" s="18"/>
    </row>
    <row r="145">
      <c r="A145" s="21" t="s">
        <v>762</v>
      </c>
      <c r="B145" s="18"/>
      <c r="C145" s="21" t="s">
        <v>763</v>
      </c>
      <c r="D145" s="18"/>
      <c r="E145" s="22"/>
      <c r="F145" s="22" t="s">
        <v>764</v>
      </c>
      <c r="G145" s="18"/>
      <c r="H145" s="18"/>
      <c r="I145" s="20" t="s">
        <v>765</v>
      </c>
      <c r="J145" s="18"/>
      <c r="K145" s="18"/>
      <c r="L145" s="18"/>
      <c r="M145" s="18"/>
    </row>
    <row r="146">
      <c r="A146" s="21" t="s">
        <v>766</v>
      </c>
      <c r="B146" s="18"/>
      <c r="C146" s="21" t="s">
        <v>767</v>
      </c>
      <c r="D146" s="18"/>
      <c r="E146" s="22"/>
      <c r="F146" s="22" t="s">
        <v>768</v>
      </c>
      <c r="G146" s="18"/>
      <c r="H146" s="18"/>
      <c r="I146" s="20" t="s">
        <v>769</v>
      </c>
      <c r="J146" s="18"/>
      <c r="K146" s="18"/>
      <c r="L146" s="18"/>
      <c r="M146" s="18"/>
    </row>
    <row r="147">
      <c r="A147" s="21" t="s">
        <v>770</v>
      </c>
      <c r="B147" s="18"/>
      <c r="C147" s="21" t="s">
        <v>771</v>
      </c>
      <c r="D147" s="18"/>
      <c r="E147" s="22"/>
      <c r="F147" s="22" t="s">
        <v>772</v>
      </c>
      <c r="G147" s="18"/>
      <c r="H147" s="18"/>
      <c r="I147" s="20" t="s">
        <v>773</v>
      </c>
      <c r="J147" s="18"/>
      <c r="K147" s="18"/>
      <c r="L147" s="18"/>
      <c r="M147" s="18"/>
    </row>
    <row r="148">
      <c r="A148" s="21" t="s">
        <v>774</v>
      </c>
      <c r="B148" s="18"/>
      <c r="C148" s="21" t="s">
        <v>775</v>
      </c>
      <c r="D148" s="18"/>
      <c r="E148" s="22"/>
      <c r="F148" s="22" t="s">
        <v>776</v>
      </c>
      <c r="G148" s="18"/>
      <c r="H148" s="18"/>
      <c r="I148" s="20" t="s">
        <v>777</v>
      </c>
      <c r="J148" s="18"/>
      <c r="K148" s="18"/>
      <c r="L148" s="18"/>
      <c r="M148" s="18"/>
    </row>
    <row r="149">
      <c r="A149" s="21" t="s">
        <v>778</v>
      </c>
      <c r="B149" s="18"/>
      <c r="C149" s="21" t="s">
        <v>779</v>
      </c>
      <c r="D149" s="18"/>
      <c r="E149" s="22"/>
      <c r="F149" s="22" t="s">
        <v>780</v>
      </c>
      <c r="G149" s="18"/>
      <c r="H149" s="18"/>
      <c r="I149" s="20" t="s">
        <v>781</v>
      </c>
      <c r="J149" s="18"/>
      <c r="K149" s="18"/>
      <c r="L149" s="18"/>
      <c r="M149" s="18"/>
    </row>
    <row r="150">
      <c r="A150" s="21" t="s">
        <v>782</v>
      </c>
      <c r="B150" s="18"/>
      <c r="C150" s="21" t="s">
        <v>783</v>
      </c>
      <c r="D150" s="18"/>
      <c r="E150" s="22"/>
      <c r="F150" s="22" t="s">
        <v>784</v>
      </c>
      <c r="G150" s="18"/>
      <c r="H150" s="18"/>
      <c r="I150" s="20" t="s">
        <v>785</v>
      </c>
      <c r="J150" s="18"/>
      <c r="K150" s="18"/>
      <c r="L150" s="18"/>
      <c r="M150" s="18"/>
    </row>
    <row r="151">
      <c r="A151" s="21" t="s">
        <v>786</v>
      </c>
      <c r="B151" s="18"/>
      <c r="C151" s="21" t="s">
        <v>787</v>
      </c>
      <c r="D151" s="18"/>
      <c r="E151" s="22"/>
      <c r="F151" s="22" t="s">
        <v>788</v>
      </c>
      <c r="G151" s="18"/>
      <c r="H151" s="18"/>
      <c r="I151" s="20" t="s">
        <v>789</v>
      </c>
      <c r="J151" s="18"/>
      <c r="K151" s="18"/>
      <c r="L151" s="18"/>
      <c r="M151" s="18"/>
    </row>
    <row r="152">
      <c r="A152" s="21" t="s">
        <v>790</v>
      </c>
      <c r="B152" s="18"/>
      <c r="C152" s="21" t="s">
        <v>791</v>
      </c>
      <c r="D152" s="18"/>
      <c r="E152" s="22"/>
      <c r="F152" s="22" t="s">
        <v>792</v>
      </c>
      <c r="G152" s="18"/>
      <c r="H152" s="18"/>
      <c r="I152" s="20" t="s">
        <v>793</v>
      </c>
      <c r="J152" s="18"/>
      <c r="K152" s="18"/>
      <c r="L152" s="18"/>
      <c r="M152" s="18"/>
    </row>
    <row r="153">
      <c r="A153" s="21" t="s">
        <v>794</v>
      </c>
      <c r="B153" s="18"/>
      <c r="C153" s="21" t="s">
        <v>795</v>
      </c>
      <c r="D153" s="18"/>
      <c r="E153" s="22"/>
      <c r="F153" s="22" t="s">
        <v>796</v>
      </c>
      <c r="G153" s="18"/>
      <c r="H153" s="18"/>
      <c r="I153" s="20" t="s">
        <v>797</v>
      </c>
      <c r="J153" s="18"/>
      <c r="K153" s="18"/>
      <c r="L153" s="18"/>
      <c r="M153" s="18"/>
    </row>
    <row r="154">
      <c r="A154" s="21" t="s">
        <v>798</v>
      </c>
      <c r="B154" s="18"/>
      <c r="C154" s="21" t="s">
        <v>799</v>
      </c>
      <c r="D154" s="18"/>
      <c r="E154" s="22"/>
      <c r="F154" s="22" t="s">
        <v>800</v>
      </c>
      <c r="G154" s="18"/>
      <c r="H154" s="18"/>
      <c r="I154" s="20" t="s">
        <v>801</v>
      </c>
      <c r="J154" s="18"/>
      <c r="K154" s="18"/>
      <c r="L154" s="18"/>
      <c r="M154" s="18"/>
    </row>
    <row r="155">
      <c r="A155" s="21" t="s">
        <v>802</v>
      </c>
      <c r="B155" s="18"/>
      <c r="C155" s="21" t="s">
        <v>803</v>
      </c>
      <c r="D155" s="18"/>
      <c r="E155" s="22"/>
      <c r="F155" s="22" t="s">
        <v>804</v>
      </c>
      <c r="G155" s="18"/>
      <c r="H155" s="18"/>
      <c r="I155" s="20" t="s">
        <v>805</v>
      </c>
      <c r="J155" s="18"/>
      <c r="K155" s="18"/>
      <c r="L155" s="18"/>
      <c r="M155" s="18"/>
    </row>
    <row r="156">
      <c r="A156" s="21" t="s">
        <v>806</v>
      </c>
      <c r="B156" s="18"/>
      <c r="C156" s="21" t="s">
        <v>807</v>
      </c>
      <c r="D156" s="18"/>
      <c r="E156" s="22"/>
      <c r="F156" s="22" t="s">
        <v>808</v>
      </c>
      <c r="G156" s="18"/>
      <c r="H156" s="18"/>
      <c r="I156" s="20" t="s">
        <v>809</v>
      </c>
      <c r="J156" s="18"/>
      <c r="K156" s="18"/>
      <c r="L156" s="18"/>
      <c r="M156" s="18"/>
    </row>
    <row r="157">
      <c r="A157" s="21" t="s">
        <v>810</v>
      </c>
      <c r="B157" s="18"/>
      <c r="C157" s="21" t="s">
        <v>811</v>
      </c>
      <c r="D157" s="18"/>
      <c r="E157" s="22"/>
      <c r="F157" s="22" t="s">
        <v>812</v>
      </c>
      <c r="G157" s="18"/>
      <c r="H157" s="18"/>
      <c r="I157" s="20" t="s">
        <v>813</v>
      </c>
      <c r="J157" s="18"/>
      <c r="K157" s="18"/>
      <c r="L157" s="18"/>
      <c r="M157" s="18"/>
    </row>
    <row r="158">
      <c r="A158" s="21" t="s">
        <v>814</v>
      </c>
      <c r="B158" s="18"/>
      <c r="C158" s="21" t="s">
        <v>815</v>
      </c>
      <c r="D158" s="18"/>
      <c r="E158" s="22"/>
      <c r="F158" s="22" t="s">
        <v>816</v>
      </c>
      <c r="G158" s="18"/>
      <c r="H158" s="18"/>
      <c r="I158" s="20" t="s">
        <v>817</v>
      </c>
      <c r="J158" s="18"/>
      <c r="K158" s="18"/>
      <c r="L158" s="18"/>
      <c r="M158" s="18"/>
    </row>
    <row r="159">
      <c r="A159" s="21" t="s">
        <v>818</v>
      </c>
      <c r="B159" s="18"/>
      <c r="C159" s="21" t="s">
        <v>819</v>
      </c>
      <c r="D159" s="18"/>
      <c r="E159" s="22"/>
      <c r="F159" s="22" t="s">
        <v>820</v>
      </c>
      <c r="G159" s="18"/>
      <c r="H159" s="18"/>
      <c r="I159" s="20" t="s">
        <v>821</v>
      </c>
      <c r="J159" s="18"/>
      <c r="K159" s="18"/>
      <c r="L159" s="18"/>
      <c r="M159" s="18"/>
    </row>
    <row r="160">
      <c r="A160" s="21" t="s">
        <v>822</v>
      </c>
      <c r="B160" s="18"/>
      <c r="C160" s="21" t="s">
        <v>823</v>
      </c>
      <c r="D160" s="18"/>
      <c r="E160" s="22"/>
      <c r="F160" s="22" t="s">
        <v>824</v>
      </c>
      <c r="G160" s="18"/>
      <c r="H160" s="18"/>
      <c r="I160" s="20" t="s">
        <v>825</v>
      </c>
      <c r="J160" s="18"/>
      <c r="K160" s="18"/>
      <c r="L160" s="18"/>
      <c r="M160" s="18"/>
    </row>
    <row r="161">
      <c r="A161" s="21" t="s">
        <v>826</v>
      </c>
      <c r="B161" s="18"/>
      <c r="C161" s="21" t="s">
        <v>827</v>
      </c>
      <c r="D161" s="18"/>
      <c r="E161" s="22"/>
      <c r="F161" s="22" t="s">
        <v>828</v>
      </c>
      <c r="G161" s="18"/>
      <c r="H161" s="18"/>
      <c r="I161" s="20" t="s">
        <v>829</v>
      </c>
      <c r="J161" s="18"/>
      <c r="K161" s="18"/>
      <c r="L161" s="18"/>
      <c r="M161" s="18"/>
    </row>
    <row r="162">
      <c r="A162" s="21" t="s">
        <v>830</v>
      </c>
      <c r="B162" s="18"/>
      <c r="C162" s="21" t="s">
        <v>831</v>
      </c>
      <c r="D162" s="18"/>
      <c r="E162" s="22"/>
      <c r="F162" s="22" t="s">
        <v>832</v>
      </c>
      <c r="G162" s="18"/>
      <c r="H162" s="18"/>
      <c r="I162" s="20" t="s">
        <v>833</v>
      </c>
      <c r="J162" s="18"/>
      <c r="K162" s="18"/>
      <c r="L162" s="18"/>
      <c r="M162" s="18"/>
    </row>
    <row r="163">
      <c r="A163" s="21" t="s">
        <v>834</v>
      </c>
      <c r="B163" s="18"/>
      <c r="C163" s="21" t="s">
        <v>835</v>
      </c>
      <c r="D163" s="18"/>
      <c r="E163" s="22"/>
      <c r="F163" s="22" t="s">
        <v>836</v>
      </c>
      <c r="G163" s="18"/>
      <c r="H163" s="18"/>
      <c r="I163" s="20" t="s">
        <v>837</v>
      </c>
      <c r="J163" s="18"/>
      <c r="K163" s="18"/>
      <c r="L163" s="18"/>
      <c r="M163" s="18"/>
    </row>
    <row r="164">
      <c r="A164" s="21" t="s">
        <v>838</v>
      </c>
      <c r="B164" s="18"/>
      <c r="C164" s="21" t="s">
        <v>839</v>
      </c>
      <c r="D164" s="18"/>
      <c r="E164" s="22"/>
      <c r="F164" s="22" t="s">
        <v>840</v>
      </c>
      <c r="G164" s="18"/>
      <c r="H164" s="18"/>
      <c r="I164" s="20" t="s">
        <v>841</v>
      </c>
      <c r="J164" s="18"/>
      <c r="K164" s="18"/>
      <c r="L164" s="18"/>
      <c r="M164" s="18"/>
    </row>
    <row r="165">
      <c r="A165" s="21" t="s">
        <v>842</v>
      </c>
      <c r="B165" s="18"/>
      <c r="C165" s="21" t="s">
        <v>843</v>
      </c>
      <c r="D165" s="18"/>
      <c r="E165" s="22"/>
      <c r="F165" s="22" t="s">
        <v>844</v>
      </c>
      <c r="G165" s="18"/>
      <c r="H165" s="18"/>
      <c r="I165" s="20" t="s">
        <v>845</v>
      </c>
      <c r="J165" s="18"/>
      <c r="K165" s="18"/>
      <c r="L165" s="18"/>
      <c r="M165" s="18"/>
    </row>
    <row r="166">
      <c r="A166" s="21" t="s">
        <v>846</v>
      </c>
      <c r="B166" s="18"/>
      <c r="C166" s="21" t="s">
        <v>847</v>
      </c>
      <c r="D166" s="18"/>
      <c r="E166" s="22"/>
      <c r="F166" s="22" t="s">
        <v>848</v>
      </c>
      <c r="G166" s="18"/>
      <c r="H166" s="18"/>
      <c r="I166" s="20" t="s">
        <v>660</v>
      </c>
      <c r="J166" s="18"/>
      <c r="K166" s="18"/>
      <c r="L166" s="18"/>
      <c r="M166" s="18"/>
    </row>
    <row r="167">
      <c r="A167" s="21" t="s">
        <v>849</v>
      </c>
      <c r="B167" s="18"/>
      <c r="C167" s="21" t="s">
        <v>850</v>
      </c>
      <c r="D167" s="18"/>
      <c r="E167" s="22"/>
      <c r="F167" s="22" t="s">
        <v>851</v>
      </c>
      <c r="G167" s="18"/>
      <c r="H167" s="18"/>
      <c r="I167" s="20" t="s">
        <v>852</v>
      </c>
      <c r="J167" s="18"/>
      <c r="K167" s="18"/>
      <c r="L167" s="18"/>
      <c r="M167" s="18"/>
    </row>
    <row r="168">
      <c r="A168" s="21" t="s">
        <v>853</v>
      </c>
      <c r="B168" s="18"/>
      <c r="C168" s="21" t="s">
        <v>854</v>
      </c>
      <c r="D168" s="18"/>
      <c r="E168" s="22"/>
      <c r="F168" s="22" t="s">
        <v>855</v>
      </c>
      <c r="G168" s="18"/>
      <c r="H168" s="18"/>
      <c r="I168" s="20" t="s">
        <v>856</v>
      </c>
      <c r="J168" s="18"/>
      <c r="K168" s="18"/>
      <c r="L168" s="18"/>
      <c r="M168" s="18"/>
    </row>
    <row r="169">
      <c r="A169" s="21" t="s">
        <v>857</v>
      </c>
      <c r="B169" s="18"/>
      <c r="C169" s="21" t="s">
        <v>858</v>
      </c>
      <c r="D169" s="18"/>
      <c r="E169" s="22"/>
      <c r="F169" s="22" t="s">
        <v>859</v>
      </c>
      <c r="G169" s="18"/>
      <c r="H169" s="18"/>
      <c r="I169" s="20" t="s">
        <v>860</v>
      </c>
      <c r="J169" s="18"/>
      <c r="K169" s="18"/>
      <c r="L169" s="18"/>
      <c r="M169" s="18"/>
    </row>
    <row r="170">
      <c r="A170" s="21" t="s">
        <v>861</v>
      </c>
      <c r="B170" s="18"/>
      <c r="C170" s="21" t="s">
        <v>862</v>
      </c>
      <c r="D170" s="18"/>
      <c r="E170" s="22"/>
      <c r="F170" s="22" t="s">
        <v>863</v>
      </c>
      <c r="G170" s="18"/>
      <c r="H170" s="18"/>
      <c r="I170" s="20" t="s">
        <v>864</v>
      </c>
      <c r="J170" s="18"/>
      <c r="K170" s="18"/>
      <c r="L170" s="18"/>
      <c r="M170" s="18"/>
    </row>
    <row r="171">
      <c r="A171" s="21" t="s">
        <v>865</v>
      </c>
      <c r="B171" s="18"/>
      <c r="C171" s="21" t="s">
        <v>866</v>
      </c>
      <c r="D171" s="18"/>
      <c r="E171" s="22"/>
      <c r="F171" s="22" t="s">
        <v>867</v>
      </c>
      <c r="G171" s="18"/>
      <c r="H171" s="18"/>
      <c r="I171" s="20" t="s">
        <v>868</v>
      </c>
      <c r="J171" s="18"/>
      <c r="K171" s="18"/>
      <c r="L171" s="18"/>
      <c r="M171" s="18"/>
    </row>
    <row r="172">
      <c r="A172" s="21" t="s">
        <v>869</v>
      </c>
      <c r="B172" s="18"/>
      <c r="C172" s="21" t="s">
        <v>870</v>
      </c>
      <c r="D172" s="18"/>
      <c r="E172" s="22"/>
      <c r="F172" s="22" t="s">
        <v>871</v>
      </c>
      <c r="G172" s="18"/>
      <c r="H172" s="18"/>
      <c r="I172" s="20" t="s">
        <v>872</v>
      </c>
      <c r="J172" s="18"/>
      <c r="K172" s="18"/>
      <c r="L172" s="18"/>
      <c r="M172" s="18"/>
    </row>
    <row r="173">
      <c r="A173" s="21" t="s">
        <v>32</v>
      </c>
      <c r="B173" s="18"/>
      <c r="C173" s="21" t="s">
        <v>873</v>
      </c>
      <c r="D173" s="18"/>
      <c r="E173" s="22"/>
      <c r="F173" s="22" t="s">
        <v>874</v>
      </c>
      <c r="G173" s="18"/>
      <c r="H173" s="18"/>
      <c r="I173" s="20" t="s">
        <v>875</v>
      </c>
      <c r="J173" s="18"/>
      <c r="K173" s="18"/>
      <c r="L173" s="18"/>
      <c r="M173" s="18"/>
    </row>
    <row r="174">
      <c r="A174" s="21" t="s">
        <v>876</v>
      </c>
      <c r="B174" s="18"/>
      <c r="C174" s="21" t="s">
        <v>877</v>
      </c>
      <c r="D174" s="18"/>
      <c r="E174" s="22"/>
      <c r="F174" s="22" t="s">
        <v>878</v>
      </c>
      <c r="G174" s="18"/>
      <c r="H174" s="18"/>
      <c r="I174" s="20" t="s">
        <v>879</v>
      </c>
      <c r="J174" s="18"/>
      <c r="K174" s="18"/>
      <c r="L174" s="18"/>
      <c r="M174" s="18"/>
    </row>
    <row r="175">
      <c r="A175" s="21" t="s">
        <v>880</v>
      </c>
      <c r="B175" s="18"/>
      <c r="C175" s="21" t="s">
        <v>881</v>
      </c>
      <c r="D175" s="18"/>
      <c r="E175" s="22"/>
      <c r="F175" s="22" t="s">
        <v>882</v>
      </c>
      <c r="G175" s="18"/>
      <c r="H175" s="18"/>
      <c r="I175" s="20" t="s">
        <v>883</v>
      </c>
      <c r="J175" s="18"/>
      <c r="K175" s="18"/>
      <c r="L175" s="18"/>
      <c r="M175" s="18"/>
    </row>
    <row r="176">
      <c r="A176" s="21" t="s">
        <v>884</v>
      </c>
      <c r="B176" s="18"/>
      <c r="C176" s="21" t="s">
        <v>885</v>
      </c>
      <c r="D176" s="18"/>
      <c r="E176" s="22"/>
      <c r="F176" s="22" t="s">
        <v>886</v>
      </c>
      <c r="G176" s="18"/>
      <c r="H176" s="18"/>
      <c r="I176" s="20" t="s">
        <v>887</v>
      </c>
      <c r="J176" s="18"/>
      <c r="K176" s="18"/>
      <c r="L176" s="18"/>
      <c r="M176" s="18"/>
    </row>
    <row r="177">
      <c r="A177" s="21" t="s">
        <v>888</v>
      </c>
      <c r="B177" s="18"/>
      <c r="C177" s="21" t="s">
        <v>889</v>
      </c>
      <c r="D177" s="18"/>
      <c r="E177" s="22"/>
      <c r="F177" s="22" t="s">
        <v>890</v>
      </c>
      <c r="G177" s="18"/>
      <c r="H177" s="18"/>
      <c r="I177" s="20" t="s">
        <v>891</v>
      </c>
      <c r="J177" s="18"/>
      <c r="K177" s="18"/>
      <c r="L177" s="18"/>
      <c r="M177" s="18"/>
    </row>
    <row r="178">
      <c r="A178" s="21" t="s">
        <v>892</v>
      </c>
      <c r="B178" s="18"/>
      <c r="C178" s="21" t="s">
        <v>893</v>
      </c>
      <c r="D178" s="18"/>
      <c r="E178" s="22"/>
      <c r="F178" s="22" t="s">
        <v>894</v>
      </c>
      <c r="G178" s="18"/>
      <c r="H178" s="18"/>
      <c r="I178" s="20" t="s">
        <v>895</v>
      </c>
      <c r="J178" s="18"/>
      <c r="K178" s="18"/>
      <c r="L178" s="18"/>
      <c r="M178" s="18"/>
    </row>
    <row r="179">
      <c r="A179" s="21" t="s">
        <v>896</v>
      </c>
      <c r="B179" s="18"/>
      <c r="C179" s="21" t="s">
        <v>897</v>
      </c>
      <c r="D179" s="18"/>
      <c r="E179" s="22"/>
      <c r="F179" s="22" t="s">
        <v>898</v>
      </c>
      <c r="G179" s="18"/>
      <c r="H179" s="18"/>
      <c r="I179" s="20" t="s">
        <v>899</v>
      </c>
      <c r="J179" s="18"/>
      <c r="K179" s="18"/>
      <c r="L179" s="18"/>
      <c r="M179" s="18"/>
    </row>
    <row r="180">
      <c r="A180" s="21" t="s">
        <v>900</v>
      </c>
      <c r="B180" s="18"/>
      <c r="C180" s="21" t="s">
        <v>901</v>
      </c>
      <c r="D180" s="18"/>
      <c r="E180" s="22"/>
      <c r="F180" s="22" t="s">
        <v>902</v>
      </c>
      <c r="G180" s="18"/>
      <c r="H180" s="18"/>
      <c r="I180" s="20" t="s">
        <v>903</v>
      </c>
      <c r="J180" s="18"/>
      <c r="K180" s="18"/>
      <c r="L180" s="18"/>
      <c r="M180" s="18"/>
    </row>
    <row r="181">
      <c r="A181" s="21" t="s">
        <v>904</v>
      </c>
      <c r="B181" s="18"/>
      <c r="C181" s="21" t="s">
        <v>905</v>
      </c>
      <c r="D181" s="18"/>
      <c r="E181" s="22"/>
      <c r="F181" s="22" t="s">
        <v>906</v>
      </c>
      <c r="G181" s="18"/>
      <c r="H181" s="18"/>
      <c r="I181" s="20" t="s">
        <v>907</v>
      </c>
      <c r="J181" s="18"/>
      <c r="K181" s="18"/>
      <c r="L181" s="18"/>
      <c r="M181" s="18"/>
    </row>
    <row r="182">
      <c r="A182" s="21" t="s">
        <v>908</v>
      </c>
      <c r="B182" s="18"/>
      <c r="C182" s="21" t="s">
        <v>909</v>
      </c>
      <c r="D182" s="18"/>
      <c r="E182" s="22"/>
      <c r="F182" s="22" t="s">
        <v>910</v>
      </c>
      <c r="G182" s="18"/>
      <c r="H182" s="18"/>
      <c r="I182" s="20" t="s">
        <v>911</v>
      </c>
      <c r="J182" s="18"/>
      <c r="K182" s="18"/>
      <c r="L182" s="18"/>
      <c r="M182" s="18"/>
    </row>
    <row r="183">
      <c r="A183" s="21" t="s">
        <v>912</v>
      </c>
      <c r="B183" s="18"/>
      <c r="C183" s="21" t="s">
        <v>913</v>
      </c>
      <c r="D183" s="18"/>
      <c r="E183" s="22"/>
      <c r="F183" s="22" t="s">
        <v>914</v>
      </c>
      <c r="G183" s="18"/>
      <c r="H183" s="18"/>
      <c r="I183" s="20" t="s">
        <v>915</v>
      </c>
      <c r="J183" s="18"/>
      <c r="K183" s="18"/>
      <c r="L183" s="18"/>
      <c r="M183" s="18"/>
    </row>
    <row r="184">
      <c r="A184" s="21" t="s">
        <v>916</v>
      </c>
      <c r="B184" s="18"/>
      <c r="C184" s="21" t="s">
        <v>917</v>
      </c>
      <c r="D184" s="18"/>
      <c r="E184" s="22"/>
      <c r="F184" s="22" t="s">
        <v>918</v>
      </c>
      <c r="G184" s="18"/>
      <c r="H184" s="18"/>
      <c r="I184" s="20" t="s">
        <v>919</v>
      </c>
      <c r="J184" s="18"/>
      <c r="K184" s="18"/>
      <c r="L184" s="18"/>
      <c r="M184" s="18"/>
    </row>
    <row r="185">
      <c r="A185" s="21" t="s">
        <v>920</v>
      </c>
      <c r="B185" s="18"/>
      <c r="C185" s="21" t="s">
        <v>921</v>
      </c>
      <c r="D185" s="18"/>
      <c r="E185" s="22"/>
      <c r="F185" s="22" t="s">
        <v>922</v>
      </c>
      <c r="G185" s="18"/>
      <c r="H185" s="18"/>
      <c r="I185" s="20" t="s">
        <v>923</v>
      </c>
      <c r="J185" s="18"/>
      <c r="K185" s="18"/>
      <c r="L185" s="18"/>
      <c r="M185" s="18"/>
    </row>
    <row r="186">
      <c r="A186" s="21" t="s">
        <v>924</v>
      </c>
      <c r="B186" s="18"/>
      <c r="C186" s="21" t="s">
        <v>925</v>
      </c>
      <c r="D186" s="18"/>
      <c r="E186" s="22"/>
      <c r="F186" s="22" t="s">
        <v>926</v>
      </c>
      <c r="G186" s="18"/>
      <c r="H186" s="18"/>
      <c r="I186" s="20" t="s">
        <v>927</v>
      </c>
      <c r="J186" s="18"/>
      <c r="K186" s="18"/>
      <c r="L186" s="18"/>
      <c r="M186" s="18"/>
    </row>
    <row r="187">
      <c r="A187" s="21" t="s">
        <v>928</v>
      </c>
      <c r="B187" s="18"/>
      <c r="C187" s="21" t="s">
        <v>929</v>
      </c>
      <c r="D187" s="18"/>
      <c r="E187" s="22"/>
      <c r="F187" s="22" t="s">
        <v>930</v>
      </c>
      <c r="G187" s="18"/>
      <c r="H187" s="18"/>
      <c r="I187" s="20" t="s">
        <v>931</v>
      </c>
      <c r="J187" s="18"/>
      <c r="K187" s="18"/>
      <c r="L187" s="18"/>
      <c r="M187" s="18"/>
    </row>
    <row r="188">
      <c r="A188" s="21" t="s">
        <v>932</v>
      </c>
      <c r="B188" s="18"/>
      <c r="C188" s="21" t="s">
        <v>933</v>
      </c>
      <c r="D188" s="18"/>
      <c r="E188" s="22"/>
      <c r="F188" s="22" t="s">
        <v>934</v>
      </c>
      <c r="G188" s="18"/>
      <c r="H188" s="18"/>
      <c r="I188" s="20" t="s">
        <v>935</v>
      </c>
      <c r="J188" s="18"/>
      <c r="K188" s="18"/>
      <c r="L188" s="18"/>
      <c r="M188" s="18"/>
    </row>
    <row r="189">
      <c r="A189" s="21" t="s">
        <v>936</v>
      </c>
      <c r="B189" s="18"/>
      <c r="C189" s="21" t="s">
        <v>937</v>
      </c>
      <c r="D189" s="18"/>
      <c r="E189" s="22"/>
      <c r="F189" s="22" t="s">
        <v>938</v>
      </c>
      <c r="G189" s="18"/>
      <c r="H189" s="18"/>
      <c r="I189" s="20" t="s">
        <v>939</v>
      </c>
      <c r="J189" s="18"/>
      <c r="K189" s="18"/>
      <c r="L189" s="18"/>
      <c r="M189" s="18"/>
    </row>
    <row r="190">
      <c r="A190" s="21" t="s">
        <v>940</v>
      </c>
      <c r="B190" s="18"/>
      <c r="C190" s="18" t="s">
        <v>941</v>
      </c>
      <c r="D190" s="18"/>
      <c r="E190" s="18"/>
      <c r="F190" s="22" t="s">
        <v>942</v>
      </c>
      <c r="G190" s="18"/>
      <c r="H190" s="18"/>
      <c r="I190" s="20" t="s">
        <v>943</v>
      </c>
      <c r="J190" s="18"/>
      <c r="K190" s="18"/>
      <c r="L190" s="18"/>
      <c r="M190" s="18"/>
    </row>
    <row r="191">
      <c r="A191" s="21" t="s">
        <v>944</v>
      </c>
      <c r="B191" s="18"/>
      <c r="C191" s="18" t="s">
        <v>945</v>
      </c>
      <c r="D191" s="18"/>
      <c r="E191" s="18"/>
      <c r="F191" s="22" t="s">
        <v>946</v>
      </c>
      <c r="G191" s="18"/>
      <c r="H191" s="18"/>
      <c r="I191" s="20" t="s">
        <v>947</v>
      </c>
      <c r="J191" s="18"/>
      <c r="K191" s="18"/>
      <c r="L191" s="18"/>
      <c r="M191" s="18"/>
    </row>
    <row r="192">
      <c r="A192" s="21" t="s">
        <v>948</v>
      </c>
      <c r="B192" s="18"/>
      <c r="C192" s="18" t="s">
        <v>949</v>
      </c>
      <c r="D192" s="18"/>
      <c r="E192" s="18"/>
      <c r="F192" s="22" t="s">
        <v>950</v>
      </c>
      <c r="G192" s="18"/>
      <c r="H192" s="18"/>
      <c r="I192" s="20" t="s">
        <v>951</v>
      </c>
      <c r="J192" s="18"/>
      <c r="K192" s="18"/>
      <c r="L192" s="18"/>
      <c r="M192" s="18"/>
    </row>
    <row r="193">
      <c r="A193" s="21" t="s">
        <v>952</v>
      </c>
      <c r="B193" s="18"/>
      <c r="C193" s="18" t="s">
        <v>953</v>
      </c>
      <c r="D193" s="18"/>
      <c r="E193" s="18"/>
      <c r="F193" s="22" t="s">
        <v>954</v>
      </c>
      <c r="G193" s="18"/>
      <c r="H193" s="18"/>
      <c r="I193" s="20" t="s">
        <v>955</v>
      </c>
      <c r="J193" s="18"/>
      <c r="K193" s="18"/>
      <c r="L193" s="18"/>
      <c r="M193" s="18"/>
    </row>
    <row r="194">
      <c r="A194" s="21" t="s">
        <v>956</v>
      </c>
      <c r="B194" s="18"/>
      <c r="C194" s="18" t="s">
        <v>957</v>
      </c>
      <c r="D194" s="18"/>
      <c r="E194" s="18"/>
      <c r="F194" s="22" t="s">
        <v>958</v>
      </c>
      <c r="G194" s="18"/>
      <c r="H194" s="18"/>
      <c r="I194" s="20" t="s">
        <v>959</v>
      </c>
      <c r="J194" s="18"/>
      <c r="K194" s="18"/>
      <c r="L194" s="18"/>
      <c r="M194" s="18"/>
    </row>
    <row r="195">
      <c r="A195" s="21" t="s">
        <v>960</v>
      </c>
      <c r="B195" s="18"/>
      <c r="C195" s="18" t="s">
        <v>961</v>
      </c>
      <c r="D195" s="18"/>
      <c r="E195" s="18"/>
      <c r="F195" s="22" t="s">
        <v>962</v>
      </c>
      <c r="G195" s="18"/>
      <c r="H195" s="18"/>
      <c r="I195" s="20" t="s">
        <v>963</v>
      </c>
      <c r="J195" s="18"/>
      <c r="K195" s="18"/>
      <c r="L195" s="18"/>
      <c r="M195" s="18"/>
    </row>
    <row r="196">
      <c r="A196" s="21" t="s">
        <v>964</v>
      </c>
      <c r="B196" s="18"/>
      <c r="C196" s="18" t="s">
        <v>965</v>
      </c>
      <c r="D196" s="18"/>
      <c r="E196" s="18"/>
      <c r="F196" s="22" t="s">
        <v>966</v>
      </c>
      <c r="G196" s="18"/>
      <c r="H196" s="18"/>
      <c r="I196" s="20" t="s">
        <v>967</v>
      </c>
      <c r="J196" s="18"/>
      <c r="K196" s="18"/>
      <c r="L196" s="18"/>
      <c r="M196" s="18"/>
    </row>
    <row r="197">
      <c r="A197" s="21" t="s">
        <v>968</v>
      </c>
      <c r="B197" s="18"/>
      <c r="C197" s="18" t="s">
        <v>969</v>
      </c>
      <c r="D197" s="18"/>
      <c r="E197" s="18"/>
      <c r="F197" s="22" t="s">
        <v>970</v>
      </c>
      <c r="G197" s="18"/>
      <c r="H197" s="18"/>
      <c r="I197" s="20" t="s">
        <v>971</v>
      </c>
      <c r="J197" s="18"/>
      <c r="K197" s="18"/>
      <c r="L197" s="18"/>
      <c r="M197" s="18"/>
    </row>
    <row r="198">
      <c r="A198" s="21" t="s">
        <v>972</v>
      </c>
      <c r="B198" s="18"/>
      <c r="C198" s="18" t="s">
        <v>973</v>
      </c>
      <c r="D198" s="18"/>
      <c r="E198" s="18"/>
      <c r="F198" s="22" t="s">
        <v>974</v>
      </c>
      <c r="G198" s="18"/>
      <c r="H198" s="18"/>
      <c r="I198" s="20" t="s">
        <v>975</v>
      </c>
      <c r="J198" s="18"/>
      <c r="K198" s="18"/>
      <c r="L198" s="18"/>
      <c r="M198" s="18"/>
    </row>
    <row r="199">
      <c r="A199" s="21" t="s">
        <v>976</v>
      </c>
      <c r="B199" s="18"/>
      <c r="C199" s="18" t="s">
        <v>977</v>
      </c>
      <c r="D199" s="18"/>
      <c r="E199" s="18"/>
      <c r="F199" s="22" t="s">
        <v>978</v>
      </c>
      <c r="G199" s="18"/>
      <c r="H199" s="18"/>
      <c r="I199" s="20" t="s">
        <v>979</v>
      </c>
      <c r="J199" s="18"/>
      <c r="K199" s="18"/>
      <c r="L199" s="18"/>
      <c r="M199" s="18"/>
    </row>
    <row r="200">
      <c r="A200" s="21" t="s">
        <v>980</v>
      </c>
      <c r="B200" s="18"/>
      <c r="C200" s="18" t="s">
        <v>981</v>
      </c>
      <c r="D200" s="18"/>
      <c r="E200" s="18"/>
      <c r="F200" s="22" t="s">
        <v>982</v>
      </c>
      <c r="G200" s="18"/>
      <c r="H200" s="18"/>
      <c r="I200" s="20" t="s">
        <v>983</v>
      </c>
      <c r="J200" s="18"/>
      <c r="K200" s="18"/>
      <c r="L200" s="18"/>
      <c r="M200" s="18"/>
    </row>
    <row r="201">
      <c r="A201" s="21" t="s">
        <v>984</v>
      </c>
      <c r="B201" s="18"/>
      <c r="C201" s="18" t="s">
        <v>985</v>
      </c>
      <c r="D201" s="18"/>
      <c r="E201" s="18"/>
      <c r="F201" s="22" t="s">
        <v>986</v>
      </c>
      <c r="G201" s="18"/>
      <c r="H201" s="18"/>
      <c r="I201" s="20" t="s">
        <v>987</v>
      </c>
      <c r="J201" s="18"/>
      <c r="K201" s="18"/>
      <c r="L201" s="18"/>
      <c r="M201" s="18"/>
    </row>
    <row r="202">
      <c r="A202" s="21" t="s">
        <v>988</v>
      </c>
      <c r="B202" s="18"/>
      <c r="C202" s="18" t="s">
        <v>989</v>
      </c>
      <c r="D202" s="18"/>
      <c r="E202" s="18"/>
      <c r="F202" s="22" t="s">
        <v>990</v>
      </c>
      <c r="G202" s="18"/>
      <c r="H202" s="18"/>
      <c r="I202" s="20" t="s">
        <v>991</v>
      </c>
      <c r="J202" s="18"/>
      <c r="K202" s="18"/>
      <c r="L202" s="18"/>
      <c r="M202" s="18"/>
    </row>
    <row r="203">
      <c r="A203" s="21" t="s">
        <v>992</v>
      </c>
      <c r="B203" s="18"/>
      <c r="C203" s="18" t="s">
        <v>993</v>
      </c>
      <c r="D203" s="18"/>
      <c r="E203" s="18"/>
      <c r="F203" s="22" t="s">
        <v>994</v>
      </c>
      <c r="G203" s="18"/>
      <c r="H203" s="18"/>
      <c r="I203" s="20" t="s">
        <v>995</v>
      </c>
      <c r="J203" s="18"/>
      <c r="K203" s="18"/>
      <c r="L203" s="18"/>
      <c r="M203" s="18"/>
    </row>
    <row r="204">
      <c r="A204" s="21" t="s">
        <v>996</v>
      </c>
      <c r="B204" s="18"/>
      <c r="C204" s="18" t="s">
        <v>997</v>
      </c>
      <c r="D204" s="18"/>
      <c r="E204" s="18"/>
      <c r="F204" s="22" t="s">
        <v>998</v>
      </c>
      <c r="G204" s="18"/>
      <c r="H204" s="18"/>
      <c r="I204" s="20" t="s">
        <v>999</v>
      </c>
      <c r="J204" s="18"/>
      <c r="K204" s="18"/>
      <c r="L204" s="18"/>
      <c r="M204" s="18"/>
    </row>
    <row r="205">
      <c r="A205" s="21" t="s">
        <v>1000</v>
      </c>
      <c r="B205" s="18"/>
      <c r="C205" s="18" t="s">
        <v>1001</v>
      </c>
      <c r="D205" s="18"/>
      <c r="E205" s="18"/>
      <c r="F205" s="22" t="s">
        <v>36</v>
      </c>
      <c r="G205" s="18"/>
      <c r="H205" s="18"/>
      <c r="I205" s="20" t="s">
        <v>1002</v>
      </c>
      <c r="J205" s="18"/>
      <c r="K205" s="18"/>
      <c r="L205" s="18"/>
      <c r="M205" s="18"/>
    </row>
    <row r="206">
      <c r="A206" s="21" t="s">
        <v>1003</v>
      </c>
      <c r="B206" s="18"/>
      <c r="C206" s="18" t="s">
        <v>1004</v>
      </c>
      <c r="D206" s="18"/>
      <c r="E206" s="18"/>
      <c r="F206" s="22" t="s">
        <v>1005</v>
      </c>
      <c r="G206" s="18"/>
      <c r="H206" s="18"/>
      <c r="I206" s="20" t="s">
        <v>1006</v>
      </c>
      <c r="J206" s="18"/>
      <c r="K206" s="18"/>
      <c r="L206" s="18"/>
      <c r="M206" s="18"/>
    </row>
    <row r="207">
      <c r="A207" s="21" t="s">
        <v>1007</v>
      </c>
      <c r="B207" s="18"/>
      <c r="C207" s="18" t="s">
        <v>1008</v>
      </c>
      <c r="D207" s="18"/>
      <c r="E207" s="18"/>
      <c r="F207" s="22" t="s">
        <v>1009</v>
      </c>
      <c r="G207" s="18"/>
      <c r="H207" s="18"/>
      <c r="I207" s="20" t="s">
        <v>1010</v>
      </c>
      <c r="J207" s="18"/>
      <c r="K207" s="18"/>
      <c r="L207" s="18"/>
      <c r="M207" s="18"/>
    </row>
    <row r="208">
      <c r="A208" s="21" t="s">
        <v>1011</v>
      </c>
      <c r="B208" s="18"/>
      <c r="C208" s="18" t="s">
        <v>1012</v>
      </c>
      <c r="D208" s="18"/>
      <c r="E208" s="18"/>
      <c r="F208" s="22" t="s">
        <v>1013</v>
      </c>
      <c r="G208" s="18"/>
      <c r="H208" s="18"/>
      <c r="I208" s="20" t="s">
        <v>1014</v>
      </c>
      <c r="J208" s="18"/>
      <c r="K208" s="18"/>
      <c r="L208" s="18"/>
      <c r="M208" s="18"/>
    </row>
    <row r="209">
      <c r="A209" s="21" t="s">
        <v>1015</v>
      </c>
      <c r="B209" s="18"/>
      <c r="C209" s="18" t="s">
        <v>1016</v>
      </c>
      <c r="D209" s="18"/>
      <c r="E209" s="18"/>
      <c r="F209" s="22" t="s">
        <v>1017</v>
      </c>
      <c r="G209" s="18"/>
      <c r="H209" s="18"/>
      <c r="I209" s="20" t="s">
        <v>1018</v>
      </c>
      <c r="J209" s="18"/>
      <c r="K209" s="18"/>
      <c r="L209" s="18"/>
      <c r="M209" s="18"/>
    </row>
    <row r="210">
      <c r="A210" s="21" t="s">
        <v>1019</v>
      </c>
      <c r="B210" s="18"/>
      <c r="C210" s="18" t="s">
        <v>1020</v>
      </c>
      <c r="D210" s="18"/>
      <c r="E210" s="18"/>
      <c r="F210" s="22" t="s">
        <v>1021</v>
      </c>
      <c r="G210" s="18"/>
      <c r="H210" s="18"/>
      <c r="I210" s="20" t="s">
        <v>1022</v>
      </c>
      <c r="J210" s="18"/>
      <c r="K210" s="18"/>
      <c r="L210" s="18"/>
      <c r="M210" s="18"/>
    </row>
    <row r="211">
      <c r="A211" s="21" t="s">
        <v>1023</v>
      </c>
      <c r="B211" s="18"/>
      <c r="C211" s="18" t="s">
        <v>1024</v>
      </c>
      <c r="D211" s="18"/>
      <c r="E211" s="18"/>
      <c r="F211" s="22" t="s">
        <v>1025</v>
      </c>
      <c r="G211" s="18"/>
      <c r="H211" s="18"/>
      <c r="I211" s="20" t="s">
        <v>1026</v>
      </c>
      <c r="J211" s="18"/>
      <c r="K211" s="18"/>
      <c r="L211" s="18"/>
      <c r="M211" s="18"/>
    </row>
    <row r="212">
      <c r="A212" s="21" t="s">
        <v>1027</v>
      </c>
      <c r="B212" s="18"/>
      <c r="C212" s="18" t="s">
        <v>1028</v>
      </c>
      <c r="D212" s="18"/>
      <c r="E212" s="18"/>
      <c r="F212" s="22" t="s">
        <v>1029</v>
      </c>
      <c r="G212" s="18"/>
      <c r="H212" s="18"/>
      <c r="I212" s="20" t="s">
        <v>1030</v>
      </c>
      <c r="J212" s="18"/>
      <c r="K212" s="18"/>
      <c r="L212" s="18"/>
      <c r="M212" s="18"/>
    </row>
    <row r="213">
      <c r="A213" s="21" t="s">
        <v>1031</v>
      </c>
      <c r="B213" s="18"/>
      <c r="C213" s="18" t="s">
        <v>1032</v>
      </c>
      <c r="D213" s="18"/>
      <c r="E213" s="18"/>
      <c r="F213" s="22" t="s">
        <v>1033</v>
      </c>
      <c r="G213" s="18"/>
      <c r="H213" s="18"/>
      <c r="I213" s="20" t="s">
        <v>1034</v>
      </c>
      <c r="J213" s="18"/>
      <c r="K213" s="18"/>
      <c r="L213" s="18"/>
      <c r="M213" s="18"/>
    </row>
    <row r="214">
      <c r="A214" s="21" t="s">
        <v>1035</v>
      </c>
      <c r="B214" s="18"/>
      <c r="C214" s="18" t="s">
        <v>1036</v>
      </c>
      <c r="D214" s="18"/>
      <c r="E214" s="18"/>
      <c r="F214" s="22" t="s">
        <v>1037</v>
      </c>
      <c r="G214" s="18"/>
      <c r="H214" s="18"/>
      <c r="I214" s="20" t="s">
        <v>1038</v>
      </c>
      <c r="J214" s="18"/>
      <c r="K214" s="18"/>
      <c r="L214" s="18"/>
      <c r="M214" s="18"/>
    </row>
    <row r="215">
      <c r="A215" s="21" t="s">
        <v>1039</v>
      </c>
      <c r="B215" s="18"/>
      <c r="C215" s="18" t="s">
        <v>1040</v>
      </c>
      <c r="D215" s="18"/>
      <c r="E215" s="18"/>
      <c r="F215" s="22" t="s">
        <v>1041</v>
      </c>
      <c r="G215" s="18"/>
      <c r="H215" s="18"/>
      <c r="I215" s="20" t="s">
        <v>1042</v>
      </c>
      <c r="J215" s="18"/>
      <c r="K215" s="18"/>
      <c r="L215" s="18"/>
      <c r="M215" s="18"/>
    </row>
    <row r="216">
      <c r="A216" s="21" t="s">
        <v>1043</v>
      </c>
      <c r="B216" s="18"/>
      <c r="C216" s="18" t="s">
        <v>1044</v>
      </c>
      <c r="D216" s="18"/>
      <c r="E216" s="18"/>
      <c r="F216" s="22" t="s">
        <v>1045</v>
      </c>
      <c r="G216" s="18"/>
      <c r="H216" s="18"/>
      <c r="I216" s="20" t="s">
        <v>1046</v>
      </c>
      <c r="J216" s="18"/>
      <c r="K216" s="18"/>
      <c r="L216" s="18"/>
      <c r="M216" s="18"/>
    </row>
    <row r="217">
      <c r="A217" s="21" t="s">
        <v>1047</v>
      </c>
      <c r="B217" s="18"/>
      <c r="C217" s="18" t="s">
        <v>1048</v>
      </c>
      <c r="D217" s="18"/>
      <c r="E217" s="18"/>
      <c r="F217" s="22" t="s">
        <v>1049</v>
      </c>
      <c r="G217" s="18"/>
      <c r="H217" s="18"/>
      <c r="I217" s="20" t="s">
        <v>171</v>
      </c>
      <c r="J217" s="18"/>
      <c r="K217" s="18"/>
      <c r="L217" s="18"/>
      <c r="M217" s="18"/>
    </row>
    <row r="218">
      <c r="A218" s="21" t="s">
        <v>1050</v>
      </c>
      <c r="B218" s="18"/>
      <c r="C218" s="18" t="s">
        <v>1051</v>
      </c>
      <c r="D218" s="18"/>
      <c r="E218" s="18"/>
      <c r="F218" s="22" t="s">
        <v>1052</v>
      </c>
      <c r="G218" s="18"/>
      <c r="H218" s="18"/>
      <c r="I218" s="20" t="s">
        <v>179</v>
      </c>
      <c r="J218" s="18"/>
      <c r="K218" s="18"/>
      <c r="L218" s="18"/>
      <c r="M218" s="18"/>
    </row>
    <row r="219">
      <c r="A219" s="21" t="s">
        <v>1053</v>
      </c>
      <c r="B219" s="18"/>
      <c r="C219" s="18" t="s">
        <v>1054</v>
      </c>
      <c r="D219" s="18"/>
      <c r="E219" s="18"/>
      <c r="F219" s="22" t="s">
        <v>1055</v>
      </c>
      <c r="G219" s="18"/>
      <c r="H219" s="18"/>
      <c r="I219" s="20" t="s">
        <v>186</v>
      </c>
      <c r="J219" s="18"/>
      <c r="K219" s="18"/>
      <c r="L219" s="18"/>
      <c r="M219" s="18"/>
    </row>
    <row r="220">
      <c r="A220" s="21" t="s">
        <v>1056</v>
      </c>
      <c r="B220" s="18"/>
      <c r="C220" s="18" t="s">
        <v>1057</v>
      </c>
      <c r="D220" s="18"/>
      <c r="E220" s="18"/>
      <c r="F220" s="22" t="s">
        <v>1058</v>
      </c>
      <c r="G220" s="18"/>
      <c r="H220" s="18"/>
      <c r="I220" s="20" t="s">
        <v>193</v>
      </c>
      <c r="J220" s="18"/>
      <c r="K220" s="18"/>
      <c r="L220" s="18"/>
      <c r="M220" s="18"/>
    </row>
    <row r="221">
      <c r="A221" s="21" t="s">
        <v>1059</v>
      </c>
      <c r="B221" s="18"/>
      <c r="C221" s="18" t="s">
        <v>1060</v>
      </c>
      <c r="D221" s="18"/>
      <c r="E221" s="18"/>
      <c r="F221" s="22" t="s">
        <v>1061</v>
      </c>
      <c r="G221" s="18"/>
      <c r="H221" s="18"/>
      <c r="I221" s="20" t="s">
        <v>200</v>
      </c>
      <c r="J221" s="18"/>
      <c r="K221" s="18"/>
      <c r="L221" s="18"/>
      <c r="M221" s="18"/>
    </row>
    <row r="222">
      <c r="A222" s="21" t="s">
        <v>1062</v>
      </c>
      <c r="B222" s="18"/>
      <c r="C222" s="18" t="s">
        <v>1063</v>
      </c>
      <c r="D222" s="18"/>
      <c r="E222" s="18"/>
      <c r="F222" s="22" t="s">
        <v>1064</v>
      </c>
      <c r="G222" s="18"/>
      <c r="H222" s="18"/>
      <c r="I222" s="20" t="s">
        <v>207</v>
      </c>
      <c r="J222" s="18"/>
      <c r="K222" s="18"/>
      <c r="L222" s="18"/>
      <c r="M222" s="18"/>
    </row>
    <row r="223">
      <c r="A223" s="21" t="s">
        <v>1065</v>
      </c>
      <c r="B223" s="18"/>
      <c r="C223" s="18" t="s">
        <v>1066</v>
      </c>
      <c r="D223" s="18"/>
      <c r="E223" s="18"/>
      <c r="F223" s="22" t="s">
        <v>1067</v>
      </c>
      <c r="G223" s="18"/>
      <c r="H223" s="18"/>
      <c r="I223" s="20" t="s">
        <v>214</v>
      </c>
      <c r="J223" s="18"/>
      <c r="K223" s="18"/>
      <c r="L223" s="18"/>
      <c r="M223" s="18"/>
    </row>
    <row r="224">
      <c r="A224" s="21" t="s">
        <v>1068</v>
      </c>
      <c r="B224" s="18"/>
      <c r="C224" s="18" t="s">
        <v>1069</v>
      </c>
      <c r="D224" s="18"/>
      <c r="E224" s="18"/>
      <c r="F224" s="22" t="s">
        <v>1070</v>
      </c>
      <c r="G224" s="18"/>
      <c r="H224" s="18"/>
      <c r="I224" s="20" t="s">
        <v>221</v>
      </c>
      <c r="J224" s="18"/>
      <c r="K224" s="18"/>
      <c r="L224" s="18"/>
      <c r="M224" s="18"/>
    </row>
    <row r="225">
      <c r="A225" s="21" t="s">
        <v>1071</v>
      </c>
      <c r="B225" s="18"/>
      <c r="C225" s="18" t="s">
        <v>1072</v>
      </c>
      <c r="D225" s="18"/>
      <c r="E225" s="18"/>
      <c r="F225" s="22" t="s">
        <v>1073</v>
      </c>
      <c r="G225" s="18"/>
      <c r="H225" s="18"/>
      <c r="I225" s="20" t="s">
        <v>1074</v>
      </c>
      <c r="J225" s="18"/>
      <c r="K225" s="18"/>
      <c r="L225" s="18"/>
      <c r="M225" s="18"/>
    </row>
    <row r="226">
      <c r="A226" s="21" t="s">
        <v>1075</v>
      </c>
      <c r="B226" s="18"/>
      <c r="C226" s="18" t="s">
        <v>1076</v>
      </c>
      <c r="D226" s="18"/>
      <c r="E226" s="18"/>
      <c r="F226" s="22" t="s">
        <v>1077</v>
      </c>
      <c r="G226" s="18"/>
      <c r="H226" s="18"/>
      <c r="I226" s="20" t="s">
        <v>1078</v>
      </c>
      <c r="J226" s="18"/>
      <c r="K226" s="18"/>
      <c r="L226" s="18"/>
      <c r="M226" s="18"/>
    </row>
    <row r="227">
      <c r="A227" s="21" t="s">
        <v>1079</v>
      </c>
      <c r="B227" s="18"/>
      <c r="C227" s="18" t="s">
        <v>1080</v>
      </c>
      <c r="D227" s="18"/>
      <c r="E227" s="18"/>
      <c r="F227" s="22" t="s">
        <v>1081</v>
      </c>
      <c r="G227" s="18"/>
      <c r="H227" s="18"/>
      <c r="I227" s="20" t="s">
        <v>1082</v>
      </c>
      <c r="J227" s="18"/>
      <c r="K227" s="18"/>
      <c r="L227" s="18"/>
      <c r="M227" s="18"/>
    </row>
    <row r="228">
      <c r="A228" s="21" t="s">
        <v>1083</v>
      </c>
      <c r="B228" s="18"/>
      <c r="C228" s="18" t="s">
        <v>1084</v>
      </c>
      <c r="D228" s="18"/>
      <c r="E228" s="18"/>
      <c r="F228" s="22" t="s">
        <v>1085</v>
      </c>
      <c r="G228" s="18"/>
      <c r="H228" s="18"/>
      <c r="I228" s="20" t="s">
        <v>1086</v>
      </c>
      <c r="J228" s="18"/>
      <c r="K228" s="18"/>
      <c r="L228" s="18"/>
      <c r="M228" s="18"/>
    </row>
    <row r="229">
      <c r="A229" s="21" t="s">
        <v>1087</v>
      </c>
      <c r="B229" s="18"/>
      <c r="C229" s="18" t="s">
        <v>1088</v>
      </c>
      <c r="D229" s="18"/>
      <c r="E229" s="18"/>
      <c r="F229" s="22" t="s">
        <v>1089</v>
      </c>
      <c r="G229" s="18"/>
      <c r="H229" s="18"/>
      <c r="I229" s="20" t="s">
        <v>1090</v>
      </c>
      <c r="J229" s="18"/>
      <c r="K229" s="18"/>
      <c r="L229" s="18"/>
      <c r="M229" s="18"/>
    </row>
    <row r="230">
      <c r="A230" s="21" t="s">
        <v>1091</v>
      </c>
      <c r="B230" s="18"/>
      <c r="C230" s="18" t="s">
        <v>1092</v>
      </c>
      <c r="D230" s="18"/>
      <c r="E230" s="18"/>
      <c r="F230" s="22" t="s">
        <v>1093</v>
      </c>
      <c r="G230" s="18"/>
      <c r="H230" s="18"/>
      <c r="I230" s="20" t="s">
        <v>1094</v>
      </c>
      <c r="J230" s="18"/>
      <c r="K230" s="18"/>
      <c r="L230" s="18"/>
      <c r="M230" s="18"/>
    </row>
    <row r="231">
      <c r="A231" s="21" t="s">
        <v>1095</v>
      </c>
      <c r="B231" s="18"/>
      <c r="C231" s="18" t="s">
        <v>1096</v>
      </c>
      <c r="D231" s="18"/>
      <c r="E231" s="18"/>
      <c r="F231" s="22" t="s">
        <v>1097</v>
      </c>
      <c r="G231" s="18"/>
      <c r="H231" s="18"/>
      <c r="I231" s="20" t="s">
        <v>1098</v>
      </c>
      <c r="J231" s="18"/>
      <c r="K231" s="18"/>
      <c r="L231" s="18"/>
      <c r="M231" s="18"/>
    </row>
    <row r="232">
      <c r="A232" s="21" t="s">
        <v>1099</v>
      </c>
      <c r="B232" s="18"/>
      <c r="C232" s="18" t="s">
        <v>1100</v>
      </c>
      <c r="D232" s="18"/>
      <c r="E232" s="18"/>
      <c r="F232" s="22" t="s">
        <v>1101</v>
      </c>
      <c r="G232" s="18"/>
      <c r="H232" s="18"/>
      <c r="I232" s="20" t="s">
        <v>1102</v>
      </c>
      <c r="J232" s="18"/>
      <c r="K232" s="18"/>
      <c r="L232" s="18"/>
      <c r="M232" s="18"/>
    </row>
    <row r="233">
      <c r="A233" s="21" t="s">
        <v>1103</v>
      </c>
      <c r="B233" s="18"/>
      <c r="C233" s="18" t="s">
        <v>1104</v>
      </c>
      <c r="D233" s="18"/>
      <c r="E233" s="18"/>
      <c r="F233" s="22" t="s">
        <v>1105</v>
      </c>
      <c r="G233" s="18"/>
      <c r="H233" s="18"/>
      <c r="I233" s="20" t="s">
        <v>1106</v>
      </c>
      <c r="J233" s="18"/>
      <c r="K233" s="18"/>
      <c r="L233" s="18"/>
      <c r="M233" s="18"/>
    </row>
    <row r="234">
      <c r="A234" s="21" t="s">
        <v>1107</v>
      </c>
      <c r="B234" s="18"/>
      <c r="C234" s="18"/>
      <c r="D234" s="18"/>
      <c r="E234" s="18"/>
      <c r="F234" s="22" t="s">
        <v>1108</v>
      </c>
      <c r="G234" s="18"/>
      <c r="H234" s="18"/>
      <c r="I234" s="20" t="s">
        <v>1109</v>
      </c>
      <c r="J234" s="18"/>
      <c r="K234" s="18"/>
      <c r="L234" s="18"/>
      <c r="M234" s="18"/>
    </row>
    <row r="235">
      <c r="A235" s="21" t="s">
        <v>1110</v>
      </c>
      <c r="B235" s="18"/>
      <c r="C235" s="18"/>
      <c r="D235" s="18"/>
      <c r="E235" s="18"/>
      <c r="F235" s="22" t="s">
        <v>1111</v>
      </c>
      <c r="G235" s="18"/>
      <c r="H235" s="18"/>
      <c r="I235" s="20" t="s">
        <v>1112</v>
      </c>
      <c r="J235" s="18"/>
      <c r="K235" s="18"/>
      <c r="L235" s="18"/>
      <c r="M235" s="18"/>
    </row>
    <row r="236">
      <c r="A236" s="21" t="s">
        <v>1113</v>
      </c>
      <c r="B236" s="18"/>
      <c r="C236" s="18"/>
      <c r="D236" s="18"/>
      <c r="E236" s="18"/>
      <c r="F236" s="22" t="s">
        <v>1114</v>
      </c>
      <c r="G236" s="18"/>
      <c r="H236" s="18"/>
      <c r="I236" s="20" t="s">
        <v>1115</v>
      </c>
      <c r="J236" s="18"/>
      <c r="K236" s="18"/>
      <c r="L236" s="18"/>
      <c r="M236" s="18"/>
    </row>
    <row r="237">
      <c r="A237" s="21" t="s">
        <v>1116</v>
      </c>
      <c r="B237" s="18"/>
      <c r="C237" s="18"/>
      <c r="D237" s="18"/>
      <c r="E237" s="18"/>
      <c r="F237" s="22" t="s">
        <v>1117</v>
      </c>
      <c r="G237" s="18"/>
      <c r="H237" s="18"/>
      <c r="I237" s="20" t="s">
        <v>1118</v>
      </c>
      <c r="J237" s="18"/>
      <c r="K237" s="18"/>
      <c r="L237" s="18"/>
      <c r="M237" s="18"/>
    </row>
    <row r="238">
      <c r="A238" s="21" t="s">
        <v>1119</v>
      </c>
      <c r="B238" s="18"/>
      <c r="C238" s="18"/>
      <c r="D238" s="18"/>
      <c r="E238" s="18"/>
      <c r="F238" s="22" t="s">
        <v>12</v>
      </c>
      <c r="G238" s="18"/>
      <c r="H238" s="18"/>
      <c r="I238" s="20" t="s">
        <v>1120</v>
      </c>
      <c r="J238" s="18"/>
      <c r="K238" s="18"/>
      <c r="L238" s="18"/>
      <c r="M238" s="18"/>
    </row>
    <row r="239">
      <c r="A239" s="21" t="s">
        <v>1121</v>
      </c>
      <c r="B239" s="18"/>
      <c r="C239" s="18"/>
      <c r="D239" s="18"/>
      <c r="E239" s="18"/>
      <c r="F239" s="22" t="s">
        <v>1122</v>
      </c>
      <c r="G239" s="18"/>
      <c r="H239" s="18"/>
      <c r="I239" s="20" t="s">
        <v>1123</v>
      </c>
      <c r="J239" s="18"/>
      <c r="K239" s="18"/>
      <c r="L239" s="18"/>
      <c r="M239" s="18"/>
    </row>
    <row r="240">
      <c r="A240" s="21" t="s">
        <v>1124</v>
      </c>
      <c r="B240" s="18"/>
      <c r="C240" s="18"/>
      <c r="D240" s="18"/>
      <c r="E240" s="18"/>
      <c r="F240" s="22" t="s">
        <v>1125</v>
      </c>
      <c r="G240" s="18"/>
      <c r="H240" s="18"/>
      <c r="I240" s="20" t="s">
        <v>1126</v>
      </c>
      <c r="J240" s="18"/>
      <c r="K240" s="18"/>
      <c r="L240" s="18"/>
      <c r="M240" s="18"/>
    </row>
    <row r="241">
      <c r="A241" s="21" t="s">
        <v>1127</v>
      </c>
      <c r="B241" s="18"/>
      <c r="C241" s="18"/>
      <c r="D241" s="18"/>
      <c r="E241" s="18"/>
      <c r="F241" s="22" t="s">
        <v>1128</v>
      </c>
      <c r="G241" s="18"/>
      <c r="H241" s="18"/>
      <c r="I241" s="20" t="s">
        <v>1129</v>
      </c>
      <c r="J241" s="18"/>
      <c r="K241" s="18"/>
      <c r="L241" s="18"/>
      <c r="M241" s="18"/>
    </row>
    <row r="242">
      <c r="A242" s="21" t="s">
        <v>1130</v>
      </c>
      <c r="B242" s="18"/>
      <c r="C242" s="18"/>
      <c r="D242" s="18"/>
      <c r="E242" s="18"/>
      <c r="F242" s="22" t="s">
        <v>1131</v>
      </c>
      <c r="G242" s="18"/>
      <c r="H242" s="18"/>
      <c r="I242" s="20" t="s">
        <v>1132</v>
      </c>
      <c r="J242" s="18"/>
      <c r="K242" s="18"/>
      <c r="L242" s="18"/>
      <c r="M242" s="18"/>
    </row>
    <row r="243">
      <c r="A243" s="21" t="s">
        <v>1133</v>
      </c>
      <c r="B243" s="18"/>
      <c r="C243" s="18"/>
      <c r="D243" s="18"/>
      <c r="E243" s="18"/>
      <c r="F243" s="22" t="s">
        <v>1134</v>
      </c>
      <c r="G243" s="18"/>
      <c r="H243" s="18"/>
      <c r="I243" s="20" t="s">
        <v>1135</v>
      </c>
      <c r="J243" s="18"/>
      <c r="K243" s="18"/>
      <c r="L243" s="18"/>
      <c r="M243" s="18"/>
    </row>
    <row r="244">
      <c r="A244" s="21" t="s">
        <v>1136</v>
      </c>
      <c r="B244" s="18"/>
      <c r="C244" s="18"/>
      <c r="D244" s="18"/>
      <c r="E244" s="18"/>
      <c r="F244" s="22" t="s">
        <v>1137</v>
      </c>
      <c r="G244" s="18"/>
      <c r="H244" s="18"/>
      <c r="I244" s="20" t="s">
        <v>1138</v>
      </c>
      <c r="J244" s="18"/>
      <c r="K244" s="18"/>
      <c r="L244" s="18"/>
      <c r="M244" s="18"/>
    </row>
    <row r="245">
      <c r="A245" s="21" t="s">
        <v>1139</v>
      </c>
      <c r="B245" s="18"/>
      <c r="C245" s="18"/>
      <c r="D245" s="18"/>
      <c r="E245" s="18"/>
      <c r="F245" s="22" t="s">
        <v>1140</v>
      </c>
      <c r="G245" s="18"/>
      <c r="H245" s="18"/>
      <c r="I245" s="20" t="s">
        <v>1141</v>
      </c>
      <c r="J245" s="18"/>
      <c r="K245" s="18"/>
      <c r="L245" s="18"/>
      <c r="M245" s="18"/>
    </row>
    <row r="246">
      <c r="A246" s="21" t="s">
        <v>1142</v>
      </c>
      <c r="B246" s="18"/>
      <c r="C246" s="18"/>
      <c r="D246" s="18"/>
      <c r="E246" s="18"/>
      <c r="F246" s="22" t="s">
        <v>1143</v>
      </c>
      <c r="G246" s="18"/>
      <c r="H246" s="18"/>
      <c r="I246" s="20" t="s">
        <v>1144</v>
      </c>
      <c r="J246" s="18"/>
      <c r="K246" s="18"/>
      <c r="L246" s="18"/>
      <c r="M246" s="18"/>
    </row>
    <row r="247">
      <c r="A247" s="21" t="s">
        <v>1145</v>
      </c>
      <c r="B247" s="18"/>
      <c r="C247" s="18"/>
      <c r="D247" s="18"/>
      <c r="E247" s="18"/>
      <c r="F247" s="22" t="s">
        <v>1146</v>
      </c>
      <c r="G247" s="18"/>
      <c r="H247" s="18"/>
      <c r="I247" s="20" t="s">
        <v>1147</v>
      </c>
      <c r="J247" s="18"/>
      <c r="K247" s="18"/>
      <c r="L247" s="18"/>
      <c r="M247" s="18"/>
    </row>
    <row r="248">
      <c r="A248" s="21" t="s">
        <v>1148</v>
      </c>
      <c r="B248" s="18"/>
      <c r="C248" s="18"/>
      <c r="D248" s="18"/>
      <c r="E248" s="18"/>
      <c r="F248" s="22" t="s">
        <v>1149</v>
      </c>
      <c r="G248" s="18"/>
      <c r="H248" s="18"/>
      <c r="I248" s="20" t="s">
        <v>1150</v>
      </c>
      <c r="J248" s="18"/>
      <c r="K248" s="18"/>
      <c r="L248" s="18"/>
      <c r="M248" s="18"/>
    </row>
    <row r="249">
      <c r="A249" s="21" t="s">
        <v>1151</v>
      </c>
      <c r="B249" s="18"/>
      <c r="C249" s="18"/>
      <c r="D249" s="18"/>
      <c r="E249" s="18"/>
      <c r="F249" s="22" t="s">
        <v>1152</v>
      </c>
      <c r="G249" s="18"/>
      <c r="H249" s="18"/>
      <c r="I249" s="20" t="s">
        <v>1153</v>
      </c>
      <c r="J249" s="18"/>
      <c r="K249" s="18"/>
      <c r="L249" s="18"/>
      <c r="M249" s="18"/>
    </row>
    <row r="250">
      <c r="A250" s="21" t="s">
        <v>1154</v>
      </c>
      <c r="B250" s="18"/>
      <c r="C250" s="18"/>
      <c r="D250" s="18"/>
      <c r="E250" s="18"/>
      <c r="F250" s="22" t="s">
        <v>1155</v>
      </c>
      <c r="G250" s="18"/>
      <c r="H250" s="18"/>
      <c r="I250" s="20" t="s">
        <v>1156</v>
      </c>
      <c r="J250" s="18"/>
      <c r="K250" s="18"/>
      <c r="L250" s="18"/>
      <c r="M250" s="18"/>
    </row>
    <row r="251">
      <c r="A251" s="21" t="s">
        <v>1157</v>
      </c>
      <c r="B251" s="18"/>
      <c r="C251" s="18"/>
      <c r="D251" s="18"/>
      <c r="E251" s="18"/>
      <c r="F251" s="22" t="s">
        <v>1158</v>
      </c>
      <c r="G251" s="18"/>
      <c r="H251" s="18"/>
      <c r="I251" s="20" t="s">
        <v>1159</v>
      </c>
      <c r="J251" s="18"/>
      <c r="K251" s="18"/>
      <c r="L251" s="18"/>
      <c r="M251" s="18"/>
    </row>
    <row r="252">
      <c r="A252" s="21" t="s">
        <v>1160</v>
      </c>
      <c r="B252" s="18"/>
      <c r="C252" s="18"/>
      <c r="D252" s="18"/>
      <c r="E252" s="18"/>
      <c r="F252" s="22" t="s">
        <v>1161</v>
      </c>
      <c r="G252" s="18"/>
      <c r="H252" s="18"/>
      <c r="I252" s="20" t="s">
        <v>1162</v>
      </c>
      <c r="J252" s="18"/>
      <c r="K252" s="18"/>
      <c r="L252" s="18"/>
      <c r="M252" s="18"/>
    </row>
    <row r="253">
      <c r="A253" s="21" t="s">
        <v>1163</v>
      </c>
      <c r="B253" s="18"/>
      <c r="C253" s="18"/>
      <c r="D253" s="18"/>
      <c r="E253" s="18"/>
      <c r="F253" s="22" t="s">
        <v>38</v>
      </c>
      <c r="G253" s="18"/>
      <c r="H253" s="18"/>
      <c r="I253" s="20" t="s">
        <v>1164</v>
      </c>
      <c r="J253" s="18"/>
      <c r="K253" s="18"/>
      <c r="L253" s="18"/>
      <c r="M253" s="18"/>
    </row>
    <row r="254">
      <c r="A254" s="21" t="s">
        <v>1165</v>
      </c>
      <c r="B254" s="18"/>
      <c r="C254" s="18"/>
      <c r="D254" s="18"/>
      <c r="E254" s="18"/>
      <c r="F254" s="22" t="s">
        <v>1166</v>
      </c>
      <c r="G254" s="18"/>
      <c r="H254" s="18"/>
      <c r="I254" s="20" t="s">
        <v>1167</v>
      </c>
      <c r="J254" s="18"/>
      <c r="K254" s="18"/>
      <c r="L254" s="18"/>
      <c r="M254" s="18"/>
    </row>
    <row r="255">
      <c r="A255" s="21" t="s">
        <v>1168</v>
      </c>
      <c r="B255" s="18"/>
      <c r="C255" s="18"/>
      <c r="D255" s="18"/>
      <c r="E255" s="18"/>
      <c r="F255" s="22" t="s">
        <v>1169</v>
      </c>
      <c r="G255" s="18"/>
      <c r="H255" s="18"/>
      <c r="I255" s="20" t="s">
        <v>1170</v>
      </c>
      <c r="J255" s="18"/>
      <c r="K255" s="18"/>
      <c r="L255" s="18"/>
      <c r="M255" s="18"/>
    </row>
    <row r="256">
      <c r="A256" s="21" t="s">
        <v>1171</v>
      </c>
      <c r="B256" s="18"/>
      <c r="C256" s="18"/>
      <c r="D256" s="18"/>
      <c r="E256" s="18"/>
      <c r="F256" s="22" t="s">
        <v>1172</v>
      </c>
      <c r="G256" s="18"/>
      <c r="H256" s="18"/>
      <c r="I256" s="20" t="s">
        <v>1173</v>
      </c>
      <c r="J256" s="18"/>
      <c r="K256" s="18"/>
      <c r="L256" s="18"/>
      <c r="M256" s="18"/>
    </row>
    <row r="257">
      <c r="A257" s="21" t="s">
        <v>1174</v>
      </c>
      <c r="B257" s="18"/>
      <c r="C257" s="18"/>
      <c r="D257" s="18"/>
      <c r="E257" s="18"/>
      <c r="F257" s="22" t="s">
        <v>1175</v>
      </c>
      <c r="G257" s="18"/>
      <c r="H257" s="18"/>
      <c r="I257" s="20" t="s">
        <v>228</v>
      </c>
      <c r="J257" s="18"/>
      <c r="K257" s="18"/>
      <c r="L257" s="18"/>
      <c r="M257" s="18"/>
    </row>
    <row r="258">
      <c r="A258" s="21" t="s">
        <v>1176</v>
      </c>
      <c r="B258" s="18"/>
      <c r="C258" s="18"/>
      <c r="D258" s="18"/>
      <c r="E258" s="18"/>
      <c r="F258" s="22" t="s">
        <v>1177</v>
      </c>
      <c r="G258" s="18"/>
      <c r="H258" s="18"/>
      <c r="I258" s="20" t="s">
        <v>1178</v>
      </c>
      <c r="J258" s="18"/>
      <c r="K258" s="18"/>
      <c r="L258" s="18"/>
      <c r="M258" s="18"/>
    </row>
    <row r="259">
      <c r="A259" s="21" t="s">
        <v>1179</v>
      </c>
      <c r="B259" s="18"/>
      <c r="C259" s="18"/>
      <c r="D259" s="18"/>
      <c r="E259" s="18"/>
      <c r="F259" s="22" t="s">
        <v>1180</v>
      </c>
      <c r="G259" s="18"/>
      <c r="H259" s="18"/>
      <c r="I259" s="20" t="s">
        <v>1181</v>
      </c>
      <c r="J259" s="18"/>
      <c r="K259" s="18"/>
      <c r="L259" s="18"/>
      <c r="M259" s="18"/>
    </row>
    <row r="260">
      <c r="A260" s="21" t="s">
        <v>1182</v>
      </c>
      <c r="B260" s="18"/>
      <c r="C260" s="18"/>
      <c r="D260" s="18"/>
      <c r="E260" s="18"/>
      <c r="F260" s="22" t="s">
        <v>1183</v>
      </c>
      <c r="G260" s="18"/>
      <c r="H260" s="18"/>
      <c r="I260" s="20" t="s">
        <v>1184</v>
      </c>
      <c r="J260" s="18"/>
      <c r="K260" s="18"/>
      <c r="L260" s="18"/>
      <c r="M260" s="18"/>
    </row>
    <row r="261">
      <c r="A261" s="21" t="s">
        <v>1185</v>
      </c>
      <c r="B261" s="18"/>
      <c r="C261" s="18"/>
      <c r="D261" s="18"/>
      <c r="E261" s="18"/>
      <c r="F261" s="22" t="s">
        <v>1186</v>
      </c>
      <c r="G261" s="18"/>
      <c r="H261" s="18"/>
      <c r="I261" s="20" t="s">
        <v>1187</v>
      </c>
      <c r="J261" s="18"/>
      <c r="K261" s="18"/>
      <c r="L261" s="18"/>
      <c r="M261" s="18"/>
    </row>
    <row r="262">
      <c r="A262" s="21" t="s">
        <v>1188</v>
      </c>
      <c r="B262" s="18"/>
      <c r="C262" s="18"/>
      <c r="D262" s="18"/>
      <c r="E262" s="18"/>
      <c r="F262" s="22" t="s">
        <v>1189</v>
      </c>
      <c r="G262" s="18"/>
      <c r="H262" s="18"/>
      <c r="I262" s="20" t="s">
        <v>1190</v>
      </c>
      <c r="J262" s="18"/>
      <c r="K262" s="18"/>
      <c r="L262" s="18"/>
      <c r="M262" s="18"/>
    </row>
    <row r="263">
      <c r="A263" s="21" t="s">
        <v>1191</v>
      </c>
      <c r="B263" s="18"/>
      <c r="C263" s="18"/>
      <c r="D263" s="18"/>
      <c r="E263" s="18"/>
      <c r="F263" s="22" t="s">
        <v>1192</v>
      </c>
      <c r="G263" s="18"/>
      <c r="H263" s="18"/>
      <c r="I263" s="20" t="s">
        <v>1193</v>
      </c>
      <c r="J263" s="18"/>
      <c r="K263" s="18"/>
      <c r="L263" s="18"/>
      <c r="M263" s="18"/>
    </row>
    <row r="264">
      <c r="A264" s="21" t="s">
        <v>1194</v>
      </c>
      <c r="B264" s="18"/>
      <c r="C264" s="18"/>
      <c r="D264" s="18"/>
      <c r="E264" s="18"/>
      <c r="F264" s="22" t="s">
        <v>1195</v>
      </c>
      <c r="G264" s="18"/>
      <c r="H264" s="18"/>
      <c r="I264" s="20" t="s">
        <v>1196</v>
      </c>
      <c r="J264" s="18"/>
      <c r="K264" s="18"/>
      <c r="L264" s="18"/>
      <c r="M264" s="18"/>
    </row>
    <row r="265">
      <c r="A265" s="21" t="s">
        <v>1197</v>
      </c>
      <c r="B265" s="18"/>
      <c r="C265" s="18"/>
      <c r="D265" s="18"/>
      <c r="E265" s="18"/>
      <c r="F265" s="22" t="s">
        <v>1198</v>
      </c>
      <c r="G265" s="18"/>
      <c r="H265" s="18"/>
      <c r="I265" s="20" t="s">
        <v>1199</v>
      </c>
      <c r="J265" s="18"/>
      <c r="K265" s="18"/>
      <c r="L265" s="18"/>
      <c r="M265" s="18"/>
    </row>
    <row r="266">
      <c r="A266" s="21" t="s">
        <v>1200</v>
      </c>
      <c r="B266" s="18"/>
      <c r="C266" s="18"/>
      <c r="D266" s="18"/>
      <c r="E266" s="18"/>
      <c r="F266" s="22" t="s">
        <v>1201</v>
      </c>
      <c r="G266" s="18"/>
      <c r="H266" s="18"/>
      <c r="I266" s="20" t="s">
        <v>1202</v>
      </c>
      <c r="J266" s="18"/>
      <c r="K266" s="18"/>
      <c r="L266" s="18"/>
      <c r="M266" s="18"/>
    </row>
    <row r="267">
      <c r="A267" s="21" t="s">
        <v>1203</v>
      </c>
      <c r="B267" s="18"/>
      <c r="C267" s="18"/>
      <c r="D267" s="18"/>
      <c r="E267" s="18"/>
      <c r="F267" s="22" t="s">
        <v>1204</v>
      </c>
      <c r="G267" s="18"/>
      <c r="H267" s="18"/>
      <c r="I267" s="20" t="s">
        <v>1205</v>
      </c>
      <c r="J267" s="18"/>
      <c r="K267" s="18"/>
      <c r="L267" s="18"/>
      <c r="M267" s="18"/>
    </row>
    <row r="268">
      <c r="A268" s="21" t="s">
        <v>1206</v>
      </c>
      <c r="B268" s="18"/>
      <c r="C268" s="18"/>
      <c r="D268" s="18"/>
      <c r="E268" s="18"/>
      <c r="F268" s="22" t="s">
        <v>1207</v>
      </c>
      <c r="G268" s="18"/>
      <c r="H268" s="18"/>
      <c r="I268" s="20" t="s">
        <v>1208</v>
      </c>
      <c r="J268" s="18"/>
      <c r="K268" s="18"/>
      <c r="L268" s="18"/>
      <c r="M268" s="18"/>
    </row>
    <row r="269">
      <c r="A269" s="21" t="s">
        <v>1209</v>
      </c>
      <c r="B269" s="18"/>
      <c r="C269" s="18"/>
      <c r="D269" s="18"/>
      <c r="E269" s="18"/>
      <c r="F269" s="22" t="s">
        <v>39</v>
      </c>
      <c r="G269" s="18"/>
      <c r="H269" s="18"/>
      <c r="I269" s="20" t="s">
        <v>1210</v>
      </c>
      <c r="J269" s="18"/>
      <c r="K269" s="18"/>
      <c r="L269" s="18"/>
      <c r="M269" s="18"/>
    </row>
    <row r="270">
      <c r="A270" s="21" t="s">
        <v>1211</v>
      </c>
      <c r="B270" s="18"/>
      <c r="C270" s="18"/>
      <c r="D270" s="18"/>
      <c r="E270" s="18"/>
      <c r="F270" s="22" t="s">
        <v>1212</v>
      </c>
      <c r="G270" s="18"/>
      <c r="H270" s="18"/>
      <c r="I270" s="20" t="s">
        <v>1213</v>
      </c>
      <c r="J270" s="18"/>
      <c r="K270" s="18"/>
      <c r="L270" s="18"/>
      <c r="M270" s="18"/>
    </row>
    <row r="271">
      <c r="A271" s="21" t="s">
        <v>1214</v>
      </c>
      <c r="B271" s="18"/>
      <c r="C271" s="18"/>
      <c r="D271" s="18"/>
      <c r="E271" s="18"/>
      <c r="F271" s="22" t="s">
        <v>1215</v>
      </c>
      <c r="G271" s="18"/>
      <c r="H271" s="18"/>
      <c r="I271" s="20" t="s">
        <v>1216</v>
      </c>
      <c r="J271" s="18"/>
      <c r="K271" s="18"/>
      <c r="L271" s="18"/>
      <c r="M271" s="18"/>
    </row>
    <row r="272">
      <c r="A272" s="21" t="s">
        <v>1217</v>
      </c>
      <c r="B272" s="18"/>
      <c r="C272" s="18"/>
      <c r="D272" s="18"/>
      <c r="E272" s="18"/>
      <c r="F272" s="22" t="s">
        <v>1218</v>
      </c>
      <c r="G272" s="18"/>
      <c r="H272" s="18"/>
      <c r="I272" s="20" t="s">
        <v>1219</v>
      </c>
      <c r="J272" s="18"/>
      <c r="K272" s="18"/>
      <c r="L272" s="18"/>
      <c r="M272" s="18"/>
    </row>
    <row r="273">
      <c r="A273" s="21" t="s">
        <v>1220</v>
      </c>
      <c r="B273" s="18"/>
      <c r="C273" s="18"/>
      <c r="D273" s="18"/>
      <c r="E273" s="18"/>
      <c r="F273" s="22" t="s">
        <v>1221</v>
      </c>
      <c r="G273" s="18"/>
      <c r="H273" s="18"/>
      <c r="I273" s="20" t="s">
        <v>1222</v>
      </c>
      <c r="J273" s="18"/>
      <c r="K273" s="18"/>
      <c r="L273" s="18"/>
      <c r="M273" s="18"/>
    </row>
    <row r="274">
      <c r="A274" s="21" t="s">
        <v>1223</v>
      </c>
      <c r="B274" s="18"/>
      <c r="C274" s="18"/>
      <c r="D274" s="18"/>
      <c r="E274" s="18"/>
      <c r="F274" s="22" t="s">
        <v>1224</v>
      </c>
      <c r="G274" s="18"/>
      <c r="H274" s="18"/>
      <c r="I274" s="20" t="s">
        <v>1225</v>
      </c>
      <c r="J274" s="18"/>
      <c r="K274" s="18"/>
      <c r="L274" s="18"/>
      <c r="M274" s="18"/>
    </row>
    <row r="275">
      <c r="A275" s="21" t="s">
        <v>1226</v>
      </c>
      <c r="B275" s="18"/>
      <c r="C275" s="18"/>
      <c r="D275" s="18"/>
      <c r="E275" s="18"/>
      <c r="F275" s="22" t="s">
        <v>1227</v>
      </c>
      <c r="G275" s="18"/>
      <c r="H275" s="18"/>
      <c r="I275" s="20" t="s">
        <v>1228</v>
      </c>
      <c r="J275" s="18"/>
      <c r="K275" s="18"/>
      <c r="L275" s="18"/>
      <c r="M275" s="18"/>
    </row>
    <row r="276">
      <c r="A276" s="21" t="s">
        <v>1229</v>
      </c>
      <c r="B276" s="18"/>
      <c r="C276" s="18"/>
      <c r="D276" s="18"/>
      <c r="E276" s="18"/>
      <c r="F276" s="22" t="s">
        <v>1230</v>
      </c>
      <c r="G276" s="18"/>
      <c r="H276" s="18"/>
      <c r="I276" s="20" t="s">
        <v>1231</v>
      </c>
      <c r="J276" s="18"/>
      <c r="K276" s="18"/>
      <c r="L276" s="18"/>
      <c r="M276" s="18"/>
    </row>
    <row r="277">
      <c r="A277" s="21" t="s">
        <v>1232</v>
      </c>
      <c r="B277" s="18"/>
      <c r="C277" s="18"/>
      <c r="D277" s="18"/>
      <c r="E277" s="18"/>
      <c r="F277" s="22" t="s">
        <v>1233</v>
      </c>
      <c r="G277" s="18"/>
      <c r="H277" s="18"/>
      <c r="I277" s="20" t="s">
        <v>1234</v>
      </c>
      <c r="J277" s="18"/>
      <c r="K277" s="18"/>
      <c r="L277" s="18"/>
      <c r="M277" s="18"/>
    </row>
    <row r="278">
      <c r="A278" s="21" t="s">
        <v>1235</v>
      </c>
      <c r="B278" s="18"/>
      <c r="C278" s="18"/>
      <c r="D278" s="18"/>
      <c r="E278" s="18"/>
      <c r="F278" s="22" t="s">
        <v>1236</v>
      </c>
      <c r="G278" s="18"/>
      <c r="H278" s="18"/>
      <c r="I278" s="20" t="s">
        <v>1237</v>
      </c>
      <c r="J278" s="18"/>
      <c r="K278" s="18"/>
      <c r="L278" s="18"/>
      <c r="M278" s="18"/>
    </row>
    <row r="279">
      <c r="A279" s="21" t="s">
        <v>1238</v>
      </c>
      <c r="B279" s="18"/>
      <c r="C279" s="18"/>
      <c r="D279" s="18"/>
      <c r="E279" s="18"/>
      <c r="F279" s="22" t="s">
        <v>1239</v>
      </c>
      <c r="G279" s="18"/>
      <c r="H279" s="18"/>
      <c r="I279" s="20" t="s">
        <v>1240</v>
      </c>
      <c r="J279" s="18"/>
      <c r="K279" s="18"/>
      <c r="L279" s="18"/>
      <c r="M279" s="18"/>
    </row>
    <row r="280">
      <c r="A280" s="21" t="s">
        <v>1241</v>
      </c>
      <c r="B280" s="18"/>
      <c r="C280" s="18"/>
      <c r="D280" s="18"/>
      <c r="E280" s="18"/>
      <c r="F280" s="22" t="s">
        <v>1242</v>
      </c>
      <c r="G280" s="18"/>
      <c r="H280" s="18"/>
      <c r="I280" s="20" t="s">
        <v>1243</v>
      </c>
      <c r="J280" s="18"/>
      <c r="K280" s="18"/>
      <c r="L280" s="18"/>
      <c r="M280" s="18"/>
    </row>
    <row r="281">
      <c r="A281" s="21" t="s">
        <v>1244</v>
      </c>
      <c r="B281" s="18"/>
      <c r="C281" s="18"/>
      <c r="D281" s="18"/>
      <c r="E281" s="18"/>
      <c r="F281" s="22" t="s">
        <v>1245</v>
      </c>
      <c r="G281" s="18"/>
      <c r="H281" s="18"/>
      <c r="I281" s="20" t="s">
        <v>1246</v>
      </c>
      <c r="J281" s="18"/>
      <c r="K281" s="18"/>
      <c r="L281" s="18"/>
      <c r="M281" s="18"/>
    </row>
    <row r="282">
      <c r="A282" s="21" t="s">
        <v>1247</v>
      </c>
      <c r="B282" s="18"/>
      <c r="C282" s="18"/>
      <c r="D282" s="18"/>
      <c r="E282" s="18"/>
      <c r="F282" s="22" t="s">
        <v>1248</v>
      </c>
      <c r="G282" s="18"/>
      <c r="H282" s="18"/>
      <c r="I282" s="20" t="s">
        <v>1249</v>
      </c>
      <c r="J282" s="18"/>
      <c r="K282" s="18"/>
      <c r="L282" s="18"/>
      <c r="M282" s="18"/>
    </row>
    <row r="283">
      <c r="A283" s="21" t="s">
        <v>1250</v>
      </c>
      <c r="B283" s="18"/>
      <c r="C283" s="18"/>
      <c r="D283" s="18"/>
      <c r="E283" s="18"/>
      <c r="F283" s="22" t="s">
        <v>1251</v>
      </c>
      <c r="G283" s="18"/>
      <c r="H283" s="18"/>
      <c r="I283" s="20" t="s">
        <v>1252</v>
      </c>
      <c r="J283" s="18"/>
      <c r="K283" s="18"/>
      <c r="L283" s="18"/>
      <c r="M283" s="18"/>
    </row>
    <row r="284">
      <c r="A284" s="21" t="s">
        <v>1253</v>
      </c>
      <c r="B284" s="18"/>
      <c r="C284" s="18"/>
      <c r="D284" s="18"/>
      <c r="E284" s="18"/>
      <c r="F284" s="22" t="s">
        <v>1254</v>
      </c>
      <c r="G284" s="18"/>
      <c r="H284" s="18"/>
      <c r="I284" s="20" t="s">
        <v>1255</v>
      </c>
      <c r="J284" s="18"/>
      <c r="K284" s="18"/>
      <c r="L284" s="18"/>
      <c r="M284" s="18"/>
    </row>
    <row r="285">
      <c r="A285" s="21" t="s">
        <v>1256</v>
      </c>
      <c r="B285" s="18"/>
      <c r="C285" s="18"/>
      <c r="D285" s="18"/>
      <c r="E285" s="18"/>
      <c r="F285" s="22" t="s">
        <v>1257</v>
      </c>
      <c r="G285" s="18"/>
      <c r="H285" s="18"/>
      <c r="I285" s="20" t="s">
        <v>1258</v>
      </c>
      <c r="J285" s="18"/>
      <c r="K285" s="18"/>
      <c r="L285" s="18"/>
      <c r="M285" s="18"/>
    </row>
    <row r="286">
      <c r="A286" s="21" t="s">
        <v>1259</v>
      </c>
      <c r="B286" s="18"/>
      <c r="C286" s="18"/>
      <c r="D286" s="18"/>
      <c r="E286" s="18"/>
      <c r="F286" s="22" t="s">
        <v>1260</v>
      </c>
      <c r="G286" s="18"/>
      <c r="H286" s="18"/>
      <c r="I286" s="20" t="s">
        <v>1261</v>
      </c>
      <c r="J286" s="18"/>
      <c r="K286" s="18"/>
      <c r="L286" s="18"/>
      <c r="M286" s="18"/>
    </row>
    <row r="287">
      <c r="A287" s="21" t="s">
        <v>1262</v>
      </c>
      <c r="B287" s="18"/>
      <c r="C287" s="18"/>
      <c r="D287" s="18"/>
      <c r="E287" s="18"/>
      <c r="F287" s="22" t="s">
        <v>1263</v>
      </c>
      <c r="G287" s="18"/>
      <c r="H287" s="18"/>
      <c r="I287" s="20" t="s">
        <v>1264</v>
      </c>
      <c r="J287" s="18"/>
      <c r="K287" s="18"/>
      <c r="L287" s="18"/>
      <c r="M287" s="18"/>
    </row>
    <row r="288">
      <c r="A288" s="21" t="s">
        <v>1265</v>
      </c>
      <c r="B288" s="18"/>
      <c r="C288" s="18"/>
      <c r="D288" s="18"/>
      <c r="E288" s="18"/>
      <c r="F288" s="22" t="s">
        <v>1266</v>
      </c>
      <c r="G288" s="18"/>
      <c r="H288" s="18"/>
      <c r="I288" s="20" t="s">
        <v>1267</v>
      </c>
      <c r="J288" s="18"/>
      <c r="K288" s="18"/>
      <c r="L288" s="18"/>
      <c r="M288" s="18"/>
    </row>
    <row r="289">
      <c r="A289" s="21" t="s">
        <v>1268</v>
      </c>
      <c r="B289" s="18"/>
      <c r="C289" s="18"/>
      <c r="D289" s="18"/>
      <c r="E289" s="18"/>
      <c r="F289" s="22" t="s">
        <v>1269</v>
      </c>
      <c r="G289" s="18"/>
      <c r="H289" s="18"/>
      <c r="I289" s="20" t="s">
        <v>1270</v>
      </c>
      <c r="J289" s="18"/>
      <c r="K289" s="18"/>
      <c r="L289" s="18"/>
      <c r="M289" s="18"/>
    </row>
    <row r="290">
      <c r="A290" s="21" t="s">
        <v>1271</v>
      </c>
      <c r="B290" s="18"/>
      <c r="C290" s="18"/>
      <c r="D290" s="18"/>
      <c r="E290" s="18"/>
      <c r="F290" s="22" t="s">
        <v>1272</v>
      </c>
      <c r="G290" s="18"/>
      <c r="H290" s="18"/>
      <c r="I290" s="20" t="s">
        <v>1273</v>
      </c>
      <c r="J290" s="18"/>
      <c r="K290" s="18"/>
      <c r="L290" s="18"/>
      <c r="M290" s="18"/>
    </row>
    <row r="291">
      <c r="A291" s="21" t="s">
        <v>1274</v>
      </c>
      <c r="B291" s="18"/>
      <c r="C291" s="18"/>
      <c r="D291" s="18"/>
      <c r="E291" s="18"/>
      <c r="F291" s="22" t="s">
        <v>1275</v>
      </c>
      <c r="G291" s="18"/>
      <c r="H291" s="18"/>
      <c r="I291" s="20" t="s">
        <v>1276</v>
      </c>
      <c r="J291" s="18"/>
      <c r="K291" s="18"/>
      <c r="L291" s="18"/>
      <c r="M291" s="18"/>
    </row>
    <row r="292">
      <c r="A292" s="21" t="s">
        <v>1277</v>
      </c>
      <c r="B292" s="18"/>
      <c r="C292" s="18"/>
      <c r="D292" s="18"/>
      <c r="E292" s="18"/>
      <c r="F292" s="22" t="s">
        <v>1278</v>
      </c>
      <c r="G292" s="18"/>
      <c r="H292" s="18"/>
      <c r="I292" s="20" t="s">
        <v>1279</v>
      </c>
      <c r="J292" s="18"/>
      <c r="K292" s="18"/>
      <c r="L292" s="18"/>
      <c r="M292" s="18"/>
    </row>
    <row r="293">
      <c r="A293" s="21" t="s">
        <v>1280</v>
      </c>
      <c r="B293" s="18"/>
      <c r="C293" s="18"/>
      <c r="D293" s="18"/>
      <c r="E293" s="18"/>
      <c r="F293" s="22" t="s">
        <v>1281</v>
      </c>
      <c r="G293" s="18"/>
      <c r="H293" s="18"/>
      <c r="I293" s="20" t="s">
        <v>1282</v>
      </c>
      <c r="J293" s="18"/>
      <c r="K293" s="18"/>
      <c r="L293" s="18"/>
      <c r="M293" s="18"/>
    </row>
    <row r="294">
      <c r="A294" s="21" t="s">
        <v>1283</v>
      </c>
      <c r="B294" s="18"/>
      <c r="C294" s="18"/>
      <c r="D294" s="18"/>
      <c r="E294" s="18"/>
      <c r="F294" s="22" t="s">
        <v>1284</v>
      </c>
      <c r="G294" s="18"/>
      <c r="H294" s="18"/>
      <c r="I294" s="20" t="s">
        <v>1285</v>
      </c>
      <c r="J294" s="18"/>
      <c r="K294" s="18"/>
      <c r="L294" s="18"/>
      <c r="M294" s="18"/>
    </row>
    <row r="295">
      <c r="A295" s="21" t="s">
        <v>1286</v>
      </c>
      <c r="B295" s="18"/>
      <c r="C295" s="18"/>
      <c r="D295" s="18"/>
      <c r="E295" s="18"/>
      <c r="F295" s="22" t="s">
        <v>1287</v>
      </c>
      <c r="G295" s="18"/>
      <c r="H295" s="18"/>
      <c r="I295" s="20" t="s">
        <v>1288</v>
      </c>
      <c r="J295" s="18"/>
      <c r="K295" s="18"/>
      <c r="L295" s="18"/>
      <c r="M295" s="18"/>
    </row>
    <row r="296">
      <c r="A296" s="21" t="s">
        <v>1289</v>
      </c>
      <c r="B296" s="18"/>
      <c r="C296" s="18"/>
      <c r="D296" s="18"/>
      <c r="E296" s="18"/>
      <c r="F296" s="22" t="s">
        <v>1290</v>
      </c>
      <c r="G296" s="18"/>
      <c r="H296" s="18"/>
      <c r="I296" s="20" t="s">
        <v>1291</v>
      </c>
      <c r="J296" s="18"/>
      <c r="K296" s="18"/>
      <c r="L296" s="18"/>
      <c r="M296" s="18"/>
    </row>
    <row r="297">
      <c r="A297" s="21" t="s">
        <v>1292</v>
      </c>
      <c r="B297" s="18"/>
      <c r="C297" s="18"/>
      <c r="D297" s="18"/>
      <c r="E297" s="18"/>
      <c r="F297" s="22" t="s">
        <v>1293</v>
      </c>
      <c r="G297" s="18"/>
      <c r="H297" s="18"/>
      <c r="I297" s="20" t="s">
        <v>1294</v>
      </c>
      <c r="J297" s="18"/>
      <c r="K297" s="18"/>
      <c r="L297" s="18"/>
      <c r="M297" s="18"/>
    </row>
    <row r="298">
      <c r="A298" s="21" t="s">
        <v>1295</v>
      </c>
      <c r="B298" s="18"/>
      <c r="C298" s="18"/>
      <c r="D298" s="18"/>
      <c r="E298" s="18"/>
      <c r="F298" s="22" t="s">
        <v>1296</v>
      </c>
      <c r="G298" s="18"/>
      <c r="H298" s="18"/>
      <c r="I298" s="20" t="s">
        <v>1297</v>
      </c>
      <c r="J298" s="18"/>
      <c r="K298" s="18"/>
      <c r="L298" s="18"/>
      <c r="M298" s="18"/>
    </row>
    <row r="299">
      <c r="A299" s="21" t="s">
        <v>1298</v>
      </c>
      <c r="B299" s="18"/>
      <c r="C299" s="18"/>
      <c r="D299" s="18"/>
      <c r="E299" s="18"/>
      <c r="F299" s="22" t="s">
        <v>1299</v>
      </c>
      <c r="G299" s="18"/>
      <c r="H299" s="18"/>
      <c r="I299" s="20" t="s">
        <v>1300</v>
      </c>
      <c r="J299" s="18"/>
      <c r="K299" s="18"/>
      <c r="L299" s="18"/>
      <c r="M299" s="18"/>
    </row>
    <row r="300">
      <c r="A300" s="21" t="s">
        <v>1301</v>
      </c>
      <c r="B300" s="18"/>
      <c r="C300" s="18"/>
      <c r="D300" s="18"/>
      <c r="E300" s="18"/>
      <c r="F300" s="22" t="s">
        <v>1302</v>
      </c>
      <c r="G300" s="18"/>
      <c r="H300" s="18"/>
      <c r="I300" s="20" t="s">
        <v>1303</v>
      </c>
      <c r="J300" s="18"/>
      <c r="K300" s="18"/>
      <c r="L300" s="18"/>
      <c r="M300" s="18"/>
    </row>
    <row r="301">
      <c r="A301" s="21" t="s">
        <v>1304</v>
      </c>
      <c r="B301" s="18"/>
      <c r="C301" s="18"/>
      <c r="D301" s="18"/>
      <c r="E301" s="18"/>
      <c r="F301" s="22" t="s">
        <v>1305</v>
      </c>
      <c r="G301" s="18"/>
      <c r="H301" s="18"/>
      <c r="I301" s="20" t="s">
        <v>1306</v>
      </c>
      <c r="J301" s="18"/>
      <c r="K301" s="18"/>
      <c r="L301" s="18"/>
      <c r="M301" s="18"/>
    </row>
    <row r="302">
      <c r="A302" s="21" t="s">
        <v>1307</v>
      </c>
      <c r="B302" s="18"/>
      <c r="C302" s="18"/>
      <c r="D302" s="18"/>
      <c r="E302" s="18"/>
      <c r="F302" s="22" t="s">
        <v>1308</v>
      </c>
      <c r="G302" s="18"/>
      <c r="H302" s="18"/>
      <c r="I302" s="20" t="s">
        <v>1309</v>
      </c>
      <c r="J302" s="18"/>
      <c r="K302" s="18"/>
      <c r="L302" s="18"/>
      <c r="M302" s="18"/>
    </row>
    <row r="303">
      <c r="A303" s="21" t="s">
        <v>1310</v>
      </c>
      <c r="B303" s="18"/>
      <c r="C303" s="18"/>
      <c r="D303" s="18"/>
      <c r="E303" s="18"/>
      <c r="F303" s="22" t="s">
        <v>1311</v>
      </c>
      <c r="G303" s="18"/>
      <c r="H303" s="18"/>
      <c r="I303" s="20" t="s">
        <v>1312</v>
      </c>
      <c r="J303" s="18"/>
      <c r="K303" s="18"/>
      <c r="L303" s="18"/>
      <c r="M303" s="18"/>
    </row>
    <row r="304">
      <c r="A304" s="21" t="s">
        <v>1313</v>
      </c>
      <c r="B304" s="18"/>
      <c r="C304" s="18"/>
      <c r="D304" s="18"/>
      <c r="E304" s="18"/>
      <c r="F304" s="22" t="s">
        <v>1314</v>
      </c>
      <c r="G304" s="18"/>
      <c r="H304" s="18"/>
      <c r="I304" s="20" t="s">
        <v>1315</v>
      </c>
      <c r="J304" s="18"/>
      <c r="K304" s="18"/>
      <c r="L304" s="18"/>
      <c r="M304" s="18"/>
    </row>
    <row r="305">
      <c r="A305" s="21" t="s">
        <v>1316</v>
      </c>
      <c r="B305" s="18"/>
      <c r="C305" s="18"/>
      <c r="D305" s="18"/>
      <c r="E305" s="18"/>
      <c r="F305" s="22" t="s">
        <v>1317</v>
      </c>
      <c r="G305" s="18"/>
      <c r="H305" s="18"/>
      <c r="I305" s="20" t="s">
        <v>1318</v>
      </c>
      <c r="J305" s="18"/>
      <c r="K305" s="18"/>
      <c r="L305" s="18"/>
      <c r="M305" s="18"/>
    </row>
    <row r="306">
      <c r="A306" s="21" t="s">
        <v>1319</v>
      </c>
      <c r="B306" s="18"/>
      <c r="C306" s="18"/>
      <c r="D306" s="18"/>
      <c r="E306" s="18"/>
      <c r="F306" s="22" t="s">
        <v>1320</v>
      </c>
      <c r="G306" s="18"/>
      <c r="H306" s="18"/>
      <c r="I306" s="20" t="s">
        <v>1321</v>
      </c>
      <c r="J306" s="18"/>
      <c r="K306" s="18"/>
      <c r="L306" s="18"/>
      <c r="M306" s="18"/>
    </row>
    <row r="307">
      <c r="A307" s="21" t="s">
        <v>1322</v>
      </c>
      <c r="B307" s="18"/>
      <c r="C307" s="18"/>
      <c r="D307" s="18"/>
      <c r="E307" s="18"/>
      <c r="F307" s="22" t="s">
        <v>1323</v>
      </c>
      <c r="G307" s="18"/>
      <c r="H307" s="18"/>
      <c r="I307" s="20" t="s">
        <v>1324</v>
      </c>
      <c r="J307" s="18"/>
      <c r="K307" s="18"/>
      <c r="L307" s="18"/>
      <c r="M307" s="18"/>
    </row>
    <row r="308">
      <c r="A308" s="21" t="s">
        <v>1325</v>
      </c>
      <c r="B308" s="18"/>
      <c r="C308" s="18"/>
      <c r="D308" s="18"/>
      <c r="E308" s="18"/>
      <c r="F308" s="22" t="s">
        <v>1326</v>
      </c>
      <c r="G308" s="18"/>
      <c r="H308" s="18"/>
      <c r="I308" s="20" t="s">
        <v>1327</v>
      </c>
      <c r="J308" s="18"/>
      <c r="K308" s="18"/>
      <c r="L308" s="18"/>
      <c r="M308" s="18"/>
    </row>
    <row r="309">
      <c r="A309" s="21" t="s">
        <v>1328</v>
      </c>
      <c r="B309" s="18"/>
      <c r="C309" s="18"/>
      <c r="D309" s="18"/>
      <c r="E309" s="18"/>
      <c r="F309" s="22" t="s">
        <v>1329</v>
      </c>
      <c r="G309" s="18"/>
      <c r="H309" s="18"/>
      <c r="I309" s="20" t="s">
        <v>1330</v>
      </c>
      <c r="J309" s="18"/>
      <c r="K309" s="18"/>
      <c r="L309" s="18"/>
      <c r="M309" s="18"/>
    </row>
    <row r="310">
      <c r="A310" s="21" t="s">
        <v>1331</v>
      </c>
      <c r="B310" s="18"/>
      <c r="C310" s="18"/>
      <c r="D310" s="18"/>
      <c r="E310" s="18"/>
      <c r="F310" s="22" t="s">
        <v>1332</v>
      </c>
      <c r="G310" s="18"/>
      <c r="H310" s="18"/>
      <c r="I310" s="20" t="s">
        <v>1333</v>
      </c>
      <c r="J310" s="18"/>
      <c r="K310" s="18"/>
      <c r="L310" s="18"/>
      <c r="M310" s="18"/>
    </row>
    <row r="311">
      <c r="A311" s="21" t="s">
        <v>1334</v>
      </c>
      <c r="B311" s="18"/>
      <c r="C311" s="18"/>
      <c r="D311" s="18"/>
      <c r="E311" s="18"/>
      <c r="F311" s="22" t="s">
        <v>1335</v>
      </c>
      <c r="G311" s="18"/>
      <c r="H311" s="18"/>
      <c r="I311" s="20" t="s">
        <v>1336</v>
      </c>
      <c r="J311" s="18"/>
      <c r="K311" s="18"/>
      <c r="L311" s="18"/>
      <c r="M311" s="18"/>
    </row>
    <row r="312">
      <c r="A312" s="21" t="s">
        <v>1337</v>
      </c>
      <c r="B312" s="18"/>
      <c r="C312" s="18"/>
      <c r="D312" s="18"/>
      <c r="E312" s="18"/>
      <c r="F312" s="22" t="s">
        <v>1338</v>
      </c>
      <c r="G312" s="18"/>
      <c r="H312" s="18"/>
      <c r="I312" s="20" t="s">
        <v>1339</v>
      </c>
      <c r="J312" s="18"/>
      <c r="K312" s="18"/>
      <c r="L312" s="18"/>
      <c r="M312" s="18"/>
    </row>
    <row r="313">
      <c r="A313" s="21" t="s">
        <v>1340</v>
      </c>
      <c r="B313" s="18"/>
      <c r="C313" s="18"/>
      <c r="D313" s="18"/>
      <c r="E313" s="18"/>
      <c r="F313" s="22" t="s">
        <v>1341</v>
      </c>
      <c r="G313" s="18"/>
      <c r="H313" s="18"/>
      <c r="I313" s="20" t="s">
        <v>1342</v>
      </c>
      <c r="J313" s="18"/>
      <c r="K313" s="18"/>
      <c r="L313" s="18"/>
      <c r="M313" s="18"/>
    </row>
    <row r="314">
      <c r="A314" s="21" t="s">
        <v>1343</v>
      </c>
      <c r="B314" s="18"/>
      <c r="C314" s="18"/>
      <c r="D314" s="18"/>
      <c r="E314" s="18"/>
      <c r="F314" s="22" t="s">
        <v>1344</v>
      </c>
      <c r="G314" s="18"/>
      <c r="H314" s="18"/>
      <c r="I314" s="20" t="s">
        <v>1345</v>
      </c>
      <c r="J314" s="18"/>
      <c r="K314" s="18"/>
      <c r="L314" s="18"/>
      <c r="M314" s="18"/>
    </row>
    <row r="315">
      <c r="A315" s="21" t="s">
        <v>1346</v>
      </c>
      <c r="B315" s="18"/>
      <c r="C315" s="18"/>
      <c r="D315" s="18"/>
      <c r="E315" s="18"/>
      <c r="F315" s="22" t="s">
        <v>1347</v>
      </c>
      <c r="G315" s="18"/>
      <c r="H315" s="18"/>
      <c r="I315" s="20" t="s">
        <v>1348</v>
      </c>
      <c r="J315" s="18"/>
      <c r="K315" s="18"/>
      <c r="L315" s="18"/>
      <c r="M315" s="18"/>
    </row>
    <row r="316">
      <c r="A316" s="21" t="s">
        <v>1349</v>
      </c>
      <c r="B316" s="18"/>
      <c r="C316" s="18"/>
      <c r="D316" s="18"/>
      <c r="E316" s="18"/>
      <c r="F316" s="22" t="s">
        <v>1350</v>
      </c>
      <c r="G316" s="18"/>
      <c r="H316" s="18"/>
      <c r="I316" s="20" t="s">
        <v>1351</v>
      </c>
      <c r="J316" s="18"/>
      <c r="K316" s="18"/>
      <c r="L316" s="18"/>
      <c r="M316" s="18"/>
    </row>
    <row r="317">
      <c r="A317" s="21" t="s">
        <v>1352</v>
      </c>
      <c r="B317" s="18"/>
      <c r="C317" s="18"/>
      <c r="D317" s="18"/>
      <c r="E317" s="18"/>
      <c r="F317" s="22" t="s">
        <v>1353</v>
      </c>
      <c r="G317" s="18"/>
      <c r="H317" s="18"/>
      <c r="I317" s="20" t="s">
        <v>1354</v>
      </c>
      <c r="J317" s="18"/>
      <c r="K317" s="18"/>
      <c r="L317" s="18"/>
      <c r="M317" s="18"/>
    </row>
    <row r="318">
      <c r="A318" s="21" t="s">
        <v>1355</v>
      </c>
      <c r="B318" s="18"/>
      <c r="C318" s="18"/>
      <c r="D318" s="18"/>
      <c r="E318" s="18"/>
      <c r="F318" s="22" t="s">
        <v>1356</v>
      </c>
      <c r="G318" s="18"/>
      <c r="H318" s="18"/>
      <c r="I318" s="20" t="s">
        <v>1357</v>
      </c>
      <c r="J318" s="18"/>
      <c r="K318" s="18"/>
      <c r="L318" s="18"/>
      <c r="M318" s="18"/>
    </row>
    <row r="319">
      <c r="A319" s="21" t="s">
        <v>1358</v>
      </c>
      <c r="B319" s="18"/>
      <c r="C319" s="18"/>
      <c r="D319" s="18"/>
      <c r="E319" s="18"/>
      <c r="F319" s="22" t="s">
        <v>1359</v>
      </c>
      <c r="G319" s="18"/>
      <c r="H319" s="18"/>
      <c r="I319" s="20" t="s">
        <v>1360</v>
      </c>
      <c r="J319" s="18"/>
      <c r="K319" s="18"/>
      <c r="L319" s="18"/>
      <c r="M319" s="18"/>
    </row>
    <row r="320">
      <c r="A320" s="21" t="s">
        <v>1361</v>
      </c>
      <c r="B320" s="18"/>
      <c r="C320" s="18"/>
      <c r="D320" s="18"/>
      <c r="E320" s="18"/>
      <c r="F320" s="22" t="s">
        <v>1362</v>
      </c>
      <c r="G320" s="18"/>
      <c r="H320" s="18"/>
      <c r="I320" s="20" t="s">
        <v>1363</v>
      </c>
      <c r="J320" s="18"/>
      <c r="K320" s="18"/>
      <c r="L320" s="18"/>
      <c r="M320" s="18"/>
    </row>
    <row r="321">
      <c r="A321" s="21" t="s">
        <v>1364</v>
      </c>
      <c r="B321" s="18"/>
      <c r="C321" s="18"/>
      <c r="D321" s="18"/>
      <c r="E321" s="18"/>
      <c r="F321" s="22" t="s">
        <v>1365</v>
      </c>
      <c r="G321" s="18"/>
      <c r="H321" s="18"/>
      <c r="I321" s="20" t="s">
        <v>1366</v>
      </c>
      <c r="J321" s="18"/>
      <c r="K321" s="18"/>
      <c r="L321" s="18"/>
      <c r="M321" s="18"/>
    </row>
    <row r="322">
      <c r="A322" s="21" t="s">
        <v>1367</v>
      </c>
      <c r="B322" s="18"/>
      <c r="C322" s="18"/>
      <c r="D322" s="18"/>
      <c r="E322" s="18"/>
      <c r="F322" s="22" t="s">
        <v>1368</v>
      </c>
      <c r="G322" s="18"/>
      <c r="H322" s="18"/>
      <c r="I322" s="20" t="s">
        <v>1369</v>
      </c>
      <c r="J322" s="18"/>
      <c r="K322" s="18"/>
      <c r="L322" s="18"/>
      <c r="M322" s="18"/>
    </row>
    <row r="323">
      <c r="A323" s="21" t="s">
        <v>1370</v>
      </c>
      <c r="B323" s="18"/>
      <c r="C323" s="18"/>
      <c r="D323" s="18"/>
      <c r="E323" s="18"/>
      <c r="F323" s="22" t="s">
        <v>1371</v>
      </c>
      <c r="G323" s="18"/>
      <c r="H323" s="18"/>
      <c r="I323" s="20" t="s">
        <v>1372</v>
      </c>
      <c r="J323" s="18"/>
      <c r="K323" s="18"/>
      <c r="L323" s="18"/>
      <c r="M323" s="18"/>
    </row>
    <row r="324">
      <c r="A324" s="21" t="s">
        <v>1373</v>
      </c>
      <c r="B324" s="18"/>
      <c r="C324" s="18"/>
      <c r="D324" s="18"/>
      <c r="E324" s="18"/>
      <c r="F324" s="22" t="s">
        <v>1374</v>
      </c>
      <c r="G324" s="18"/>
      <c r="H324" s="18"/>
      <c r="I324" s="20" t="s">
        <v>234</v>
      </c>
      <c r="J324" s="18"/>
      <c r="K324" s="18"/>
      <c r="L324" s="18"/>
      <c r="M324" s="18"/>
    </row>
    <row r="325">
      <c r="A325" s="21" t="s">
        <v>1375</v>
      </c>
      <c r="B325" s="18"/>
      <c r="C325" s="18"/>
      <c r="D325" s="18"/>
      <c r="E325" s="18"/>
      <c r="F325" s="22" t="s">
        <v>1376</v>
      </c>
      <c r="G325" s="18"/>
      <c r="H325" s="18"/>
      <c r="I325" s="20" t="s">
        <v>1377</v>
      </c>
      <c r="J325" s="18"/>
      <c r="K325" s="18"/>
      <c r="L325" s="18"/>
      <c r="M325" s="18"/>
    </row>
    <row r="326">
      <c r="A326" s="21" t="s">
        <v>1378</v>
      </c>
      <c r="B326" s="18"/>
      <c r="C326" s="18"/>
      <c r="D326" s="18"/>
      <c r="E326" s="18"/>
      <c r="F326" s="22" t="s">
        <v>1379</v>
      </c>
      <c r="G326" s="18"/>
      <c r="H326" s="18"/>
      <c r="I326" s="20" t="s">
        <v>1380</v>
      </c>
      <c r="J326" s="18"/>
      <c r="K326" s="18"/>
      <c r="L326" s="18"/>
      <c r="M326" s="18"/>
    </row>
    <row r="327">
      <c r="A327" s="21" t="s">
        <v>1381</v>
      </c>
      <c r="B327" s="18"/>
      <c r="C327" s="18"/>
      <c r="D327" s="18"/>
      <c r="E327" s="18"/>
      <c r="F327" s="22" t="s">
        <v>1382</v>
      </c>
      <c r="G327" s="18"/>
      <c r="H327" s="18"/>
      <c r="I327" s="20" t="s">
        <v>1383</v>
      </c>
      <c r="J327" s="18"/>
      <c r="K327" s="18"/>
      <c r="L327" s="18"/>
      <c r="M327" s="18"/>
    </row>
    <row r="328">
      <c r="A328" s="21" t="s">
        <v>1384</v>
      </c>
      <c r="B328" s="18"/>
      <c r="C328" s="18"/>
      <c r="D328" s="18"/>
      <c r="E328" s="18"/>
      <c r="F328" s="22" t="s">
        <v>1385</v>
      </c>
      <c r="G328" s="18"/>
      <c r="H328" s="18"/>
      <c r="I328" s="20" t="s">
        <v>1386</v>
      </c>
      <c r="J328" s="18"/>
      <c r="K328" s="18"/>
      <c r="L328" s="18"/>
      <c r="M328" s="18"/>
    </row>
    <row r="329">
      <c r="A329" s="21" t="s">
        <v>1387</v>
      </c>
      <c r="B329" s="18"/>
      <c r="C329" s="18"/>
      <c r="D329" s="18"/>
      <c r="E329" s="18"/>
      <c r="F329" s="22" t="s">
        <v>1388</v>
      </c>
      <c r="G329" s="18"/>
      <c r="H329" s="18"/>
      <c r="I329" s="20" t="s">
        <v>1389</v>
      </c>
      <c r="J329" s="18"/>
      <c r="K329" s="18"/>
      <c r="L329" s="18"/>
      <c r="M329" s="18"/>
    </row>
    <row r="330">
      <c r="A330" s="21" t="s">
        <v>1390</v>
      </c>
      <c r="B330" s="18"/>
      <c r="C330" s="18"/>
      <c r="D330" s="18"/>
      <c r="E330" s="18"/>
      <c r="F330" s="22" t="s">
        <v>1391</v>
      </c>
      <c r="G330" s="18"/>
      <c r="H330" s="18"/>
      <c r="I330" s="20" t="s">
        <v>1392</v>
      </c>
      <c r="J330" s="18"/>
      <c r="K330" s="18"/>
      <c r="L330" s="18"/>
      <c r="M330" s="18"/>
    </row>
    <row r="331">
      <c r="A331" s="21" t="s">
        <v>1393</v>
      </c>
      <c r="B331" s="18"/>
      <c r="C331" s="18"/>
      <c r="D331" s="18"/>
      <c r="E331" s="18"/>
      <c r="F331" s="22" t="s">
        <v>1394</v>
      </c>
      <c r="G331" s="18"/>
      <c r="H331" s="18"/>
      <c r="I331" s="20" t="s">
        <v>1395</v>
      </c>
      <c r="J331" s="18"/>
      <c r="K331" s="18"/>
      <c r="L331" s="18"/>
      <c r="M331" s="18"/>
    </row>
    <row r="332">
      <c r="A332" s="21" t="s">
        <v>1396</v>
      </c>
      <c r="B332" s="18"/>
      <c r="C332" s="18"/>
      <c r="D332" s="18"/>
      <c r="E332" s="18"/>
      <c r="F332" s="22" t="s">
        <v>1397</v>
      </c>
      <c r="G332" s="18"/>
      <c r="H332" s="18"/>
      <c r="I332" s="20" t="s">
        <v>1398</v>
      </c>
      <c r="J332" s="18"/>
      <c r="K332" s="18"/>
      <c r="L332" s="18"/>
      <c r="M332" s="18"/>
    </row>
    <row r="333">
      <c r="A333" s="21" t="s">
        <v>1399</v>
      </c>
      <c r="B333" s="18"/>
      <c r="C333" s="18"/>
      <c r="D333" s="18"/>
      <c r="E333" s="18"/>
      <c r="F333" s="22" t="s">
        <v>1400</v>
      </c>
      <c r="G333" s="18"/>
      <c r="H333" s="18"/>
      <c r="I333" s="20" t="s">
        <v>1401</v>
      </c>
      <c r="J333" s="18"/>
      <c r="K333" s="18"/>
      <c r="L333" s="18"/>
      <c r="M333" s="18"/>
    </row>
    <row r="334">
      <c r="A334" s="21" t="s">
        <v>1402</v>
      </c>
      <c r="B334" s="18"/>
      <c r="C334" s="18"/>
      <c r="D334" s="18"/>
      <c r="E334" s="18"/>
      <c r="F334" s="22" t="s">
        <v>1403</v>
      </c>
      <c r="G334" s="18"/>
      <c r="H334" s="18"/>
      <c r="I334" s="20" t="s">
        <v>1404</v>
      </c>
      <c r="J334" s="18"/>
      <c r="K334" s="18"/>
      <c r="L334" s="18"/>
      <c r="M334" s="18"/>
    </row>
    <row r="335">
      <c r="A335" s="21" t="s">
        <v>1405</v>
      </c>
      <c r="B335" s="18"/>
      <c r="C335" s="18"/>
      <c r="D335" s="18"/>
      <c r="E335" s="18"/>
      <c r="F335" s="22" t="s">
        <v>1406</v>
      </c>
      <c r="G335" s="18"/>
      <c r="H335" s="18"/>
      <c r="I335" s="20" t="s">
        <v>1407</v>
      </c>
      <c r="J335" s="18"/>
      <c r="K335" s="18"/>
      <c r="L335" s="18"/>
      <c r="M335" s="18"/>
    </row>
    <row r="336">
      <c r="A336" s="21" t="s">
        <v>1408</v>
      </c>
      <c r="B336" s="18"/>
      <c r="C336" s="18"/>
      <c r="D336" s="18"/>
      <c r="E336" s="18"/>
      <c r="F336" s="22" t="s">
        <v>1409</v>
      </c>
      <c r="G336" s="18"/>
      <c r="H336" s="18"/>
      <c r="I336" s="20" t="s">
        <v>1410</v>
      </c>
      <c r="J336" s="18"/>
      <c r="K336" s="18"/>
      <c r="L336" s="18"/>
      <c r="M336" s="18"/>
    </row>
    <row r="337">
      <c r="A337" s="21" t="s">
        <v>1411</v>
      </c>
      <c r="B337" s="18"/>
      <c r="C337" s="18"/>
      <c r="D337" s="18"/>
      <c r="E337" s="18"/>
      <c r="F337" s="22" t="s">
        <v>1412</v>
      </c>
      <c r="G337" s="18"/>
      <c r="H337" s="18"/>
      <c r="I337" s="20" t="s">
        <v>1413</v>
      </c>
      <c r="J337" s="18"/>
      <c r="K337" s="18"/>
      <c r="L337" s="18"/>
      <c r="M337" s="18"/>
    </row>
    <row r="338">
      <c r="A338" s="21" t="s">
        <v>1414</v>
      </c>
      <c r="B338" s="18"/>
      <c r="C338" s="18"/>
      <c r="D338" s="18"/>
      <c r="E338" s="18"/>
      <c r="F338" s="22" t="s">
        <v>1415</v>
      </c>
      <c r="G338" s="18"/>
      <c r="H338" s="18"/>
      <c r="I338" s="20" t="s">
        <v>1416</v>
      </c>
      <c r="J338" s="18"/>
      <c r="K338" s="18"/>
      <c r="L338" s="18"/>
      <c r="M338" s="18"/>
    </row>
    <row r="339">
      <c r="A339" s="21" t="s">
        <v>1417</v>
      </c>
      <c r="B339" s="18"/>
      <c r="C339" s="18"/>
      <c r="D339" s="18"/>
      <c r="E339" s="18"/>
      <c r="F339" s="22" t="s">
        <v>1418</v>
      </c>
      <c r="G339" s="18"/>
      <c r="H339" s="18"/>
      <c r="I339" s="20" t="s">
        <v>1419</v>
      </c>
      <c r="J339" s="18"/>
      <c r="K339" s="18"/>
      <c r="L339" s="18"/>
      <c r="M339" s="18"/>
    </row>
    <row r="340">
      <c r="A340" s="21" t="s">
        <v>1420</v>
      </c>
      <c r="B340" s="18"/>
      <c r="C340" s="18"/>
      <c r="D340" s="18"/>
      <c r="E340" s="18"/>
      <c r="F340" s="22" t="s">
        <v>1421</v>
      </c>
      <c r="G340" s="18"/>
      <c r="H340" s="18"/>
      <c r="I340" s="20" t="s">
        <v>1422</v>
      </c>
      <c r="J340" s="18"/>
      <c r="K340" s="18"/>
      <c r="L340" s="18"/>
      <c r="M340" s="18"/>
    </row>
    <row r="341">
      <c r="A341" s="21" t="s">
        <v>1423</v>
      </c>
      <c r="B341" s="18"/>
      <c r="C341" s="18"/>
      <c r="D341" s="18"/>
      <c r="E341" s="18"/>
      <c r="F341" s="22" t="s">
        <v>1424</v>
      </c>
      <c r="G341" s="18"/>
      <c r="H341" s="18"/>
      <c r="I341" s="20" t="s">
        <v>1425</v>
      </c>
      <c r="J341" s="18"/>
      <c r="K341" s="18"/>
      <c r="L341" s="18"/>
      <c r="M341" s="18"/>
    </row>
    <row r="342">
      <c r="A342" s="21" t="s">
        <v>1426</v>
      </c>
      <c r="B342" s="18"/>
      <c r="C342" s="18"/>
      <c r="D342" s="18"/>
      <c r="E342" s="18"/>
      <c r="F342" s="22" t="s">
        <v>1427</v>
      </c>
      <c r="G342" s="18"/>
      <c r="H342" s="18"/>
      <c r="I342" s="20" t="s">
        <v>1428</v>
      </c>
      <c r="J342" s="18"/>
      <c r="K342" s="18"/>
      <c r="L342" s="18"/>
      <c r="M342" s="18"/>
    </row>
    <row r="343">
      <c r="A343" s="21" t="s">
        <v>1429</v>
      </c>
      <c r="B343" s="18"/>
      <c r="C343" s="18"/>
      <c r="D343" s="18"/>
      <c r="E343" s="18"/>
      <c r="F343" s="22" t="s">
        <v>1430</v>
      </c>
      <c r="G343" s="18"/>
      <c r="H343" s="18"/>
      <c r="I343" s="20" t="s">
        <v>1431</v>
      </c>
      <c r="J343" s="18"/>
      <c r="K343" s="18"/>
      <c r="L343" s="18"/>
      <c r="M343" s="18"/>
    </row>
    <row r="344">
      <c r="A344" s="21" t="s">
        <v>1432</v>
      </c>
      <c r="B344" s="18"/>
      <c r="C344" s="18"/>
      <c r="D344" s="18"/>
      <c r="E344" s="18"/>
      <c r="F344" s="22" t="s">
        <v>1433</v>
      </c>
      <c r="G344" s="18"/>
      <c r="H344" s="18"/>
      <c r="I344" s="20" t="s">
        <v>1434</v>
      </c>
      <c r="J344" s="18"/>
      <c r="K344" s="18"/>
      <c r="L344" s="18"/>
      <c r="M344" s="18"/>
    </row>
    <row r="345">
      <c r="A345" s="21" t="s">
        <v>1435</v>
      </c>
      <c r="B345" s="18"/>
      <c r="C345" s="18"/>
      <c r="D345" s="18"/>
      <c r="E345" s="18"/>
      <c r="F345" s="22" t="s">
        <v>1436</v>
      </c>
      <c r="G345" s="18"/>
      <c r="H345" s="18"/>
      <c r="I345" s="20" t="s">
        <v>1437</v>
      </c>
      <c r="J345" s="18"/>
      <c r="K345" s="18"/>
      <c r="L345" s="18"/>
      <c r="M345" s="18"/>
    </row>
    <row r="346">
      <c r="A346" s="21" t="s">
        <v>1438</v>
      </c>
      <c r="B346" s="18"/>
      <c r="C346" s="18"/>
      <c r="D346" s="18"/>
      <c r="E346" s="18"/>
      <c r="F346" s="22" t="s">
        <v>1439</v>
      </c>
      <c r="G346" s="18"/>
      <c r="H346" s="18"/>
      <c r="I346" s="20" t="s">
        <v>1440</v>
      </c>
      <c r="J346" s="18"/>
      <c r="K346" s="18"/>
      <c r="L346" s="18"/>
      <c r="M346" s="18"/>
    </row>
    <row r="347">
      <c r="A347" s="21" t="s">
        <v>1441</v>
      </c>
      <c r="B347" s="18"/>
      <c r="C347" s="18"/>
      <c r="D347" s="18"/>
      <c r="E347" s="18"/>
      <c r="F347" s="22" t="s">
        <v>1442</v>
      </c>
      <c r="G347" s="18"/>
      <c r="H347" s="18"/>
      <c r="I347" s="20" t="s">
        <v>1443</v>
      </c>
      <c r="J347" s="18"/>
      <c r="K347" s="18"/>
      <c r="L347" s="18"/>
      <c r="M347" s="18"/>
    </row>
    <row r="348">
      <c r="A348" s="21" t="s">
        <v>1444</v>
      </c>
      <c r="B348" s="18"/>
      <c r="C348" s="18"/>
      <c r="D348" s="18"/>
      <c r="E348" s="18"/>
      <c r="F348" s="22" t="s">
        <v>1445</v>
      </c>
      <c r="G348" s="18"/>
      <c r="H348" s="18"/>
      <c r="I348" s="20"/>
      <c r="J348" s="18"/>
      <c r="K348" s="18"/>
      <c r="L348" s="18"/>
      <c r="M348" s="18"/>
    </row>
    <row r="349">
      <c r="A349" s="21" t="s">
        <v>1446</v>
      </c>
      <c r="B349" s="18"/>
      <c r="C349" s="18"/>
      <c r="D349" s="18"/>
      <c r="E349" s="18"/>
      <c r="F349" s="22" t="s">
        <v>1447</v>
      </c>
      <c r="G349" s="18"/>
      <c r="H349" s="18"/>
      <c r="I349" s="20"/>
      <c r="J349" s="18"/>
      <c r="K349" s="18"/>
      <c r="L349" s="18"/>
      <c r="M349" s="18"/>
    </row>
    <row r="350">
      <c r="A350" s="21" t="s">
        <v>1448</v>
      </c>
      <c r="B350" s="18"/>
      <c r="C350" s="18"/>
      <c r="D350" s="18"/>
      <c r="E350" s="18"/>
      <c r="F350" s="22" t="s">
        <v>1449</v>
      </c>
      <c r="G350" s="18"/>
      <c r="H350" s="18"/>
      <c r="I350" s="20"/>
      <c r="J350" s="18"/>
      <c r="K350" s="18"/>
      <c r="L350" s="18"/>
      <c r="M350" s="18"/>
    </row>
    <row r="351">
      <c r="A351" s="21" t="s">
        <v>1450</v>
      </c>
      <c r="B351" s="18"/>
      <c r="C351" s="18"/>
      <c r="D351" s="18"/>
      <c r="E351" s="18"/>
      <c r="F351" s="22" t="s">
        <v>1451</v>
      </c>
      <c r="G351" s="18"/>
      <c r="H351" s="18"/>
      <c r="J351" s="18"/>
      <c r="K351" s="18"/>
      <c r="L351" s="18"/>
      <c r="M351" s="18"/>
    </row>
    <row r="352">
      <c r="A352" s="21" t="s">
        <v>1452</v>
      </c>
      <c r="B352" s="18"/>
      <c r="C352" s="18"/>
      <c r="D352" s="18"/>
      <c r="E352" s="18"/>
      <c r="F352" s="22" t="s">
        <v>1453</v>
      </c>
      <c r="G352" s="18"/>
      <c r="H352" s="18"/>
      <c r="J352" s="18"/>
      <c r="K352" s="18"/>
      <c r="L352" s="18"/>
      <c r="M352" s="18"/>
    </row>
    <row r="353">
      <c r="A353" s="21" t="s">
        <v>1454</v>
      </c>
      <c r="B353" s="18"/>
      <c r="C353" s="18"/>
      <c r="D353" s="18"/>
      <c r="E353" s="18"/>
      <c r="F353" s="22" t="s">
        <v>1455</v>
      </c>
      <c r="G353" s="18"/>
      <c r="H353" s="18"/>
      <c r="J353" s="18"/>
      <c r="K353" s="18"/>
      <c r="L353" s="18"/>
      <c r="M353" s="18"/>
    </row>
    <row r="354">
      <c r="A354" s="21" t="s">
        <v>1456</v>
      </c>
      <c r="B354" s="18"/>
      <c r="C354" s="18"/>
      <c r="D354" s="18"/>
      <c r="E354" s="18"/>
      <c r="F354" s="22" t="s">
        <v>1457</v>
      </c>
      <c r="G354" s="18"/>
      <c r="H354" s="18"/>
      <c r="J354" s="18"/>
      <c r="K354" s="18"/>
      <c r="L354" s="18"/>
      <c r="M354" s="18"/>
    </row>
    <row r="355">
      <c r="A355" s="21" t="s">
        <v>1458</v>
      </c>
      <c r="B355" s="18"/>
      <c r="C355" s="18"/>
      <c r="D355" s="18"/>
      <c r="E355" s="18"/>
      <c r="F355" s="22" t="s">
        <v>1459</v>
      </c>
      <c r="G355" s="18"/>
      <c r="H355" s="18"/>
      <c r="J355" s="18"/>
      <c r="K355" s="18"/>
      <c r="L355" s="18"/>
      <c r="M355" s="18"/>
    </row>
    <row r="356">
      <c r="A356" s="21" t="s">
        <v>1460</v>
      </c>
      <c r="B356" s="18"/>
      <c r="C356" s="18"/>
      <c r="D356" s="18"/>
      <c r="E356" s="18"/>
      <c r="F356" s="22" t="s">
        <v>1461</v>
      </c>
      <c r="G356" s="18"/>
      <c r="H356" s="18"/>
      <c r="J356" s="18"/>
      <c r="K356" s="18"/>
      <c r="L356" s="18"/>
      <c r="M356" s="18"/>
    </row>
    <row r="357">
      <c r="A357" s="21" t="s">
        <v>1462</v>
      </c>
      <c r="B357" s="18"/>
      <c r="C357" s="18"/>
      <c r="D357" s="18"/>
      <c r="E357" s="18"/>
      <c r="F357" s="22" t="s">
        <v>1463</v>
      </c>
      <c r="G357" s="18"/>
      <c r="H357" s="18"/>
      <c r="J357" s="18"/>
      <c r="K357" s="18"/>
      <c r="L357" s="18"/>
      <c r="M357" s="18"/>
    </row>
    <row r="358">
      <c r="A358" s="21" t="s">
        <v>1464</v>
      </c>
      <c r="B358" s="18"/>
      <c r="C358" s="18"/>
      <c r="D358" s="18"/>
      <c r="E358" s="18"/>
      <c r="F358" s="22" t="s">
        <v>1465</v>
      </c>
      <c r="G358" s="18"/>
      <c r="H358" s="18"/>
      <c r="J358" s="18"/>
      <c r="K358" s="18"/>
      <c r="L358" s="18"/>
      <c r="M358" s="18"/>
    </row>
    <row r="359">
      <c r="A359" s="21" t="s">
        <v>1466</v>
      </c>
      <c r="B359" s="18"/>
      <c r="C359" s="18"/>
      <c r="D359" s="18"/>
      <c r="E359" s="18"/>
      <c r="F359" s="22" t="s">
        <v>1467</v>
      </c>
      <c r="G359" s="18"/>
      <c r="H359" s="18"/>
      <c r="J359" s="18"/>
      <c r="K359" s="18"/>
      <c r="L359" s="18"/>
      <c r="M359" s="18"/>
    </row>
    <row r="360">
      <c r="A360" s="21" t="s">
        <v>1468</v>
      </c>
      <c r="B360" s="18"/>
      <c r="C360" s="18"/>
      <c r="D360" s="18"/>
      <c r="E360" s="18"/>
      <c r="F360" s="22" t="s">
        <v>1469</v>
      </c>
      <c r="G360" s="18"/>
      <c r="H360" s="18"/>
      <c r="J360" s="18"/>
      <c r="K360" s="18"/>
      <c r="L360" s="18"/>
      <c r="M360" s="18"/>
    </row>
    <row r="361">
      <c r="A361" s="21" t="s">
        <v>1470</v>
      </c>
      <c r="B361" s="18"/>
      <c r="C361" s="18"/>
      <c r="D361" s="18"/>
      <c r="E361" s="18"/>
      <c r="F361" s="22" t="s">
        <v>1471</v>
      </c>
      <c r="G361" s="18"/>
      <c r="H361" s="18"/>
      <c r="J361" s="18"/>
      <c r="K361" s="18"/>
      <c r="L361" s="18"/>
      <c r="M361" s="18"/>
    </row>
    <row r="362">
      <c r="A362" s="21" t="s">
        <v>1472</v>
      </c>
      <c r="B362" s="18"/>
      <c r="C362" s="18"/>
      <c r="D362" s="18"/>
      <c r="E362" s="18"/>
      <c r="F362" s="22" t="s">
        <v>1473</v>
      </c>
      <c r="G362" s="18"/>
      <c r="H362" s="18"/>
      <c r="J362" s="18"/>
      <c r="K362" s="18"/>
      <c r="L362" s="18"/>
      <c r="M362" s="18"/>
    </row>
    <row r="363">
      <c r="A363" s="21" t="s">
        <v>1474</v>
      </c>
      <c r="B363" s="18"/>
      <c r="C363" s="18"/>
      <c r="D363" s="18"/>
      <c r="E363" s="18"/>
      <c r="F363" s="22" t="s">
        <v>1475</v>
      </c>
      <c r="G363" s="18"/>
      <c r="H363" s="18"/>
      <c r="J363" s="18"/>
      <c r="K363" s="18"/>
      <c r="L363" s="18"/>
      <c r="M363" s="18"/>
    </row>
    <row r="364">
      <c r="A364" s="21" t="s">
        <v>1476</v>
      </c>
      <c r="B364" s="18"/>
      <c r="C364" s="18"/>
      <c r="D364" s="18"/>
      <c r="E364" s="18"/>
      <c r="F364" s="22" t="s">
        <v>1477</v>
      </c>
      <c r="G364" s="18"/>
      <c r="H364" s="18"/>
      <c r="J364" s="18"/>
      <c r="K364" s="18"/>
      <c r="L364" s="18"/>
      <c r="M364" s="18"/>
    </row>
    <row r="365">
      <c r="A365" s="21" t="s">
        <v>1478</v>
      </c>
      <c r="B365" s="18"/>
      <c r="C365" s="18"/>
      <c r="D365" s="18"/>
      <c r="E365" s="18"/>
      <c r="F365" s="22" t="s">
        <v>1479</v>
      </c>
      <c r="G365" s="18"/>
      <c r="H365" s="18"/>
      <c r="J365" s="18"/>
      <c r="K365" s="18"/>
      <c r="L365" s="18"/>
      <c r="M365" s="18"/>
    </row>
    <row r="366">
      <c r="A366" s="21" t="s">
        <v>1480</v>
      </c>
      <c r="B366" s="18"/>
      <c r="C366" s="18"/>
      <c r="D366" s="18"/>
      <c r="E366" s="18"/>
      <c r="F366" s="22" t="s">
        <v>1481</v>
      </c>
      <c r="G366" s="18"/>
      <c r="H366" s="18"/>
      <c r="J366" s="18"/>
      <c r="K366" s="18"/>
      <c r="L366" s="18"/>
      <c r="M366" s="18"/>
    </row>
    <row r="367">
      <c r="A367" s="21" t="s">
        <v>1482</v>
      </c>
      <c r="B367" s="18"/>
      <c r="C367" s="18"/>
      <c r="D367" s="18"/>
      <c r="E367" s="18"/>
      <c r="F367" s="22" t="s">
        <v>1483</v>
      </c>
      <c r="G367" s="18"/>
      <c r="H367" s="18"/>
      <c r="J367" s="18"/>
      <c r="K367" s="18"/>
      <c r="L367" s="18"/>
      <c r="M367" s="18"/>
    </row>
    <row r="368">
      <c r="A368" s="21" t="s">
        <v>1484</v>
      </c>
      <c r="B368" s="18"/>
      <c r="C368" s="18"/>
      <c r="D368" s="18"/>
      <c r="E368" s="18"/>
      <c r="F368" s="22" t="s">
        <v>1485</v>
      </c>
      <c r="G368" s="18"/>
      <c r="H368" s="18"/>
      <c r="J368" s="18"/>
      <c r="K368" s="18"/>
      <c r="L368" s="18"/>
      <c r="M368" s="18"/>
    </row>
    <row r="369">
      <c r="A369" s="21" t="s">
        <v>1486</v>
      </c>
      <c r="B369" s="18"/>
      <c r="C369" s="18"/>
      <c r="D369" s="18"/>
      <c r="E369" s="18"/>
      <c r="F369" s="22" t="s">
        <v>1487</v>
      </c>
      <c r="G369" s="18"/>
      <c r="H369" s="18"/>
      <c r="J369" s="18"/>
      <c r="K369" s="18"/>
      <c r="L369" s="18"/>
      <c r="M369" s="18"/>
    </row>
    <row r="370">
      <c r="A370" s="21" t="s">
        <v>1488</v>
      </c>
      <c r="B370" s="18"/>
      <c r="C370" s="18"/>
      <c r="D370" s="18"/>
      <c r="E370" s="18"/>
      <c r="F370" s="22" t="s">
        <v>1489</v>
      </c>
      <c r="G370" s="18"/>
      <c r="H370" s="18"/>
      <c r="J370" s="18"/>
      <c r="K370" s="18"/>
      <c r="L370" s="18"/>
      <c r="M370" s="18"/>
    </row>
    <row r="371">
      <c r="A371" s="21" t="s">
        <v>1490</v>
      </c>
      <c r="B371" s="18"/>
      <c r="C371" s="18"/>
      <c r="D371" s="18"/>
      <c r="E371" s="18"/>
      <c r="F371" s="22" t="s">
        <v>1491</v>
      </c>
      <c r="G371" s="18"/>
      <c r="H371" s="18"/>
      <c r="J371" s="18"/>
      <c r="K371" s="18"/>
      <c r="L371" s="18"/>
      <c r="M371" s="18"/>
    </row>
    <row r="372">
      <c r="A372" s="21" t="s">
        <v>1492</v>
      </c>
      <c r="B372" s="18"/>
      <c r="C372" s="18"/>
      <c r="D372" s="18"/>
      <c r="E372" s="18"/>
      <c r="F372" s="22" t="s">
        <v>1493</v>
      </c>
      <c r="G372" s="18"/>
      <c r="H372" s="18"/>
      <c r="J372" s="18"/>
      <c r="K372" s="18"/>
      <c r="L372" s="18"/>
      <c r="M372" s="18"/>
    </row>
    <row r="373">
      <c r="A373" s="21" t="s">
        <v>1494</v>
      </c>
      <c r="B373" s="18"/>
      <c r="C373" s="18"/>
      <c r="D373" s="18"/>
      <c r="E373" s="18"/>
      <c r="F373" s="22" t="s">
        <v>1495</v>
      </c>
      <c r="G373" s="18"/>
      <c r="H373" s="18"/>
      <c r="J373" s="18"/>
      <c r="K373" s="18"/>
      <c r="L373" s="18"/>
      <c r="M373" s="18"/>
    </row>
    <row r="374">
      <c r="A374" s="21" t="s">
        <v>1496</v>
      </c>
      <c r="B374" s="18"/>
      <c r="C374" s="18"/>
      <c r="D374" s="18"/>
      <c r="E374" s="18"/>
      <c r="F374" s="22" t="s">
        <v>1497</v>
      </c>
      <c r="G374" s="18"/>
      <c r="H374" s="18"/>
      <c r="J374" s="18"/>
      <c r="K374" s="18"/>
      <c r="L374" s="18"/>
      <c r="M374" s="18"/>
    </row>
    <row r="375">
      <c r="A375" s="21" t="s">
        <v>1498</v>
      </c>
      <c r="B375" s="18"/>
      <c r="C375" s="18"/>
      <c r="D375" s="18"/>
      <c r="E375" s="18"/>
      <c r="F375" s="22" t="s">
        <v>1499</v>
      </c>
      <c r="G375" s="18"/>
      <c r="H375" s="18"/>
      <c r="J375" s="18"/>
      <c r="K375" s="18"/>
      <c r="L375" s="18"/>
      <c r="M375" s="18"/>
    </row>
    <row r="376">
      <c r="A376" s="21" t="s">
        <v>1500</v>
      </c>
      <c r="B376" s="18"/>
      <c r="C376" s="18"/>
      <c r="D376" s="18"/>
      <c r="E376" s="18"/>
      <c r="F376" s="22" t="s">
        <v>1501</v>
      </c>
      <c r="G376" s="18"/>
      <c r="H376" s="18"/>
      <c r="J376" s="18"/>
      <c r="K376" s="18"/>
      <c r="L376" s="18"/>
      <c r="M376" s="18"/>
    </row>
    <row r="377">
      <c r="A377" s="21" t="s">
        <v>1502</v>
      </c>
      <c r="B377" s="18"/>
      <c r="C377" s="18"/>
      <c r="D377" s="18"/>
      <c r="E377" s="18"/>
      <c r="F377" s="22" t="s">
        <v>1503</v>
      </c>
      <c r="G377" s="18"/>
      <c r="H377" s="18"/>
      <c r="I377" s="18"/>
      <c r="J377" s="18"/>
      <c r="K377" s="18"/>
      <c r="L377" s="18"/>
      <c r="M377" s="18"/>
    </row>
    <row r="378">
      <c r="A378" s="21" t="s">
        <v>1504</v>
      </c>
      <c r="B378" s="18"/>
      <c r="C378" s="18"/>
      <c r="D378" s="18"/>
      <c r="E378" s="18"/>
      <c r="F378" s="22" t="s">
        <v>1505</v>
      </c>
      <c r="G378" s="18"/>
      <c r="H378" s="18"/>
      <c r="I378" s="18"/>
      <c r="J378" s="18"/>
      <c r="K378" s="18"/>
      <c r="L378" s="18"/>
      <c r="M378" s="18"/>
    </row>
    <row r="379">
      <c r="A379" s="21" t="s">
        <v>1506</v>
      </c>
      <c r="B379" s="18"/>
      <c r="C379" s="18"/>
      <c r="D379" s="18"/>
      <c r="E379" s="18"/>
      <c r="F379" s="22" t="s">
        <v>1507</v>
      </c>
      <c r="G379" s="18"/>
      <c r="H379" s="18"/>
      <c r="I379" s="18"/>
      <c r="J379" s="18"/>
      <c r="K379" s="18"/>
      <c r="L379" s="18"/>
      <c r="M379" s="18"/>
    </row>
    <row r="380">
      <c r="A380" s="21" t="s">
        <v>1508</v>
      </c>
      <c r="B380" s="18"/>
      <c r="C380" s="18"/>
      <c r="D380" s="18"/>
      <c r="E380" s="18"/>
      <c r="F380" s="22" t="s">
        <v>1509</v>
      </c>
      <c r="G380" s="18"/>
      <c r="H380" s="18"/>
      <c r="I380" s="18"/>
      <c r="J380" s="18"/>
      <c r="K380" s="18"/>
      <c r="L380" s="18"/>
      <c r="M380" s="18"/>
    </row>
    <row r="381">
      <c r="A381" s="21" t="s">
        <v>1510</v>
      </c>
      <c r="B381" s="18"/>
      <c r="C381" s="18"/>
      <c r="D381" s="18"/>
      <c r="E381" s="18"/>
      <c r="F381" s="22" t="s">
        <v>1511</v>
      </c>
      <c r="G381" s="18"/>
      <c r="H381" s="18"/>
      <c r="I381" s="18"/>
      <c r="J381" s="18"/>
      <c r="K381" s="18"/>
      <c r="L381" s="18"/>
      <c r="M381" s="18"/>
    </row>
    <row r="382">
      <c r="A382" s="21" t="s">
        <v>1512</v>
      </c>
      <c r="B382" s="18"/>
      <c r="C382" s="18"/>
      <c r="D382" s="18"/>
      <c r="E382" s="18"/>
      <c r="F382" s="22" t="s">
        <v>1513</v>
      </c>
      <c r="G382" s="18"/>
      <c r="H382" s="18"/>
      <c r="I382" s="18"/>
      <c r="J382" s="18"/>
      <c r="K382" s="18"/>
      <c r="L382" s="18"/>
      <c r="M382" s="18"/>
    </row>
    <row r="383">
      <c r="A383" s="21" t="s">
        <v>1514</v>
      </c>
      <c r="B383" s="18"/>
      <c r="C383" s="18"/>
      <c r="D383" s="18"/>
      <c r="E383" s="18"/>
      <c r="F383" s="22" t="s">
        <v>1515</v>
      </c>
      <c r="G383" s="18"/>
      <c r="H383" s="18"/>
      <c r="I383" s="18"/>
      <c r="J383" s="18"/>
      <c r="K383" s="18"/>
      <c r="L383" s="18"/>
      <c r="M383" s="18"/>
    </row>
    <row r="384">
      <c r="A384" s="21" t="s">
        <v>1516</v>
      </c>
      <c r="B384" s="18"/>
      <c r="C384" s="18"/>
      <c r="D384" s="18"/>
      <c r="E384" s="18"/>
      <c r="F384" s="22" t="s">
        <v>1517</v>
      </c>
      <c r="G384" s="18"/>
      <c r="H384" s="18"/>
      <c r="I384" s="18"/>
      <c r="J384" s="18"/>
      <c r="K384" s="18"/>
      <c r="L384" s="18"/>
      <c r="M384" s="18"/>
    </row>
    <row r="385">
      <c r="A385" s="21" t="s">
        <v>1518</v>
      </c>
      <c r="B385" s="18"/>
      <c r="C385" s="18"/>
      <c r="D385" s="18"/>
      <c r="E385" s="18"/>
      <c r="F385" s="22" t="s">
        <v>1519</v>
      </c>
      <c r="G385" s="18"/>
      <c r="H385" s="18"/>
      <c r="I385" s="18"/>
      <c r="J385" s="18"/>
      <c r="K385" s="18"/>
      <c r="L385" s="18"/>
      <c r="M385" s="18"/>
    </row>
    <row r="386">
      <c r="A386" s="21" t="s">
        <v>1520</v>
      </c>
      <c r="B386" s="18"/>
      <c r="C386" s="18"/>
      <c r="D386" s="18"/>
      <c r="E386" s="18"/>
      <c r="F386" s="22" t="s">
        <v>1521</v>
      </c>
      <c r="G386" s="18"/>
      <c r="H386" s="18"/>
      <c r="I386" s="18"/>
      <c r="J386" s="18"/>
      <c r="K386" s="18"/>
      <c r="L386" s="18"/>
      <c r="M386" s="18"/>
    </row>
    <row r="387">
      <c r="A387" s="21" t="s">
        <v>1522</v>
      </c>
      <c r="B387" s="18"/>
      <c r="C387" s="18"/>
      <c r="D387" s="18"/>
      <c r="E387" s="18"/>
      <c r="F387" s="22" t="s">
        <v>1523</v>
      </c>
      <c r="G387" s="18"/>
      <c r="H387" s="18"/>
      <c r="I387" s="18"/>
      <c r="J387" s="18"/>
      <c r="K387" s="18"/>
      <c r="L387" s="18"/>
      <c r="M387" s="18"/>
    </row>
    <row r="388">
      <c r="A388" s="21" t="s">
        <v>1524</v>
      </c>
      <c r="B388" s="18"/>
      <c r="C388" s="18"/>
      <c r="D388" s="18"/>
      <c r="E388" s="18"/>
      <c r="F388" s="22" t="s">
        <v>1525</v>
      </c>
      <c r="G388" s="18"/>
      <c r="H388" s="18"/>
      <c r="I388" s="18"/>
      <c r="J388" s="18"/>
      <c r="K388" s="18"/>
      <c r="L388" s="18"/>
      <c r="M388" s="18"/>
    </row>
    <row r="389">
      <c r="A389" s="21" t="s">
        <v>1526</v>
      </c>
      <c r="B389" s="18"/>
      <c r="C389" s="18"/>
      <c r="D389" s="18"/>
      <c r="E389" s="18"/>
      <c r="F389" s="22" t="s">
        <v>1527</v>
      </c>
      <c r="G389" s="18"/>
      <c r="H389" s="18"/>
      <c r="I389" s="18"/>
      <c r="J389" s="18"/>
      <c r="K389" s="18"/>
      <c r="L389" s="18"/>
      <c r="M389" s="18"/>
    </row>
    <row r="390">
      <c r="A390" s="21" t="s">
        <v>1528</v>
      </c>
      <c r="B390" s="18"/>
      <c r="C390" s="18"/>
      <c r="D390" s="18"/>
      <c r="E390" s="18"/>
      <c r="F390" s="22" t="s">
        <v>1529</v>
      </c>
      <c r="G390" s="18"/>
      <c r="H390" s="18"/>
      <c r="I390" s="18"/>
      <c r="J390" s="18"/>
      <c r="K390" s="18"/>
      <c r="L390" s="18"/>
      <c r="M390" s="18"/>
    </row>
    <row r="391">
      <c r="A391" s="21" t="s">
        <v>1530</v>
      </c>
      <c r="B391" s="18"/>
      <c r="C391" s="18"/>
      <c r="D391" s="18"/>
      <c r="E391" s="18"/>
      <c r="F391" s="22" t="s">
        <v>1531</v>
      </c>
      <c r="G391" s="18"/>
      <c r="H391" s="18"/>
      <c r="I391" s="18"/>
      <c r="J391" s="18"/>
      <c r="K391" s="18"/>
      <c r="L391" s="18"/>
      <c r="M391" s="18"/>
    </row>
    <row r="392">
      <c r="A392" s="21" t="s">
        <v>1532</v>
      </c>
      <c r="B392" s="18"/>
      <c r="C392" s="18"/>
      <c r="D392" s="18"/>
      <c r="E392" s="18"/>
      <c r="F392" s="22" t="s">
        <v>1533</v>
      </c>
      <c r="G392" s="18"/>
      <c r="H392" s="18"/>
      <c r="I392" s="18"/>
      <c r="J392" s="18"/>
      <c r="K392" s="18"/>
      <c r="L392" s="18"/>
      <c r="M392" s="18"/>
    </row>
    <row r="393">
      <c r="A393" s="21" t="s">
        <v>1534</v>
      </c>
      <c r="B393" s="18"/>
      <c r="C393" s="18"/>
      <c r="D393" s="18"/>
      <c r="E393" s="18"/>
      <c r="F393" s="22" t="s">
        <v>1535</v>
      </c>
      <c r="G393" s="18"/>
      <c r="H393" s="18"/>
      <c r="I393" s="18"/>
      <c r="J393" s="18"/>
      <c r="K393" s="18"/>
      <c r="L393" s="18"/>
      <c r="M393" s="18"/>
    </row>
    <row r="394">
      <c r="A394" s="21" t="s">
        <v>1536</v>
      </c>
      <c r="B394" s="18"/>
      <c r="C394" s="18"/>
      <c r="D394" s="18"/>
      <c r="E394" s="18"/>
      <c r="F394" s="22" t="s">
        <v>1537</v>
      </c>
      <c r="G394" s="18"/>
      <c r="H394" s="18"/>
      <c r="I394" s="18"/>
      <c r="J394" s="18"/>
      <c r="K394" s="18"/>
      <c r="L394" s="18"/>
      <c r="M394" s="18"/>
    </row>
    <row r="395">
      <c r="A395" s="21" t="s">
        <v>1538</v>
      </c>
      <c r="B395" s="18"/>
      <c r="C395" s="18"/>
      <c r="D395" s="18"/>
      <c r="E395" s="18"/>
      <c r="F395" s="22" t="s">
        <v>1539</v>
      </c>
      <c r="G395" s="18"/>
      <c r="H395" s="18"/>
      <c r="I395" s="18"/>
      <c r="J395" s="18"/>
      <c r="K395" s="18"/>
      <c r="L395" s="18"/>
      <c r="M395" s="18"/>
    </row>
    <row r="396">
      <c r="A396" s="21" t="s">
        <v>1540</v>
      </c>
      <c r="B396" s="18"/>
      <c r="C396" s="18"/>
      <c r="D396" s="18"/>
      <c r="E396" s="18"/>
      <c r="F396" s="22" t="s">
        <v>1541</v>
      </c>
      <c r="G396" s="18"/>
      <c r="H396" s="18"/>
      <c r="I396" s="18"/>
      <c r="J396" s="18"/>
      <c r="K396" s="18"/>
      <c r="L396" s="18"/>
      <c r="M396" s="18"/>
    </row>
    <row r="397">
      <c r="A397" s="21" t="s">
        <v>1542</v>
      </c>
      <c r="B397" s="18"/>
      <c r="C397" s="18"/>
      <c r="D397" s="18"/>
      <c r="E397" s="18"/>
      <c r="F397" s="22" t="s">
        <v>1543</v>
      </c>
      <c r="G397" s="18"/>
      <c r="H397" s="18"/>
      <c r="I397" s="18"/>
      <c r="J397" s="18"/>
      <c r="K397" s="18"/>
      <c r="L397" s="18"/>
      <c r="M397" s="18"/>
    </row>
    <row r="398">
      <c r="A398" s="21" t="s">
        <v>1544</v>
      </c>
      <c r="B398" s="18"/>
      <c r="C398" s="18"/>
      <c r="D398" s="18"/>
      <c r="E398" s="18"/>
      <c r="F398" s="22" t="s">
        <v>1545</v>
      </c>
      <c r="G398" s="18"/>
      <c r="H398" s="18"/>
      <c r="I398" s="18"/>
      <c r="J398" s="18"/>
      <c r="K398" s="18"/>
      <c r="L398" s="18"/>
      <c r="M398" s="18"/>
    </row>
    <row r="399">
      <c r="A399" s="21" t="s">
        <v>1546</v>
      </c>
      <c r="B399" s="18"/>
      <c r="C399" s="18"/>
      <c r="D399" s="18"/>
      <c r="E399" s="18"/>
      <c r="F399" s="22" t="s">
        <v>1547</v>
      </c>
      <c r="G399" s="18"/>
      <c r="H399" s="18"/>
      <c r="I399" s="18"/>
      <c r="J399" s="18"/>
      <c r="K399" s="18"/>
      <c r="L399" s="18"/>
      <c r="M399" s="18"/>
    </row>
    <row r="400">
      <c r="A400" s="21" t="s">
        <v>1548</v>
      </c>
      <c r="B400" s="18"/>
      <c r="C400" s="18"/>
      <c r="D400" s="18"/>
      <c r="E400" s="18"/>
      <c r="F400" s="22" t="s">
        <v>1549</v>
      </c>
      <c r="G400" s="18"/>
      <c r="H400" s="18"/>
      <c r="I400" s="18"/>
      <c r="J400" s="18"/>
      <c r="K400" s="18"/>
      <c r="L400" s="18"/>
      <c r="M400" s="18"/>
    </row>
    <row r="401">
      <c r="A401" s="21" t="s">
        <v>1550</v>
      </c>
      <c r="B401" s="18"/>
      <c r="C401" s="18"/>
      <c r="D401" s="18"/>
      <c r="E401" s="18"/>
      <c r="F401" s="22" t="s">
        <v>1551</v>
      </c>
      <c r="G401" s="18"/>
      <c r="H401" s="18"/>
      <c r="I401" s="18"/>
      <c r="J401" s="18"/>
      <c r="K401" s="18"/>
      <c r="L401" s="18"/>
      <c r="M401" s="18"/>
    </row>
    <row r="402">
      <c r="A402" s="21" t="s">
        <v>1552</v>
      </c>
      <c r="B402" s="18"/>
      <c r="C402" s="18"/>
      <c r="D402" s="18"/>
      <c r="E402" s="18"/>
      <c r="F402" s="22" t="s">
        <v>1553</v>
      </c>
      <c r="G402" s="18"/>
      <c r="H402" s="18"/>
      <c r="I402" s="18"/>
      <c r="J402" s="18"/>
      <c r="K402" s="18"/>
      <c r="L402" s="18"/>
      <c r="M402" s="18"/>
    </row>
    <row r="403">
      <c r="A403" s="21" t="s">
        <v>1554</v>
      </c>
      <c r="B403" s="18"/>
      <c r="C403" s="18"/>
      <c r="D403" s="18"/>
      <c r="E403" s="18"/>
      <c r="F403" s="22" t="s">
        <v>1555</v>
      </c>
      <c r="G403" s="18"/>
      <c r="H403" s="18"/>
      <c r="I403" s="18"/>
      <c r="J403" s="18"/>
      <c r="K403" s="18"/>
      <c r="L403" s="18"/>
      <c r="M403" s="18"/>
    </row>
    <row r="404">
      <c r="A404" s="21" t="s">
        <v>1556</v>
      </c>
      <c r="B404" s="18"/>
      <c r="C404" s="18"/>
      <c r="D404" s="18"/>
      <c r="E404" s="18"/>
      <c r="F404" s="22" t="s">
        <v>1557</v>
      </c>
      <c r="G404" s="18"/>
      <c r="H404" s="18"/>
      <c r="I404" s="18"/>
      <c r="J404" s="18"/>
      <c r="K404" s="18"/>
      <c r="L404" s="18"/>
      <c r="M404" s="18"/>
    </row>
    <row r="405">
      <c r="A405" s="21" t="s">
        <v>1558</v>
      </c>
      <c r="B405" s="18"/>
      <c r="C405" s="18"/>
      <c r="D405" s="18"/>
      <c r="E405" s="18"/>
      <c r="F405" s="22" t="s">
        <v>1559</v>
      </c>
      <c r="G405" s="18"/>
      <c r="H405" s="18"/>
      <c r="I405" s="18"/>
      <c r="J405" s="18"/>
      <c r="K405" s="18"/>
      <c r="L405" s="18"/>
      <c r="M405" s="18"/>
    </row>
    <row r="406">
      <c r="A406" s="21" t="s">
        <v>1560</v>
      </c>
      <c r="B406" s="18"/>
      <c r="C406" s="18"/>
      <c r="D406" s="18"/>
      <c r="E406" s="18"/>
      <c r="F406" s="22" t="s">
        <v>1561</v>
      </c>
      <c r="G406" s="18"/>
      <c r="H406" s="18"/>
      <c r="I406" s="18"/>
      <c r="J406" s="18"/>
      <c r="K406" s="18"/>
      <c r="L406" s="18"/>
      <c r="M406" s="18"/>
    </row>
    <row r="407">
      <c r="A407" s="21" t="s">
        <v>1562</v>
      </c>
      <c r="B407" s="18"/>
      <c r="C407" s="18"/>
      <c r="D407" s="18"/>
      <c r="E407" s="18"/>
      <c r="F407" s="22" t="s">
        <v>1563</v>
      </c>
      <c r="G407" s="18"/>
      <c r="H407" s="18"/>
      <c r="I407" s="18"/>
      <c r="J407" s="18"/>
      <c r="K407" s="18"/>
      <c r="L407" s="18"/>
      <c r="M407" s="18"/>
    </row>
    <row r="408">
      <c r="A408" s="21" t="s">
        <v>1564</v>
      </c>
      <c r="B408" s="18"/>
      <c r="C408" s="18"/>
      <c r="D408" s="18"/>
      <c r="E408" s="18"/>
      <c r="F408" s="22" t="s">
        <v>1565</v>
      </c>
      <c r="G408" s="18"/>
      <c r="H408" s="18"/>
      <c r="I408" s="18"/>
      <c r="J408" s="18"/>
      <c r="K408" s="18"/>
      <c r="L408" s="18"/>
      <c r="M408" s="18"/>
    </row>
    <row r="409">
      <c r="A409" s="21" t="s">
        <v>1566</v>
      </c>
      <c r="B409" s="18"/>
      <c r="C409" s="18"/>
      <c r="D409" s="18"/>
      <c r="E409" s="18"/>
      <c r="F409" s="22" t="s">
        <v>1567</v>
      </c>
      <c r="G409" s="18"/>
      <c r="H409" s="18"/>
      <c r="I409" s="18"/>
      <c r="J409" s="18"/>
      <c r="K409" s="18"/>
      <c r="L409" s="18"/>
      <c r="M409" s="18"/>
    </row>
    <row r="410">
      <c r="A410" s="21" t="s">
        <v>1568</v>
      </c>
      <c r="B410" s="18"/>
      <c r="C410" s="18"/>
      <c r="D410" s="18"/>
      <c r="E410" s="18"/>
      <c r="F410" s="22" t="s">
        <v>1569</v>
      </c>
      <c r="G410" s="18"/>
      <c r="H410" s="18"/>
      <c r="I410" s="18"/>
      <c r="J410" s="18"/>
      <c r="K410" s="18"/>
      <c r="L410" s="18"/>
      <c r="M410" s="18"/>
    </row>
    <row r="411">
      <c r="A411" s="21" t="s">
        <v>1570</v>
      </c>
      <c r="B411" s="18"/>
      <c r="C411" s="18"/>
      <c r="D411" s="18"/>
      <c r="E411" s="18"/>
      <c r="F411" s="22" t="s">
        <v>1571</v>
      </c>
      <c r="G411" s="18"/>
      <c r="H411" s="18"/>
      <c r="I411" s="18"/>
      <c r="J411" s="18"/>
      <c r="K411" s="18"/>
      <c r="L411" s="18"/>
      <c r="M411" s="18"/>
    </row>
    <row r="412">
      <c r="A412" s="21" t="s">
        <v>1572</v>
      </c>
      <c r="B412" s="18"/>
      <c r="C412" s="18"/>
      <c r="D412" s="18"/>
      <c r="E412" s="18"/>
      <c r="F412" s="22" t="s">
        <v>1573</v>
      </c>
      <c r="G412" s="18"/>
      <c r="H412" s="18"/>
      <c r="I412" s="18"/>
      <c r="J412" s="18"/>
      <c r="K412" s="18"/>
      <c r="L412" s="18"/>
      <c r="M412" s="18"/>
    </row>
    <row r="413">
      <c r="A413" s="21" t="s">
        <v>1574</v>
      </c>
      <c r="B413" s="18"/>
      <c r="C413" s="18"/>
      <c r="D413" s="18"/>
      <c r="E413" s="18"/>
      <c r="F413" s="22" t="s">
        <v>1575</v>
      </c>
      <c r="G413" s="18"/>
      <c r="H413" s="18"/>
      <c r="I413" s="18"/>
      <c r="J413" s="18"/>
      <c r="K413" s="18"/>
      <c r="L413" s="18"/>
      <c r="M413" s="18"/>
    </row>
    <row r="414">
      <c r="A414" s="21" t="s">
        <v>1576</v>
      </c>
      <c r="B414" s="18"/>
      <c r="C414" s="18"/>
      <c r="D414" s="18"/>
      <c r="E414" s="18"/>
      <c r="F414" s="22" t="s">
        <v>1577</v>
      </c>
      <c r="G414" s="18"/>
      <c r="H414" s="18"/>
      <c r="I414" s="18"/>
      <c r="J414" s="18"/>
      <c r="K414" s="18"/>
      <c r="L414" s="18"/>
      <c r="M414" s="18"/>
    </row>
    <row r="415">
      <c r="A415" s="21" t="s">
        <v>1578</v>
      </c>
      <c r="B415" s="18"/>
      <c r="C415" s="18"/>
      <c r="D415" s="18"/>
      <c r="E415" s="18"/>
      <c r="F415" s="22" t="s">
        <v>1579</v>
      </c>
      <c r="G415" s="18"/>
      <c r="H415" s="18"/>
      <c r="I415" s="18"/>
      <c r="J415" s="18"/>
      <c r="K415" s="18"/>
      <c r="L415" s="18"/>
      <c r="M415" s="18"/>
    </row>
    <row r="416">
      <c r="A416" s="21" t="s">
        <v>1580</v>
      </c>
      <c r="B416" s="18"/>
      <c r="C416" s="18"/>
      <c r="D416" s="18"/>
      <c r="E416" s="18"/>
      <c r="F416" s="22" t="s">
        <v>1581</v>
      </c>
      <c r="G416" s="18"/>
      <c r="H416" s="18"/>
      <c r="I416" s="18"/>
      <c r="J416" s="18"/>
      <c r="K416" s="18"/>
      <c r="L416" s="18"/>
      <c r="M416" s="18"/>
    </row>
    <row r="417">
      <c r="A417" s="21" t="s">
        <v>1582</v>
      </c>
      <c r="B417" s="18"/>
      <c r="C417" s="18"/>
      <c r="D417" s="18"/>
      <c r="E417" s="18"/>
      <c r="F417" s="22" t="s">
        <v>1583</v>
      </c>
      <c r="G417" s="18"/>
      <c r="H417" s="18"/>
      <c r="I417" s="18"/>
      <c r="J417" s="18"/>
      <c r="K417" s="18"/>
      <c r="L417" s="18"/>
      <c r="M417" s="18"/>
    </row>
    <row r="418">
      <c r="A418" s="21" t="s">
        <v>1584</v>
      </c>
      <c r="B418" s="18"/>
      <c r="C418" s="18"/>
      <c r="D418" s="18"/>
      <c r="E418" s="18"/>
      <c r="F418" s="22" t="s">
        <v>1585</v>
      </c>
      <c r="G418" s="18"/>
      <c r="H418" s="18"/>
      <c r="I418" s="18"/>
      <c r="J418" s="18"/>
      <c r="K418" s="18"/>
      <c r="L418" s="18"/>
      <c r="M418" s="18"/>
    </row>
    <row r="419">
      <c r="A419" s="21" t="s">
        <v>1586</v>
      </c>
      <c r="B419" s="18"/>
      <c r="C419" s="18"/>
      <c r="D419" s="18"/>
      <c r="E419" s="18"/>
      <c r="F419" s="22" t="s">
        <v>1587</v>
      </c>
      <c r="G419" s="18"/>
      <c r="H419" s="18"/>
      <c r="I419" s="18"/>
      <c r="J419" s="18"/>
      <c r="K419" s="18"/>
      <c r="L419" s="18"/>
      <c r="M419" s="18"/>
    </row>
    <row r="420">
      <c r="A420" s="21" t="s">
        <v>1588</v>
      </c>
      <c r="B420" s="18"/>
      <c r="C420" s="18"/>
      <c r="D420" s="18"/>
      <c r="E420" s="18"/>
      <c r="F420" s="22" t="s">
        <v>1589</v>
      </c>
      <c r="G420" s="18"/>
      <c r="H420" s="18"/>
      <c r="I420" s="18"/>
      <c r="J420" s="18"/>
      <c r="K420" s="18"/>
      <c r="L420" s="18"/>
      <c r="M420" s="18"/>
    </row>
    <row r="421">
      <c r="A421" s="21" t="s">
        <v>1590</v>
      </c>
      <c r="B421" s="18"/>
      <c r="C421" s="18"/>
      <c r="D421" s="18"/>
      <c r="E421" s="18"/>
      <c r="F421" s="22" t="s">
        <v>1591</v>
      </c>
      <c r="G421" s="18"/>
      <c r="H421" s="18"/>
      <c r="I421" s="18"/>
      <c r="J421" s="18"/>
      <c r="K421" s="18"/>
      <c r="L421" s="18"/>
      <c r="M421" s="18"/>
    </row>
    <row r="422">
      <c r="A422" s="21" t="s">
        <v>1592</v>
      </c>
      <c r="B422" s="18"/>
      <c r="C422" s="18"/>
      <c r="D422" s="18"/>
      <c r="E422" s="18"/>
      <c r="F422" s="22" t="s">
        <v>1593</v>
      </c>
      <c r="G422" s="18"/>
      <c r="H422" s="18"/>
      <c r="I422" s="18"/>
      <c r="J422" s="18"/>
      <c r="K422" s="18"/>
      <c r="L422" s="18"/>
      <c r="M422" s="18"/>
    </row>
    <row r="423">
      <c r="A423" s="21" t="s">
        <v>1594</v>
      </c>
      <c r="B423" s="18"/>
      <c r="C423" s="18"/>
      <c r="D423" s="18"/>
      <c r="E423" s="18"/>
      <c r="F423" s="22" t="s">
        <v>1595</v>
      </c>
      <c r="G423" s="18"/>
      <c r="H423" s="18"/>
      <c r="I423" s="18"/>
      <c r="J423" s="18"/>
      <c r="K423" s="18"/>
      <c r="L423" s="18"/>
      <c r="M423" s="18"/>
    </row>
    <row r="424">
      <c r="A424" s="21" t="s">
        <v>1596</v>
      </c>
      <c r="B424" s="18"/>
      <c r="C424" s="18"/>
      <c r="D424" s="18"/>
      <c r="E424" s="18"/>
      <c r="F424" s="22" t="s">
        <v>1597</v>
      </c>
      <c r="G424" s="18"/>
      <c r="H424" s="18"/>
      <c r="I424" s="18"/>
      <c r="J424" s="18"/>
      <c r="K424" s="18"/>
      <c r="L424" s="18"/>
      <c r="M424" s="18"/>
    </row>
    <row r="425">
      <c r="A425" s="21" t="s">
        <v>1598</v>
      </c>
      <c r="B425" s="18"/>
      <c r="C425" s="18"/>
      <c r="D425" s="18"/>
      <c r="E425" s="18"/>
      <c r="F425" s="22" t="s">
        <v>1599</v>
      </c>
      <c r="G425" s="18"/>
      <c r="H425" s="18"/>
      <c r="I425" s="18"/>
      <c r="J425" s="18"/>
      <c r="K425" s="18"/>
      <c r="L425" s="18"/>
      <c r="M425" s="18"/>
    </row>
    <row r="426">
      <c r="A426" s="21" t="s">
        <v>1600</v>
      </c>
      <c r="B426" s="18"/>
      <c r="C426" s="18"/>
      <c r="D426" s="18"/>
      <c r="E426" s="18"/>
      <c r="F426" s="22" t="s">
        <v>1601</v>
      </c>
      <c r="G426" s="18"/>
      <c r="H426" s="18"/>
      <c r="I426" s="18"/>
      <c r="J426" s="18"/>
      <c r="K426" s="18"/>
      <c r="L426" s="18"/>
      <c r="M426" s="18"/>
    </row>
    <row r="427">
      <c r="A427" s="21" t="s">
        <v>1602</v>
      </c>
      <c r="B427" s="18"/>
      <c r="C427" s="18"/>
      <c r="D427" s="18"/>
      <c r="E427" s="18"/>
      <c r="F427" s="22" t="s">
        <v>1603</v>
      </c>
      <c r="G427" s="18"/>
      <c r="H427" s="18"/>
      <c r="I427" s="18"/>
      <c r="J427" s="18"/>
      <c r="K427" s="18"/>
      <c r="L427" s="18"/>
      <c r="M427" s="18"/>
    </row>
    <row r="428">
      <c r="A428" s="21" t="s">
        <v>1604</v>
      </c>
      <c r="B428" s="18"/>
      <c r="C428" s="18"/>
      <c r="D428" s="18"/>
      <c r="E428" s="18"/>
      <c r="F428" s="22" t="s">
        <v>1605</v>
      </c>
      <c r="G428" s="18"/>
      <c r="H428" s="18"/>
      <c r="I428" s="18"/>
      <c r="J428" s="18"/>
      <c r="K428" s="18"/>
      <c r="L428" s="18"/>
      <c r="M428" s="18"/>
    </row>
    <row r="429">
      <c r="A429" s="21" t="s">
        <v>1606</v>
      </c>
      <c r="B429" s="18"/>
      <c r="C429" s="18"/>
      <c r="D429" s="18"/>
      <c r="E429" s="18"/>
      <c r="F429" s="22" t="s">
        <v>1607</v>
      </c>
      <c r="G429" s="18"/>
      <c r="H429" s="18"/>
      <c r="I429" s="18"/>
      <c r="J429" s="18"/>
      <c r="K429" s="18"/>
      <c r="L429" s="18"/>
      <c r="M429" s="18"/>
    </row>
    <row r="430">
      <c r="A430" s="21" t="s">
        <v>1608</v>
      </c>
      <c r="B430" s="18"/>
      <c r="C430" s="18"/>
      <c r="D430" s="18"/>
      <c r="E430" s="18"/>
      <c r="F430" s="22" t="s">
        <v>1609</v>
      </c>
      <c r="G430" s="18"/>
      <c r="H430" s="18"/>
      <c r="I430" s="18"/>
      <c r="J430" s="18"/>
      <c r="K430" s="18"/>
      <c r="L430" s="18"/>
      <c r="M430" s="18"/>
    </row>
    <row r="431">
      <c r="A431" s="21" t="s">
        <v>1610</v>
      </c>
      <c r="B431" s="18"/>
      <c r="C431" s="18"/>
      <c r="D431" s="18"/>
      <c r="E431" s="18"/>
      <c r="F431" s="22" t="s">
        <v>1611</v>
      </c>
      <c r="G431" s="18"/>
      <c r="H431" s="18"/>
      <c r="I431" s="18"/>
      <c r="J431" s="18"/>
      <c r="K431" s="18"/>
      <c r="L431" s="18"/>
      <c r="M431" s="18"/>
    </row>
    <row r="432">
      <c r="A432" s="21" t="s">
        <v>1612</v>
      </c>
      <c r="B432" s="18"/>
      <c r="C432" s="18"/>
      <c r="D432" s="18"/>
      <c r="E432" s="18"/>
      <c r="F432" s="22" t="s">
        <v>1613</v>
      </c>
      <c r="G432" s="18"/>
      <c r="H432" s="18"/>
      <c r="I432" s="18"/>
      <c r="J432" s="18"/>
      <c r="K432" s="18"/>
      <c r="L432" s="18"/>
      <c r="M432" s="18"/>
    </row>
    <row r="433">
      <c r="A433" s="21" t="s">
        <v>1614</v>
      </c>
      <c r="B433" s="18"/>
      <c r="C433" s="18"/>
      <c r="D433" s="18"/>
      <c r="E433" s="18"/>
      <c r="F433" s="22" t="s">
        <v>1615</v>
      </c>
      <c r="G433" s="18"/>
      <c r="H433" s="18"/>
      <c r="I433" s="18"/>
      <c r="J433" s="18"/>
      <c r="K433" s="18"/>
      <c r="L433" s="18"/>
      <c r="M433" s="18"/>
    </row>
    <row r="434">
      <c r="A434" s="21" t="s">
        <v>1616</v>
      </c>
      <c r="B434" s="18"/>
      <c r="C434" s="18"/>
      <c r="D434" s="18"/>
      <c r="E434" s="18"/>
      <c r="F434" s="22" t="s">
        <v>1617</v>
      </c>
      <c r="G434" s="18"/>
      <c r="H434" s="18"/>
      <c r="I434" s="18"/>
      <c r="J434" s="18"/>
      <c r="K434" s="18"/>
      <c r="L434" s="18"/>
      <c r="M434" s="18"/>
    </row>
    <row r="435">
      <c r="A435" s="21" t="s">
        <v>1618</v>
      </c>
      <c r="B435" s="18"/>
      <c r="C435" s="18"/>
      <c r="D435" s="18"/>
      <c r="E435" s="18"/>
      <c r="F435" s="22" t="s">
        <v>1619</v>
      </c>
      <c r="G435" s="18"/>
      <c r="H435" s="18"/>
      <c r="I435" s="18"/>
      <c r="J435" s="18"/>
      <c r="K435" s="18"/>
      <c r="L435" s="18"/>
      <c r="M435" s="18"/>
    </row>
    <row r="436">
      <c r="A436" s="21" t="s">
        <v>1620</v>
      </c>
      <c r="B436" s="18"/>
      <c r="C436" s="18"/>
      <c r="D436" s="18"/>
      <c r="E436" s="18"/>
      <c r="F436" s="22" t="s">
        <v>1621</v>
      </c>
      <c r="G436" s="18"/>
      <c r="H436" s="18"/>
      <c r="I436" s="18"/>
      <c r="J436" s="18"/>
      <c r="K436" s="18"/>
      <c r="L436" s="18"/>
      <c r="M436" s="18"/>
    </row>
    <row r="437">
      <c r="A437" s="21" t="s">
        <v>1622</v>
      </c>
      <c r="B437" s="18"/>
      <c r="C437" s="18"/>
      <c r="D437" s="18"/>
      <c r="E437" s="18"/>
      <c r="F437" s="22" t="s">
        <v>1623</v>
      </c>
      <c r="G437" s="18"/>
      <c r="H437" s="18"/>
      <c r="I437" s="18"/>
      <c r="J437" s="18"/>
      <c r="K437" s="18"/>
      <c r="L437" s="18"/>
      <c r="M437" s="18"/>
    </row>
    <row r="438">
      <c r="A438" s="21" t="s">
        <v>1624</v>
      </c>
      <c r="B438" s="18"/>
      <c r="C438" s="18"/>
      <c r="D438" s="18"/>
      <c r="E438" s="18"/>
      <c r="F438" s="22" t="s">
        <v>1625</v>
      </c>
      <c r="G438" s="18"/>
      <c r="H438" s="18"/>
      <c r="I438" s="18"/>
      <c r="J438" s="18"/>
      <c r="K438" s="18"/>
      <c r="L438" s="18"/>
      <c r="M438" s="18"/>
    </row>
    <row r="439">
      <c r="A439" s="21" t="s">
        <v>1626</v>
      </c>
      <c r="B439" s="18"/>
      <c r="C439" s="18"/>
      <c r="D439" s="18"/>
      <c r="E439" s="18"/>
      <c r="F439" s="22" t="s">
        <v>1627</v>
      </c>
      <c r="G439" s="18"/>
      <c r="H439" s="18"/>
      <c r="I439" s="18"/>
      <c r="J439" s="18"/>
      <c r="K439" s="18"/>
      <c r="L439" s="18"/>
      <c r="M439" s="18"/>
    </row>
    <row r="440">
      <c r="A440" s="21" t="s">
        <v>1628</v>
      </c>
      <c r="B440" s="18"/>
      <c r="C440" s="18"/>
      <c r="D440" s="18"/>
      <c r="E440" s="18"/>
      <c r="F440" s="22" t="s">
        <v>1629</v>
      </c>
      <c r="G440" s="18"/>
      <c r="H440" s="18"/>
      <c r="I440" s="18"/>
      <c r="J440" s="18"/>
      <c r="K440" s="18"/>
      <c r="L440" s="18"/>
      <c r="M440" s="18"/>
    </row>
    <row r="441">
      <c r="A441" s="21" t="s">
        <v>1630</v>
      </c>
      <c r="B441" s="18"/>
      <c r="C441" s="18"/>
      <c r="D441" s="18"/>
      <c r="E441" s="18"/>
      <c r="F441" s="22" t="s">
        <v>1631</v>
      </c>
      <c r="G441" s="18"/>
      <c r="H441" s="18"/>
      <c r="I441" s="18"/>
      <c r="J441" s="18"/>
      <c r="K441" s="18"/>
      <c r="L441" s="18"/>
      <c r="M441" s="18"/>
    </row>
    <row r="442">
      <c r="A442" s="21" t="s">
        <v>1632</v>
      </c>
      <c r="B442" s="18"/>
      <c r="C442" s="18"/>
      <c r="D442" s="18"/>
      <c r="E442" s="18"/>
      <c r="F442" s="22" t="s">
        <v>1633</v>
      </c>
      <c r="G442" s="18"/>
      <c r="H442" s="18"/>
      <c r="I442" s="18"/>
      <c r="J442" s="18"/>
      <c r="K442" s="18"/>
      <c r="L442" s="18"/>
      <c r="M442" s="18"/>
    </row>
    <row r="443">
      <c r="A443" s="21" t="s">
        <v>1634</v>
      </c>
      <c r="B443" s="18"/>
      <c r="C443" s="18"/>
      <c r="D443" s="18"/>
      <c r="E443" s="18"/>
      <c r="F443" s="22" t="s">
        <v>1635</v>
      </c>
      <c r="G443" s="18"/>
      <c r="H443" s="18"/>
      <c r="I443" s="18"/>
      <c r="J443" s="18"/>
      <c r="K443" s="18"/>
      <c r="L443" s="18"/>
      <c r="M443" s="18"/>
    </row>
    <row r="444">
      <c r="A444" s="21" t="s">
        <v>1636</v>
      </c>
      <c r="B444" s="18"/>
      <c r="C444" s="18"/>
      <c r="D444" s="18"/>
      <c r="E444" s="18"/>
      <c r="F444" s="22" t="s">
        <v>1637</v>
      </c>
      <c r="G444" s="18"/>
      <c r="H444" s="18"/>
      <c r="I444" s="18"/>
      <c r="J444" s="18"/>
      <c r="K444" s="18"/>
      <c r="L444" s="18"/>
      <c r="M444" s="18"/>
    </row>
    <row r="445">
      <c r="A445" s="21" t="s">
        <v>1638</v>
      </c>
      <c r="B445" s="18"/>
      <c r="C445" s="18"/>
      <c r="D445" s="18"/>
      <c r="E445" s="18"/>
      <c r="F445" s="22" t="s">
        <v>1639</v>
      </c>
      <c r="G445" s="18"/>
      <c r="H445" s="18"/>
      <c r="I445" s="18"/>
      <c r="J445" s="18"/>
      <c r="K445" s="18"/>
      <c r="L445" s="18"/>
      <c r="M445" s="18"/>
    </row>
    <row r="446">
      <c r="A446" s="21" t="s">
        <v>1640</v>
      </c>
      <c r="B446" s="18"/>
      <c r="C446" s="18"/>
      <c r="D446" s="18"/>
      <c r="E446" s="18"/>
      <c r="F446" s="22" t="s">
        <v>1641</v>
      </c>
      <c r="G446" s="18"/>
      <c r="H446" s="18"/>
      <c r="I446" s="18"/>
      <c r="J446" s="18"/>
      <c r="K446" s="18"/>
      <c r="L446" s="18"/>
      <c r="M446" s="18"/>
    </row>
    <row r="447">
      <c r="A447" s="21" t="s">
        <v>1642</v>
      </c>
      <c r="B447" s="18"/>
      <c r="C447" s="18"/>
      <c r="D447" s="18"/>
      <c r="E447" s="18"/>
      <c r="F447" s="22" t="s">
        <v>1643</v>
      </c>
      <c r="G447" s="18"/>
      <c r="H447" s="18"/>
      <c r="I447" s="18"/>
      <c r="J447" s="18"/>
      <c r="K447" s="18"/>
      <c r="L447" s="18"/>
      <c r="M447" s="18"/>
    </row>
    <row r="448">
      <c r="A448" s="21" t="s">
        <v>1644</v>
      </c>
      <c r="B448" s="18"/>
      <c r="C448" s="18"/>
      <c r="D448" s="18"/>
      <c r="E448" s="18"/>
      <c r="F448" s="22" t="s">
        <v>1645</v>
      </c>
      <c r="G448" s="18"/>
      <c r="H448" s="18"/>
      <c r="I448" s="18"/>
      <c r="J448" s="18"/>
      <c r="K448" s="18"/>
      <c r="L448" s="18"/>
      <c r="M448" s="18"/>
    </row>
    <row r="449">
      <c r="A449" s="21" t="s">
        <v>1646</v>
      </c>
      <c r="B449" s="18"/>
      <c r="C449" s="18"/>
      <c r="D449" s="18"/>
      <c r="E449" s="18"/>
      <c r="F449" s="22" t="s">
        <v>1647</v>
      </c>
      <c r="G449" s="18"/>
      <c r="H449" s="18"/>
      <c r="I449" s="18"/>
      <c r="J449" s="18"/>
      <c r="K449" s="18"/>
      <c r="L449" s="18"/>
      <c r="M449" s="18"/>
    </row>
    <row r="450">
      <c r="A450" s="21" t="s">
        <v>1648</v>
      </c>
      <c r="B450" s="18"/>
      <c r="C450" s="18"/>
      <c r="D450" s="18"/>
      <c r="E450" s="18"/>
      <c r="F450" s="22" t="s">
        <v>1649</v>
      </c>
      <c r="G450" s="18"/>
      <c r="H450" s="18"/>
      <c r="I450" s="18"/>
      <c r="J450" s="18"/>
      <c r="K450" s="18"/>
      <c r="L450" s="18"/>
      <c r="M450" s="18"/>
    </row>
    <row r="451">
      <c r="A451" s="21" t="s">
        <v>1650</v>
      </c>
      <c r="B451" s="18"/>
      <c r="C451" s="18"/>
      <c r="D451" s="18"/>
      <c r="E451" s="18"/>
      <c r="F451" s="22" t="s">
        <v>1651</v>
      </c>
      <c r="G451" s="18"/>
      <c r="H451" s="18"/>
      <c r="I451" s="18"/>
      <c r="J451" s="18"/>
      <c r="K451" s="18"/>
      <c r="L451" s="18"/>
      <c r="M451" s="18"/>
    </row>
    <row r="452">
      <c r="A452" s="21" t="s">
        <v>1652</v>
      </c>
      <c r="B452" s="18"/>
      <c r="C452" s="18"/>
      <c r="D452" s="18"/>
      <c r="E452" s="18"/>
      <c r="F452" s="22" t="s">
        <v>1653</v>
      </c>
      <c r="G452" s="18"/>
      <c r="H452" s="18"/>
      <c r="I452" s="18"/>
      <c r="J452" s="18"/>
      <c r="K452" s="18"/>
      <c r="L452" s="18"/>
      <c r="M452" s="18"/>
    </row>
    <row r="453">
      <c r="A453" s="21" t="s">
        <v>1654</v>
      </c>
      <c r="B453" s="18"/>
      <c r="C453" s="18"/>
      <c r="D453" s="18"/>
      <c r="E453" s="18"/>
      <c r="F453" s="22" t="s">
        <v>1655</v>
      </c>
      <c r="G453" s="18"/>
      <c r="H453" s="18"/>
      <c r="I453" s="18"/>
      <c r="J453" s="18"/>
      <c r="K453" s="18"/>
      <c r="L453" s="18"/>
      <c r="M453" s="18"/>
    </row>
    <row r="454">
      <c r="A454" s="21" t="s">
        <v>1656</v>
      </c>
      <c r="B454" s="18"/>
      <c r="C454" s="18"/>
      <c r="D454" s="18"/>
      <c r="E454" s="18"/>
      <c r="F454" s="22" t="s">
        <v>1657</v>
      </c>
      <c r="G454" s="18"/>
      <c r="H454" s="18"/>
      <c r="I454" s="18"/>
      <c r="J454" s="18"/>
      <c r="K454" s="18"/>
      <c r="L454" s="18"/>
      <c r="M454" s="18"/>
    </row>
    <row r="455">
      <c r="A455" s="21" t="s">
        <v>1658</v>
      </c>
      <c r="B455" s="18"/>
      <c r="C455" s="18"/>
      <c r="D455" s="18"/>
      <c r="E455" s="18"/>
      <c r="F455" s="22" t="s">
        <v>1659</v>
      </c>
      <c r="G455" s="18"/>
      <c r="H455" s="18"/>
      <c r="I455" s="18"/>
      <c r="J455" s="18"/>
      <c r="K455" s="18"/>
      <c r="L455" s="18"/>
      <c r="M455" s="18"/>
    </row>
    <row r="456">
      <c r="A456" s="21" t="s">
        <v>1660</v>
      </c>
      <c r="B456" s="18"/>
      <c r="C456" s="18"/>
      <c r="D456" s="18"/>
      <c r="E456" s="18"/>
      <c r="F456" s="22" t="s">
        <v>1661</v>
      </c>
      <c r="G456" s="18"/>
      <c r="H456" s="18"/>
      <c r="I456" s="18"/>
      <c r="J456" s="18"/>
      <c r="K456" s="18"/>
      <c r="L456" s="18"/>
      <c r="M456" s="18"/>
    </row>
    <row r="457">
      <c r="A457" s="21" t="s">
        <v>1662</v>
      </c>
      <c r="B457" s="18"/>
      <c r="C457" s="18"/>
      <c r="D457" s="18"/>
      <c r="E457" s="18"/>
      <c r="F457" s="22" t="s">
        <v>1663</v>
      </c>
      <c r="G457" s="18"/>
      <c r="H457" s="18"/>
      <c r="I457" s="18"/>
      <c r="J457" s="18"/>
      <c r="K457" s="18"/>
      <c r="L457" s="18"/>
      <c r="M457" s="18"/>
    </row>
    <row r="458">
      <c r="A458" s="21" t="s">
        <v>1664</v>
      </c>
      <c r="B458" s="18"/>
      <c r="C458" s="18"/>
      <c r="D458" s="18"/>
      <c r="E458" s="18"/>
      <c r="F458" s="22" t="s">
        <v>1665</v>
      </c>
      <c r="G458" s="18"/>
      <c r="H458" s="18"/>
      <c r="I458" s="18"/>
      <c r="J458" s="18"/>
      <c r="K458" s="18"/>
      <c r="L458" s="18"/>
      <c r="M458" s="18"/>
    </row>
    <row r="459">
      <c r="A459" s="21" t="s">
        <v>1666</v>
      </c>
      <c r="B459" s="18"/>
      <c r="C459" s="18"/>
      <c r="D459" s="18"/>
      <c r="E459" s="18"/>
      <c r="F459" s="22" t="s">
        <v>1667</v>
      </c>
      <c r="G459" s="18"/>
      <c r="H459" s="18"/>
      <c r="I459" s="18"/>
      <c r="J459" s="18"/>
      <c r="K459" s="18"/>
      <c r="L459" s="18"/>
      <c r="M459" s="18"/>
    </row>
    <row r="460">
      <c r="A460" s="21" t="s">
        <v>1668</v>
      </c>
      <c r="B460" s="18"/>
      <c r="C460" s="18"/>
      <c r="D460" s="18"/>
      <c r="E460" s="18"/>
      <c r="F460" s="22" t="s">
        <v>1669</v>
      </c>
      <c r="G460" s="18"/>
      <c r="H460" s="18"/>
      <c r="I460" s="18"/>
      <c r="J460" s="18"/>
      <c r="K460" s="18"/>
      <c r="L460" s="18"/>
      <c r="M460" s="18"/>
    </row>
    <row r="461">
      <c r="A461" s="21" t="s">
        <v>1670</v>
      </c>
      <c r="B461" s="18"/>
      <c r="C461" s="18"/>
      <c r="D461" s="18"/>
      <c r="E461" s="18"/>
      <c r="F461" s="22" t="s">
        <v>1671</v>
      </c>
      <c r="G461" s="18"/>
      <c r="H461" s="18"/>
      <c r="I461" s="18"/>
      <c r="J461" s="18"/>
      <c r="K461" s="18"/>
      <c r="L461" s="18"/>
      <c r="M461" s="18"/>
    </row>
    <row r="462">
      <c r="A462" s="21" t="s">
        <v>1672</v>
      </c>
      <c r="B462" s="18"/>
      <c r="C462" s="18"/>
      <c r="D462" s="18"/>
      <c r="E462" s="18"/>
      <c r="F462" s="22" t="s">
        <v>1673</v>
      </c>
      <c r="G462" s="18"/>
      <c r="H462" s="18"/>
      <c r="I462" s="18"/>
      <c r="J462" s="18"/>
      <c r="K462" s="18"/>
      <c r="L462" s="18"/>
      <c r="M462" s="18"/>
    </row>
    <row r="463">
      <c r="A463" s="21" t="s">
        <v>1674</v>
      </c>
      <c r="B463" s="18"/>
      <c r="C463" s="18"/>
      <c r="D463" s="18"/>
      <c r="E463" s="18"/>
      <c r="F463" s="22" t="s">
        <v>1675</v>
      </c>
      <c r="G463" s="18"/>
      <c r="H463" s="18"/>
      <c r="I463" s="18"/>
      <c r="J463" s="18"/>
      <c r="K463" s="18"/>
      <c r="L463" s="18"/>
      <c r="M463" s="18"/>
    </row>
    <row r="464">
      <c r="A464" s="21" t="s">
        <v>1676</v>
      </c>
      <c r="B464" s="18"/>
      <c r="C464" s="18"/>
      <c r="D464" s="18"/>
      <c r="E464" s="18"/>
      <c r="F464" s="22" t="s">
        <v>1677</v>
      </c>
      <c r="G464" s="18"/>
      <c r="H464" s="18"/>
      <c r="I464" s="18"/>
      <c r="J464" s="18"/>
      <c r="K464" s="18"/>
      <c r="L464" s="18"/>
      <c r="M464" s="18"/>
    </row>
    <row r="465">
      <c r="A465" s="21" t="s">
        <v>1678</v>
      </c>
      <c r="B465" s="18"/>
      <c r="C465" s="18"/>
      <c r="D465" s="18"/>
      <c r="E465" s="18"/>
      <c r="F465" s="22" t="s">
        <v>1679</v>
      </c>
      <c r="G465" s="18"/>
      <c r="H465" s="18"/>
      <c r="I465" s="18"/>
      <c r="J465" s="18"/>
      <c r="K465" s="18"/>
      <c r="L465" s="18"/>
      <c r="M465" s="18"/>
    </row>
    <row r="466">
      <c r="A466" s="21" t="s">
        <v>1680</v>
      </c>
      <c r="B466" s="18"/>
      <c r="C466" s="18"/>
      <c r="D466" s="18"/>
      <c r="E466" s="18"/>
      <c r="F466" s="22" t="s">
        <v>1681</v>
      </c>
      <c r="G466" s="18"/>
      <c r="H466" s="18"/>
      <c r="I466" s="18"/>
      <c r="J466" s="18"/>
      <c r="K466" s="18"/>
      <c r="L466" s="18"/>
      <c r="M466" s="18"/>
    </row>
    <row r="467">
      <c r="A467" s="21" t="s">
        <v>1682</v>
      </c>
      <c r="B467" s="18"/>
      <c r="C467" s="18"/>
      <c r="D467" s="18"/>
      <c r="E467" s="18"/>
      <c r="F467" s="22" t="s">
        <v>1683</v>
      </c>
      <c r="G467" s="18"/>
      <c r="H467" s="18"/>
      <c r="I467" s="18"/>
      <c r="J467" s="18"/>
      <c r="K467" s="18"/>
      <c r="L467" s="18"/>
      <c r="M467" s="18"/>
    </row>
    <row r="468">
      <c r="A468" s="21" t="s">
        <v>1684</v>
      </c>
      <c r="B468" s="18"/>
      <c r="C468" s="18"/>
      <c r="D468" s="18"/>
      <c r="E468" s="18"/>
      <c r="F468" s="22" t="s">
        <v>1685</v>
      </c>
      <c r="G468" s="18"/>
      <c r="H468" s="18"/>
      <c r="I468" s="18"/>
      <c r="J468" s="18"/>
      <c r="K468" s="18"/>
      <c r="L468" s="18"/>
      <c r="M468" s="18"/>
    </row>
    <row r="469">
      <c r="A469" s="21" t="s">
        <v>1686</v>
      </c>
      <c r="B469" s="18"/>
      <c r="C469" s="18"/>
      <c r="D469" s="18"/>
      <c r="E469" s="18"/>
      <c r="F469" s="22" t="s">
        <v>1687</v>
      </c>
      <c r="G469" s="18"/>
      <c r="H469" s="18"/>
      <c r="I469" s="18"/>
      <c r="J469" s="18"/>
      <c r="K469" s="18"/>
      <c r="L469" s="18"/>
      <c r="M469" s="18"/>
    </row>
    <row r="470">
      <c r="A470" s="21" t="s">
        <v>1688</v>
      </c>
      <c r="B470" s="18"/>
      <c r="C470" s="18"/>
      <c r="D470" s="18"/>
      <c r="E470" s="18"/>
      <c r="F470" s="22" t="s">
        <v>1689</v>
      </c>
      <c r="G470" s="18"/>
      <c r="H470" s="18"/>
      <c r="I470" s="18"/>
      <c r="J470" s="18"/>
      <c r="K470" s="18"/>
      <c r="L470" s="18"/>
      <c r="M470" s="18"/>
    </row>
    <row r="471">
      <c r="A471" s="21" t="s">
        <v>1690</v>
      </c>
      <c r="B471" s="18"/>
      <c r="C471" s="18"/>
      <c r="D471" s="18"/>
      <c r="E471" s="18"/>
      <c r="F471" s="22" t="s">
        <v>1691</v>
      </c>
      <c r="G471" s="18"/>
      <c r="H471" s="18"/>
      <c r="I471" s="18"/>
      <c r="J471" s="18"/>
      <c r="K471" s="18"/>
      <c r="L471" s="18"/>
      <c r="M471" s="18"/>
    </row>
    <row r="472">
      <c r="A472" s="21" t="s">
        <v>1692</v>
      </c>
      <c r="B472" s="18"/>
      <c r="C472" s="18"/>
      <c r="D472" s="18"/>
      <c r="E472" s="18"/>
      <c r="F472" s="22" t="s">
        <v>1693</v>
      </c>
      <c r="G472" s="18"/>
      <c r="H472" s="18"/>
      <c r="I472" s="18"/>
      <c r="J472" s="18"/>
      <c r="K472" s="18"/>
      <c r="L472" s="18"/>
      <c r="M472" s="18"/>
    </row>
    <row r="473">
      <c r="A473" s="21" t="s">
        <v>1694</v>
      </c>
      <c r="B473" s="18"/>
      <c r="C473" s="18"/>
      <c r="D473" s="18"/>
      <c r="E473" s="18"/>
      <c r="F473" s="22" t="s">
        <v>1695</v>
      </c>
      <c r="G473" s="18"/>
      <c r="H473" s="18"/>
      <c r="I473" s="18"/>
      <c r="J473" s="18"/>
      <c r="K473" s="18"/>
      <c r="L473" s="18"/>
      <c r="M473" s="18"/>
    </row>
    <row r="474">
      <c r="A474" s="21" t="s">
        <v>1696</v>
      </c>
      <c r="B474" s="18"/>
      <c r="C474" s="18"/>
      <c r="D474" s="18"/>
      <c r="E474" s="18"/>
      <c r="F474" s="22" t="s">
        <v>1697</v>
      </c>
      <c r="G474" s="18"/>
      <c r="H474" s="18"/>
      <c r="I474" s="18"/>
      <c r="J474" s="18"/>
      <c r="K474" s="18"/>
      <c r="L474" s="18"/>
      <c r="M474" s="18"/>
    </row>
    <row r="475">
      <c r="A475" s="21" t="s">
        <v>1698</v>
      </c>
      <c r="B475" s="18"/>
      <c r="C475" s="18"/>
      <c r="D475" s="18"/>
      <c r="E475" s="18"/>
      <c r="F475" s="22" t="s">
        <v>1699</v>
      </c>
      <c r="G475" s="18"/>
      <c r="H475" s="18"/>
      <c r="I475" s="18"/>
      <c r="J475" s="18"/>
      <c r="K475" s="18"/>
      <c r="L475" s="18"/>
      <c r="M475" s="18"/>
    </row>
    <row r="476">
      <c r="A476" s="21" t="s">
        <v>1700</v>
      </c>
      <c r="B476" s="18"/>
      <c r="C476" s="18"/>
      <c r="D476" s="18"/>
      <c r="E476" s="18"/>
      <c r="F476" s="22" t="s">
        <v>1701</v>
      </c>
      <c r="G476" s="18"/>
      <c r="H476" s="18"/>
      <c r="I476" s="18"/>
      <c r="J476" s="18"/>
      <c r="K476" s="18"/>
      <c r="L476" s="18"/>
      <c r="M476" s="18"/>
    </row>
    <row r="477">
      <c r="A477" s="21" t="s">
        <v>1702</v>
      </c>
      <c r="B477" s="18"/>
      <c r="C477" s="18"/>
      <c r="D477" s="18"/>
      <c r="E477" s="18"/>
      <c r="F477" s="22" t="s">
        <v>1703</v>
      </c>
      <c r="G477" s="18"/>
      <c r="H477" s="18"/>
      <c r="I477" s="18"/>
      <c r="J477" s="18"/>
      <c r="K477" s="18"/>
      <c r="L477" s="18"/>
      <c r="M477" s="18"/>
    </row>
    <row r="478">
      <c r="A478" s="21" t="s">
        <v>1704</v>
      </c>
      <c r="B478" s="18"/>
      <c r="C478" s="18"/>
      <c r="D478" s="18"/>
      <c r="E478" s="18"/>
      <c r="F478" s="22" t="s">
        <v>1705</v>
      </c>
      <c r="G478" s="18"/>
      <c r="H478" s="18"/>
      <c r="I478" s="18"/>
      <c r="J478" s="18"/>
      <c r="K478" s="18"/>
      <c r="L478" s="18"/>
      <c r="M478" s="18"/>
    </row>
    <row r="479">
      <c r="A479" s="21" t="s">
        <v>1706</v>
      </c>
      <c r="B479" s="18"/>
      <c r="C479" s="18"/>
      <c r="D479" s="18"/>
      <c r="E479" s="18"/>
      <c r="F479" s="22" t="s">
        <v>1707</v>
      </c>
      <c r="G479" s="18"/>
      <c r="H479" s="18"/>
      <c r="I479" s="18"/>
      <c r="J479" s="18"/>
      <c r="K479" s="18"/>
      <c r="L479" s="18"/>
      <c r="M479" s="18"/>
    </row>
    <row r="480">
      <c r="A480" s="21" t="s">
        <v>173</v>
      </c>
      <c r="B480" s="18"/>
      <c r="C480" s="18"/>
      <c r="D480" s="18"/>
      <c r="E480" s="18"/>
      <c r="F480" s="22" t="s">
        <v>1708</v>
      </c>
      <c r="G480" s="18"/>
      <c r="H480" s="18"/>
      <c r="I480" s="18"/>
      <c r="J480" s="18"/>
      <c r="K480" s="18"/>
      <c r="L480" s="18"/>
      <c r="M480" s="18"/>
    </row>
    <row r="481">
      <c r="A481" s="21" t="s">
        <v>1709</v>
      </c>
      <c r="B481" s="18"/>
      <c r="C481" s="18"/>
      <c r="D481" s="18"/>
      <c r="E481" s="18"/>
      <c r="F481" s="22" t="s">
        <v>1710</v>
      </c>
      <c r="G481" s="18"/>
      <c r="H481" s="18"/>
      <c r="I481" s="18"/>
      <c r="J481" s="18"/>
      <c r="K481" s="18"/>
      <c r="L481" s="18"/>
      <c r="M481" s="18"/>
    </row>
    <row r="482">
      <c r="A482" s="21" t="s">
        <v>1711</v>
      </c>
      <c r="B482" s="18"/>
      <c r="C482" s="18"/>
      <c r="D482" s="18"/>
      <c r="E482" s="18"/>
      <c r="F482" s="22" t="s">
        <v>1712</v>
      </c>
      <c r="G482" s="18"/>
      <c r="H482" s="18"/>
      <c r="I482" s="18"/>
      <c r="J482" s="18"/>
      <c r="K482" s="18"/>
      <c r="L482" s="18"/>
      <c r="M482" s="18"/>
    </row>
    <row r="483">
      <c r="A483" s="21" t="s">
        <v>1713</v>
      </c>
      <c r="B483" s="18"/>
      <c r="C483" s="18"/>
      <c r="D483" s="18"/>
      <c r="E483" s="18"/>
      <c r="F483" s="22" t="s">
        <v>1714</v>
      </c>
      <c r="G483" s="18"/>
      <c r="H483" s="18"/>
      <c r="I483" s="18"/>
      <c r="J483" s="18"/>
      <c r="K483" s="18"/>
      <c r="L483" s="18"/>
      <c r="M483" s="18"/>
    </row>
    <row r="484">
      <c r="A484" s="21" t="s">
        <v>1715</v>
      </c>
      <c r="B484" s="18"/>
      <c r="C484" s="18"/>
      <c r="D484" s="18"/>
      <c r="E484" s="18"/>
      <c r="F484" s="22" t="s">
        <v>1716</v>
      </c>
      <c r="G484" s="18"/>
      <c r="H484" s="18"/>
      <c r="I484" s="18"/>
      <c r="J484" s="18"/>
      <c r="K484" s="18"/>
      <c r="L484" s="18"/>
      <c r="M484" s="18"/>
    </row>
    <row r="485">
      <c r="A485" s="21" t="s">
        <v>1717</v>
      </c>
      <c r="B485" s="18"/>
      <c r="C485" s="18"/>
      <c r="D485" s="18"/>
      <c r="E485" s="18"/>
      <c r="F485" s="22" t="s">
        <v>1718</v>
      </c>
      <c r="G485" s="18"/>
      <c r="H485" s="18"/>
      <c r="I485" s="18"/>
      <c r="J485" s="18"/>
      <c r="K485" s="18"/>
      <c r="L485" s="18"/>
      <c r="M485" s="18"/>
    </row>
    <row r="486">
      <c r="A486" s="21" t="s">
        <v>1719</v>
      </c>
      <c r="B486" s="18"/>
      <c r="C486" s="18"/>
      <c r="D486" s="18"/>
      <c r="E486" s="18"/>
      <c r="F486" s="22" t="s">
        <v>1720</v>
      </c>
      <c r="G486" s="18"/>
      <c r="H486" s="18"/>
      <c r="I486" s="18"/>
      <c r="J486" s="18"/>
      <c r="K486" s="18"/>
      <c r="L486" s="18"/>
      <c r="M486" s="18"/>
    </row>
    <row r="487">
      <c r="A487" s="21" t="s">
        <v>1721</v>
      </c>
      <c r="B487" s="18"/>
      <c r="C487" s="18"/>
      <c r="D487" s="18"/>
      <c r="E487" s="18"/>
      <c r="F487" s="22" t="s">
        <v>1722</v>
      </c>
      <c r="G487" s="18"/>
      <c r="H487" s="18"/>
      <c r="I487" s="18"/>
      <c r="J487" s="18"/>
      <c r="K487" s="18"/>
      <c r="L487" s="18"/>
      <c r="M487" s="18"/>
    </row>
    <row r="488">
      <c r="A488" s="21" t="s">
        <v>1723</v>
      </c>
      <c r="B488" s="18"/>
      <c r="C488" s="18"/>
      <c r="D488" s="18"/>
      <c r="E488" s="18"/>
      <c r="F488" s="22" t="s">
        <v>1724</v>
      </c>
      <c r="G488" s="18"/>
      <c r="H488" s="18"/>
      <c r="I488" s="18"/>
      <c r="J488" s="18"/>
      <c r="K488" s="18"/>
      <c r="L488" s="18"/>
      <c r="M488" s="18"/>
    </row>
    <row r="489">
      <c r="A489" s="21" t="s">
        <v>1725</v>
      </c>
      <c r="B489" s="18"/>
      <c r="C489" s="18"/>
      <c r="D489" s="18"/>
      <c r="E489" s="18"/>
      <c r="F489" s="22" t="s">
        <v>1726</v>
      </c>
      <c r="G489" s="18"/>
      <c r="H489" s="18"/>
      <c r="I489" s="18"/>
      <c r="J489" s="18"/>
      <c r="K489" s="18"/>
      <c r="L489" s="18"/>
      <c r="M489" s="18"/>
    </row>
    <row r="490">
      <c r="A490" s="21" t="s">
        <v>1727</v>
      </c>
      <c r="B490" s="18"/>
      <c r="C490" s="18"/>
      <c r="D490" s="18"/>
      <c r="E490" s="18"/>
      <c r="F490" s="22" t="s">
        <v>1728</v>
      </c>
      <c r="G490" s="18"/>
      <c r="H490" s="18"/>
      <c r="I490" s="18"/>
      <c r="J490" s="18"/>
      <c r="K490" s="18"/>
      <c r="L490" s="18"/>
      <c r="M490" s="18"/>
    </row>
    <row r="491">
      <c r="A491" s="21" t="s">
        <v>1729</v>
      </c>
      <c r="B491" s="18"/>
      <c r="C491" s="18"/>
      <c r="D491" s="18"/>
      <c r="E491" s="18"/>
      <c r="F491" s="22" t="s">
        <v>1730</v>
      </c>
      <c r="G491" s="18"/>
      <c r="H491" s="18"/>
      <c r="I491" s="18"/>
      <c r="J491" s="18"/>
      <c r="K491" s="18"/>
      <c r="L491" s="18"/>
      <c r="M491" s="18"/>
    </row>
    <row r="492">
      <c r="A492" s="21" t="s">
        <v>1731</v>
      </c>
      <c r="B492" s="18"/>
      <c r="C492" s="18"/>
      <c r="D492" s="18"/>
      <c r="E492" s="18"/>
      <c r="F492" s="22" t="s">
        <v>1732</v>
      </c>
      <c r="G492" s="18"/>
      <c r="H492" s="18"/>
      <c r="I492" s="18"/>
      <c r="J492" s="18"/>
      <c r="K492" s="18"/>
      <c r="L492" s="18"/>
      <c r="M492" s="18"/>
    </row>
    <row r="493">
      <c r="A493" s="21" t="s">
        <v>1733</v>
      </c>
      <c r="B493" s="18"/>
      <c r="C493" s="18"/>
      <c r="D493" s="18"/>
      <c r="E493" s="18"/>
      <c r="F493" s="22" t="s">
        <v>1734</v>
      </c>
      <c r="G493" s="18"/>
      <c r="H493" s="18"/>
      <c r="I493" s="18"/>
      <c r="J493" s="18"/>
      <c r="K493" s="18"/>
      <c r="L493" s="18"/>
      <c r="M493" s="18"/>
    </row>
    <row r="494">
      <c r="A494" s="21" t="s">
        <v>1735</v>
      </c>
      <c r="B494" s="18"/>
      <c r="C494" s="18"/>
      <c r="D494" s="18"/>
      <c r="E494" s="18"/>
      <c r="F494" s="22" t="s">
        <v>1736</v>
      </c>
      <c r="G494" s="18"/>
      <c r="H494" s="18"/>
      <c r="I494" s="18"/>
      <c r="J494" s="18"/>
      <c r="K494" s="18"/>
      <c r="L494" s="18"/>
      <c r="M494" s="18"/>
    </row>
    <row r="495">
      <c r="A495" s="21" t="s">
        <v>1737</v>
      </c>
      <c r="B495" s="18"/>
      <c r="C495" s="18"/>
      <c r="D495" s="18"/>
      <c r="E495" s="18"/>
      <c r="F495" s="22" t="s">
        <v>1738</v>
      </c>
      <c r="G495" s="18"/>
      <c r="H495" s="18"/>
      <c r="I495" s="18"/>
      <c r="J495" s="18"/>
      <c r="K495" s="18"/>
      <c r="L495" s="18"/>
      <c r="M495" s="18"/>
    </row>
    <row r="496">
      <c r="A496" s="21" t="s">
        <v>1739</v>
      </c>
      <c r="B496" s="18"/>
      <c r="C496" s="18"/>
      <c r="D496" s="18"/>
      <c r="E496" s="18"/>
      <c r="F496" s="22" t="s">
        <v>1740</v>
      </c>
      <c r="G496" s="18"/>
      <c r="H496" s="18"/>
      <c r="I496" s="18"/>
      <c r="J496" s="18"/>
      <c r="K496" s="18"/>
      <c r="L496" s="18"/>
      <c r="M496" s="18"/>
    </row>
    <row r="497">
      <c r="A497" s="21" t="s">
        <v>1741</v>
      </c>
      <c r="B497" s="18"/>
      <c r="C497" s="18"/>
      <c r="D497" s="18"/>
      <c r="E497" s="18"/>
      <c r="F497" s="22" t="s">
        <v>1742</v>
      </c>
      <c r="G497" s="18"/>
      <c r="H497" s="18"/>
      <c r="I497" s="18"/>
      <c r="J497" s="18"/>
      <c r="K497" s="18"/>
      <c r="L497" s="18"/>
      <c r="M497" s="18"/>
    </row>
    <row r="498">
      <c r="A498" s="21" t="s">
        <v>1743</v>
      </c>
      <c r="B498" s="18"/>
      <c r="C498" s="18"/>
      <c r="D498" s="18"/>
      <c r="E498" s="18"/>
      <c r="F498" s="22" t="s">
        <v>1744</v>
      </c>
      <c r="G498" s="18"/>
      <c r="H498" s="18"/>
      <c r="I498" s="18"/>
      <c r="J498" s="18"/>
      <c r="K498" s="18"/>
      <c r="L498" s="18"/>
      <c r="M498" s="18"/>
    </row>
    <row r="499">
      <c r="A499" s="21" t="s">
        <v>1745</v>
      </c>
      <c r="B499" s="18"/>
      <c r="C499" s="18"/>
      <c r="D499" s="18"/>
      <c r="E499" s="18"/>
      <c r="F499" s="22" t="s">
        <v>1746</v>
      </c>
      <c r="G499" s="18"/>
      <c r="H499" s="18"/>
      <c r="I499" s="18"/>
      <c r="J499" s="18"/>
      <c r="K499" s="18"/>
      <c r="L499" s="18"/>
      <c r="M499" s="18"/>
    </row>
    <row r="500">
      <c r="A500" s="21" t="s">
        <v>1747</v>
      </c>
      <c r="B500" s="18"/>
      <c r="C500" s="18"/>
      <c r="D500" s="18"/>
      <c r="E500" s="18"/>
      <c r="F500" s="22" t="s">
        <v>1748</v>
      </c>
      <c r="G500" s="18"/>
      <c r="H500" s="18"/>
      <c r="I500" s="18"/>
      <c r="J500" s="18"/>
      <c r="K500" s="18"/>
      <c r="L500" s="18"/>
      <c r="M500" s="18"/>
    </row>
    <row r="501">
      <c r="A501" s="21" t="s">
        <v>1749</v>
      </c>
      <c r="B501" s="18"/>
      <c r="C501" s="18"/>
      <c r="D501" s="18"/>
      <c r="E501" s="18"/>
      <c r="F501" s="22" t="s">
        <v>1750</v>
      </c>
      <c r="G501" s="18"/>
      <c r="H501" s="18"/>
      <c r="I501" s="18"/>
      <c r="J501" s="18"/>
      <c r="K501" s="18"/>
      <c r="L501" s="18"/>
      <c r="M501" s="18"/>
    </row>
    <row r="502">
      <c r="A502" s="21" t="s">
        <v>1751</v>
      </c>
      <c r="B502" s="18"/>
      <c r="C502" s="18"/>
      <c r="D502" s="18"/>
      <c r="E502" s="18"/>
      <c r="F502" s="22" t="s">
        <v>1752</v>
      </c>
      <c r="G502" s="18"/>
      <c r="H502" s="18"/>
      <c r="I502" s="18"/>
      <c r="J502" s="18"/>
      <c r="K502" s="18"/>
      <c r="L502" s="18"/>
      <c r="M502" s="18"/>
    </row>
    <row r="503">
      <c r="A503" s="21" t="s">
        <v>1753</v>
      </c>
      <c r="B503" s="18"/>
      <c r="C503" s="18"/>
      <c r="D503" s="18"/>
      <c r="E503" s="18"/>
      <c r="F503" s="22" t="s">
        <v>1754</v>
      </c>
      <c r="G503" s="18"/>
      <c r="H503" s="18"/>
      <c r="I503" s="18"/>
      <c r="J503" s="18"/>
      <c r="K503" s="18"/>
      <c r="L503" s="18"/>
      <c r="M503" s="18"/>
    </row>
    <row r="504">
      <c r="A504" s="21" t="s">
        <v>1755</v>
      </c>
      <c r="B504" s="18"/>
      <c r="C504" s="18"/>
      <c r="D504" s="18"/>
      <c r="E504" s="18"/>
      <c r="F504" s="22" t="s">
        <v>1756</v>
      </c>
      <c r="G504" s="18"/>
      <c r="H504" s="18"/>
      <c r="I504" s="18"/>
      <c r="J504" s="18"/>
      <c r="K504" s="18"/>
      <c r="L504" s="18"/>
      <c r="M504" s="18"/>
    </row>
    <row r="505">
      <c r="A505" s="21" t="s">
        <v>1757</v>
      </c>
      <c r="B505" s="18"/>
      <c r="C505" s="18"/>
      <c r="D505" s="18"/>
      <c r="E505" s="18"/>
      <c r="F505" s="22" t="s">
        <v>1758</v>
      </c>
      <c r="G505" s="18"/>
      <c r="H505" s="18"/>
      <c r="I505" s="18"/>
      <c r="J505" s="18"/>
      <c r="K505" s="18"/>
      <c r="L505" s="18"/>
      <c r="M505" s="18"/>
    </row>
    <row r="506">
      <c r="A506" s="21" t="s">
        <v>1759</v>
      </c>
      <c r="B506" s="18"/>
      <c r="C506" s="18"/>
      <c r="D506" s="18"/>
      <c r="E506" s="18"/>
      <c r="F506" s="22" t="s">
        <v>1760</v>
      </c>
      <c r="G506" s="18"/>
      <c r="H506" s="18"/>
      <c r="I506" s="18"/>
      <c r="J506" s="18"/>
      <c r="K506" s="18"/>
      <c r="L506" s="18"/>
      <c r="M506" s="18"/>
    </row>
    <row r="507">
      <c r="A507" s="21" t="s">
        <v>1761</v>
      </c>
      <c r="B507" s="18"/>
      <c r="C507" s="18"/>
      <c r="D507" s="18"/>
      <c r="E507" s="18"/>
      <c r="F507" s="22" t="s">
        <v>1762</v>
      </c>
      <c r="G507" s="18"/>
      <c r="H507" s="18"/>
      <c r="I507" s="18"/>
      <c r="J507" s="18"/>
      <c r="K507" s="18"/>
      <c r="L507" s="18"/>
      <c r="M507" s="18"/>
    </row>
    <row r="508">
      <c r="A508" s="21" t="s">
        <v>1763</v>
      </c>
      <c r="B508" s="18"/>
      <c r="C508" s="18"/>
      <c r="D508" s="18"/>
      <c r="E508" s="18"/>
      <c r="F508" s="22" t="s">
        <v>1764</v>
      </c>
      <c r="G508" s="18"/>
      <c r="H508" s="18"/>
      <c r="I508" s="18"/>
      <c r="J508" s="18"/>
      <c r="K508" s="18"/>
      <c r="L508" s="18"/>
      <c r="M508" s="18"/>
    </row>
    <row r="509">
      <c r="A509" s="21" t="s">
        <v>1765</v>
      </c>
      <c r="B509" s="18"/>
      <c r="C509" s="18"/>
      <c r="D509" s="18"/>
      <c r="E509" s="18"/>
      <c r="F509" s="22" t="s">
        <v>1766</v>
      </c>
      <c r="G509" s="18"/>
      <c r="H509" s="18"/>
      <c r="I509" s="18"/>
      <c r="J509" s="18"/>
      <c r="K509" s="18"/>
      <c r="L509" s="18"/>
      <c r="M509" s="18"/>
    </row>
    <row r="510">
      <c r="A510" s="21" t="s">
        <v>1767</v>
      </c>
      <c r="B510" s="18"/>
      <c r="C510" s="18"/>
      <c r="D510" s="18"/>
      <c r="E510" s="18"/>
      <c r="F510" s="22" t="s">
        <v>1768</v>
      </c>
      <c r="G510" s="18"/>
      <c r="H510" s="18"/>
      <c r="I510" s="18"/>
      <c r="J510" s="18"/>
      <c r="K510" s="18"/>
      <c r="L510" s="18"/>
      <c r="M510" s="18"/>
    </row>
    <row r="511">
      <c r="A511" s="21" t="s">
        <v>1769</v>
      </c>
      <c r="B511" s="18"/>
      <c r="C511" s="18"/>
      <c r="D511" s="18"/>
      <c r="E511" s="18"/>
      <c r="F511" s="22" t="s">
        <v>1770</v>
      </c>
      <c r="G511" s="18"/>
      <c r="H511" s="18"/>
      <c r="I511" s="18"/>
      <c r="J511" s="18"/>
      <c r="K511" s="18"/>
      <c r="L511" s="18"/>
      <c r="M511" s="18"/>
    </row>
    <row r="512">
      <c r="A512" s="21" t="s">
        <v>1771</v>
      </c>
      <c r="B512" s="18"/>
      <c r="C512" s="18"/>
      <c r="D512" s="18"/>
      <c r="E512" s="18"/>
      <c r="F512" s="22" t="s">
        <v>1772</v>
      </c>
      <c r="G512" s="18"/>
      <c r="H512" s="18"/>
      <c r="I512" s="18"/>
      <c r="J512" s="18"/>
      <c r="K512" s="18"/>
      <c r="L512" s="18"/>
      <c r="M512" s="18"/>
    </row>
    <row r="513">
      <c r="A513" s="21" t="s">
        <v>1773</v>
      </c>
      <c r="B513" s="18"/>
      <c r="C513" s="18"/>
      <c r="D513" s="18"/>
      <c r="E513" s="18"/>
      <c r="F513" s="22" t="s">
        <v>1774</v>
      </c>
      <c r="G513" s="18"/>
      <c r="H513" s="18"/>
      <c r="I513" s="18"/>
      <c r="J513" s="18"/>
      <c r="K513" s="18"/>
      <c r="L513" s="18"/>
      <c r="M513" s="18"/>
    </row>
    <row r="514">
      <c r="A514" s="21" t="s">
        <v>1775</v>
      </c>
      <c r="B514" s="18"/>
      <c r="C514" s="18"/>
      <c r="D514" s="18"/>
      <c r="E514" s="18"/>
      <c r="F514" s="22" t="s">
        <v>1776</v>
      </c>
      <c r="G514" s="18"/>
      <c r="H514" s="18"/>
      <c r="I514" s="18"/>
      <c r="J514" s="18"/>
      <c r="K514" s="18"/>
      <c r="L514" s="18"/>
      <c r="M514" s="18"/>
    </row>
    <row r="515">
      <c r="A515" s="21" t="s">
        <v>1777</v>
      </c>
      <c r="B515" s="18"/>
      <c r="C515" s="18"/>
      <c r="D515" s="18"/>
      <c r="E515" s="18"/>
      <c r="F515" s="22" t="s">
        <v>1778</v>
      </c>
      <c r="G515" s="18"/>
      <c r="H515" s="18"/>
      <c r="I515" s="18"/>
      <c r="J515" s="18"/>
      <c r="K515" s="18"/>
      <c r="L515" s="18"/>
      <c r="M515" s="18"/>
    </row>
    <row r="516">
      <c r="A516" s="21" t="s">
        <v>1779</v>
      </c>
      <c r="B516" s="18"/>
      <c r="C516" s="18"/>
      <c r="D516" s="18"/>
      <c r="E516" s="18"/>
      <c r="F516" s="22" t="s">
        <v>1780</v>
      </c>
      <c r="G516" s="18"/>
      <c r="H516" s="18"/>
      <c r="I516" s="18"/>
      <c r="J516" s="18"/>
      <c r="K516" s="18"/>
      <c r="L516" s="18"/>
      <c r="M516" s="18"/>
    </row>
    <row r="517">
      <c r="A517" s="21" t="s">
        <v>1781</v>
      </c>
      <c r="B517" s="18"/>
      <c r="C517" s="18"/>
      <c r="D517" s="18"/>
      <c r="E517" s="18"/>
      <c r="F517" s="22" t="s">
        <v>1782</v>
      </c>
      <c r="G517" s="18"/>
      <c r="H517" s="18"/>
      <c r="I517" s="18"/>
      <c r="J517" s="18"/>
      <c r="K517" s="18"/>
      <c r="L517" s="18"/>
      <c r="M517" s="18"/>
    </row>
    <row r="518">
      <c r="A518" s="21" t="s">
        <v>1783</v>
      </c>
      <c r="B518" s="18"/>
      <c r="C518" s="18"/>
      <c r="D518" s="18"/>
      <c r="E518" s="18"/>
      <c r="F518" s="22" t="s">
        <v>1784</v>
      </c>
      <c r="G518" s="18"/>
      <c r="H518" s="18"/>
      <c r="I518" s="18"/>
      <c r="J518" s="18"/>
      <c r="K518" s="18"/>
      <c r="L518" s="18"/>
      <c r="M518" s="18"/>
    </row>
    <row r="519">
      <c r="A519" s="21" t="s">
        <v>1785</v>
      </c>
      <c r="B519" s="18"/>
      <c r="C519" s="18"/>
      <c r="D519" s="18"/>
      <c r="E519" s="18"/>
      <c r="F519" s="22" t="s">
        <v>1786</v>
      </c>
      <c r="G519" s="18"/>
      <c r="H519" s="18"/>
      <c r="I519" s="18"/>
      <c r="J519" s="18"/>
      <c r="K519" s="18"/>
      <c r="L519" s="18"/>
      <c r="M519" s="18"/>
    </row>
    <row r="520">
      <c r="A520" s="21" t="s">
        <v>1787</v>
      </c>
      <c r="B520" s="18"/>
      <c r="C520" s="18"/>
      <c r="D520" s="18"/>
      <c r="E520" s="18"/>
      <c r="F520" s="22" t="s">
        <v>1788</v>
      </c>
      <c r="G520" s="18"/>
      <c r="H520" s="18"/>
      <c r="I520" s="18"/>
      <c r="J520" s="18"/>
      <c r="K520" s="18"/>
      <c r="L520" s="18"/>
      <c r="M520" s="18"/>
    </row>
    <row r="521">
      <c r="A521" s="21" t="s">
        <v>1789</v>
      </c>
      <c r="B521" s="18"/>
      <c r="C521" s="18"/>
      <c r="D521" s="18"/>
      <c r="E521" s="18"/>
      <c r="F521" s="22" t="s">
        <v>1790</v>
      </c>
      <c r="G521" s="18"/>
      <c r="H521" s="18"/>
      <c r="I521" s="18"/>
      <c r="J521" s="18"/>
      <c r="K521" s="18"/>
      <c r="L521" s="18"/>
      <c r="M521" s="18"/>
    </row>
    <row r="522">
      <c r="A522" s="21" t="s">
        <v>1791</v>
      </c>
      <c r="B522" s="18"/>
      <c r="C522" s="18"/>
      <c r="D522" s="18"/>
      <c r="E522" s="18"/>
      <c r="F522" s="22" t="s">
        <v>1792</v>
      </c>
      <c r="G522" s="18"/>
      <c r="H522" s="18"/>
      <c r="I522" s="18"/>
      <c r="J522" s="18"/>
      <c r="K522" s="18"/>
      <c r="L522" s="18"/>
      <c r="M522" s="18"/>
    </row>
    <row r="523">
      <c r="A523" s="21" t="s">
        <v>1793</v>
      </c>
      <c r="B523" s="18"/>
      <c r="C523" s="18"/>
      <c r="D523" s="18"/>
      <c r="E523" s="18"/>
      <c r="F523" s="22" t="s">
        <v>1794</v>
      </c>
      <c r="G523" s="18"/>
      <c r="H523" s="18"/>
      <c r="I523" s="18"/>
      <c r="J523" s="18"/>
      <c r="K523" s="18"/>
      <c r="L523" s="18"/>
      <c r="M523" s="18"/>
    </row>
    <row r="524">
      <c r="A524" s="21" t="s">
        <v>1795</v>
      </c>
      <c r="B524" s="18"/>
      <c r="C524" s="18"/>
      <c r="D524" s="18"/>
      <c r="E524" s="18"/>
      <c r="F524" s="22" t="s">
        <v>1796</v>
      </c>
      <c r="G524" s="18"/>
      <c r="H524" s="18"/>
      <c r="I524" s="18"/>
      <c r="J524" s="18"/>
      <c r="K524" s="18"/>
      <c r="L524" s="18"/>
      <c r="M524" s="18"/>
    </row>
    <row r="525">
      <c r="A525" s="21" t="s">
        <v>1797</v>
      </c>
      <c r="B525" s="18"/>
      <c r="C525" s="18"/>
      <c r="D525" s="18"/>
      <c r="E525" s="18"/>
      <c r="F525" s="22" t="s">
        <v>1798</v>
      </c>
      <c r="G525" s="18"/>
      <c r="H525" s="18"/>
      <c r="I525" s="18"/>
      <c r="J525" s="18"/>
      <c r="K525" s="18"/>
      <c r="L525" s="18"/>
      <c r="M525" s="18"/>
    </row>
    <row r="526">
      <c r="A526" s="21" t="s">
        <v>1799</v>
      </c>
      <c r="B526" s="18"/>
      <c r="C526" s="18"/>
      <c r="D526" s="18"/>
      <c r="E526" s="18"/>
      <c r="F526" s="22" t="s">
        <v>1800</v>
      </c>
      <c r="G526" s="18"/>
      <c r="H526" s="18"/>
      <c r="I526" s="18"/>
      <c r="J526" s="18"/>
      <c r="K526" s="18"/>
      <c r="L526" s="18"/>
      <c r="M526" s="18"/>
    </row>
    <row r="527">
      <c r="A527" s="21" t="s">
        <v>1801</v>
      </c>
      <c r="B527" s="18"/>
      <c r="C527" s="18"/>
      <c r="D527" s="18"/>
      <c r="E527" s="18"/>
      <c r="F527" s="22" t="s">
        <v>1802</v>
      </c>
      <c r="G527" s="18"/>
      <c r="H527" s="18"/>
      <c r="I527" s="18"/>
      <c r="J527" s="18"/>
      <c r="K527" s="18"/>
      <c r="L527" s="18"/>
      <c r="M527" s="18"/>
    </row>
    <row r="528">
      <c r="A528" s="21" t="s">
        <v>1803</v>
      </c>
      <c r="B528" s="18"/>
      <c r="C528" s="18"/>
      <c r="D528" s="18"/>
      <c r="E528" s="18"/>
      <c r="F528" s="22" t="s">
        <v>1804</v>
      </c>
      <c r="G528" s="18"/>
      <c r="H528" s="18"/>
      <c r="I528" s="18"/>
      <c r="J528" s="18"/>
      <c r="K528" s="18"/>
      <c r="L528" s="18"/>
      <c r="M528" s="18"/>
    </row>
    <row r="529">
      <c r="A529" s="21" t="s">
        <v>1805</v>
      </c>
      <c r="B529" s="18"/>
      <c r="C529" s="18"/>
      <c r="D529" s="18"/>
      <c r="E529" s="18"/>
      <c r="F529" s="22" t="s">
        <v>1806</v>
      </c>
      <c r="G529" s="18"/>
      <c r="H529" s="18"/>
      <c r="I529" s="18"/>
      <c r="J529" s="18"/>
      <c r="K529" s="18"/>
      <c r="L529" s="18"/>
      <c r="M529" s="18"/>
    </row>
    <row r="530">
      <c r="A530" s="21" t="s">
        <v>1807</v>
      </c>
      <c r="B530" s="18"/>
      <c r="C530" s="18"/>
      <c r="D530" s="18"/>
      <c r="E530" s="18"/>
      <c r="F530" s="22" t="s">
        <v>1808</v>
      </c>
      <c r="G530" s="18"/>
      <c r="H530" s="18"/>
      <c r="I530" s="18"/>
      <c r="J530" s="18"/>
      <c r="K530" s="18"/>
      <c r="L530" s="18"/>
      <c r="M530" s="18"/>
    </row>
    <row r="531">
      <c r="A531" s="21" t="s">
        <v>1809</v>
      </c>
      <c r="B531" s="18"/>
      <c r="C531" s="18"/>
      <c r="D531" s="18"/>
      <c r="E531" s="18"/>
      <c r="F531" s="22" t="s">
        <v>1810</v>
      </c>
      <c r="G531" s="18"/>
      <c r="H531" s="18"/>
      <c r="I531" s="18"/>
      <c r="J531" s="18"/>
      <c r="K531" s="18"/>
      <c r="L531" s="18"/>
      <c r="M531" s="18"/>
    </row>
    <row r="532">
      <c r="A532" s="21" t="s">
        <v>1811</v>
      </c>
      <c r="B532" s="18"/>
      <c r="C532" s="18"/>
      <c r="D532" s="18"/>
      <c r="E532" s="18"/>
      <c r="F532" s="22" t="s">
        <v>1812</v>
      </c>
      <c r="G532" s="18"/>
      <c r="H532" s="18"/>
      <c r="I532" s="18"/>
      <c r="J532" s="18"/>
      <c r="K532" s="18"/>
      <c r="L532" s="18"/>
      <c r="M532" s="18"/>
    </row>
    <row r="533">
      <c r="A533" s="21" t="s">
        <v>1813</v>
      </c>
      <c r="B533" s="18"/>
      <c r="C533" s="18"/>
      <c r="D533" s="18"/>
      <c r="E533" s="18"/>
      <c r="F533" s="22" t="s">
        <v>1814</v>
      </c>
      <c r="G533" s="18"/>
      <c r="H533" s="18"/>
      <c r="I533" s="18"/>
      <c r="J533" s="18"/>
      <c r="K533" s="18"/>
      <c r="L533" s="18"/>
      <c r="M533" s="18"/>
    </row>
    <row r="534">
      <c r="A534" s="21" t="s">
        <v>1815</v>
      </c>
      <c r="B534" s="18"/>
      <c r="C534" s="18"/>
      <c r="D534" s="18"/>
      <c r="E534" s="18"/>
      <c r="F534" s="22" t="s">
        <v>1816</v>
      </c>
      <c r="G534" s="18"/>
      <c r="H534" s="18"/>
      <c r="I534" s="18"/>
      <c r="J534" s="18"/>
      <c r="K534" s="18"/>
      <c r="L534" s="18"/>
      <c r="M534" s="18"/>
    </row>
    <row r="535">
      <c r="A535" s="21" t="s">
        <v>1817</v>
      </c>
      <c r="B535" s="18"/>
      <c r="C535" s="18"/>
      <c r="D535" s="18"/>
      <c r="E535" s="18"/>
      <c r="F535" s="22" t="s">
        <v>1818</v>
      </c>
      <c r="G535" s="18"/>
      <c r="H535" s="18"/>
      <c r="I535" s="18"/>
      <c r="J535" s="18"/>
      <c r="K535" s="18"/>
      <c r="L535" s="18"/>
      <c r="M535" s="18"/>
    </row>
    <row r="536">
      <c r="A536" s="21" t="s">
        <v>1819</v>
      </c>
      <c r="B536" s="18"/>
      <c r="C536" s="18"/>
      <c r="D536" s="18"/>
      <c r="E536" s="18"/>
      <c r="F536" s="22" t="s">
        <v>1820</v>
      </c>
      <c r="G536" s="18"/>
      <c r="H536" s="18"/>
      <c r="I536" s="18"/>
      <c r="J536" s="18"/>
      <c r="K536" s="18"/>
      <c r="L536" s="18"/>
      <c r="M536" s="18"/>
    </row>
    <row r="537">
      <c r="A537" s="21" t="s">
        <v>1821</v>
      </c>
      <c r="B537" s="18"/>
      <c r="C537" s="18"/>
      <c r="D537" s="18"/>
      <c r="E537" s="18"/>
      <c r="F537" s="22" t="s">
        <v>1822</v>
      </c>
      <c r="G537" s="18"/>
      <c r="H537" s="18"/>
      <c r="I537" s="18"/>
      <c r="J537" s="18"/>
      <c r="K537" s="18"/>
      <c r="L537" s="18"/>
      <c r="M537" s="18"/>
    </row>
    <row r="538">
      <c r="A538" s="21" t="s">
        <v>1823</v>
      </c>
      <c r="B538" s="18"/>
      <c r="C538" s="18"/>
      <c r="D538" s="18"/>
      <c r="E538" s="18"/>
      <c r="F538" s="22" t="s">
        <v>1824</v>
      </c>
      <c r="G538" s="18"/>
      <c r="H538" s="18"/>
      <c r="I538" s="18"/>
      <c r="J538" s="18"/>
      <c r="K538" s="18"/>
      <c r="L538" s="18"/>
      <c r="M538" s="18"/>
    </row>
    <row r="539">
      <c r="A539" s="21" t="s">
        <v>1825</v>
      </c>
      <c r="B539" s="18"/>
      <c r="C539" s="18"/>
      <c r="D539" s="18"/>
      <c r="E539" s="18"/>
      <c r="F539" s="22" t="s">
        <v>1826</v>
      </c>
      <c r="G539" s="18"/>
      <c r="H539" s="18"/>
      <c r="I539" s="18"/>
      <c r="J539" s="18"/>
      <c r="K539" s="18"/>
      <c r="L539" s="18"/>
      <c r="M539" s="18"/>
    </row>
    <row r="540">
      <c r="A540" s="21" t="s">
        <v>1827</v>
      </c>
      <c r="B540" s="18"/>
      <c r="C540" s="18"/>
      <c r="D540" s="18"/>
      <c r="E540" s="18"/>
      <c r="F540" s="22" t="s">
        <v>1828</v>
      </c>
      <c r="G540" s="18"/>
      <c r="H540" s="18"/>
      <c r="I540" s="18"/>
      <c r="J540" s="18"/>
      <c r="K540" s="18"/>
      <c r="L540" s="18"/>
      <c r="M540" s="18"/>
    </row>
    <row r="541">
      <c r="A541" s="21" t="s">
        <v>1829</v>
      </c>
      <c r="B541" s="18"/>
      <c r="C541" s="18"/>
      <c r="D541" s="18"/>
      <c r="E541" s="18"/>
      <c r="F541" s="22" t="s">
        <v>1830</v>
      </c>
      <c r="G541" s="18"/>
      <c r="H541" s="18"/>
      <c r="I541" s="18"/>
      <c r="J541" s="18"/>
      <c r="K541" s="18"/>
      <c r="L541" s="18"/>
      <c r="M541" s="18"/>
    </row>
    <row r="542">
      <c r="A542" s="21" t="s">
        <v>1831</v>
      </c>
      <c r="B542" s="18"/>
      <c r="C542" s="18"/>
      <c r="D542" s="18"/>
      <c r="E542" s="18"/>
      <c r="F542" s="22" t="s">
        <v>1832</v>
      </c>
      <c r="G542" s="18"/>
      <c r="H542" s="18"/>
      <c r="I542" s="18"/>
      <c r="J542" s="18"/>
      <c r="K542" s="18"/>
      <c r="L542" s="18"/>
      <c r="M542" s="18"/>
    </row>
    <row r="543">
      <c r="A543" s="21" t="s">
        <v>1833</v>
      </c>
      <c r="B543" s="18"/>
      <c r="C543" s="18"/>
      <c r="D543" s="18"/>
      <c r="E543" s="18"/>
      <c r="F543" s="22" t="s">
        <v>1834</v>
      </c>
      <c r="G543" s="18"/>
      <c r="H543" s="18"/>
      <c r="I543" s="18"/>
      <c r="J543" s="18"/>
      <c r="K543" s="18"/>
      <c r="L543" s="18"/>
      <c r="M543" s="18"/>
    </row>
    <row r="544">
      <c r="A544" s="21" t="s">
        <v>1835</v>
      </c>
      <c r="B544" s="18"/>
      <c r="C544" s="18"/>
      <c r="D544" s="18"/>
      <c r="E544" s="18"/>
      <c r="F544" s="22" t="s">
        <v>1836</v>
      </c>
      <c r="G544" s="18"/>
      <c r="H544" s="18"/>
      <c r="I544" s="18"/>
      <c r="J544" s="18"/>
      <c r="K544" s="18"/>
      <c r="L544" s="18"/>
      <c r="M544" s="18"/>
    </row>
    <row r="545">
      <c r="A545" s="21" t="s">
        <v>1837</v>
      </c>
      <c r="B545" s="18"/>
      <c r="C545" s="18"/>
      <c r="D545" s="18"/>
      <c r="E545" s="18"/>
      <c r="F545" s="22" t="s">
        <v>1838</v>
      </c>
      <c r="G545" s="18"/>
      <c r="H545" s="18"/>
      <c r="I545" s="18"/>
      <c r="J545" s="18"/>
      <c r="K545" s="18"/>
      <c r="L545" s="18"/>
      <c r="M545" s="18"/>
    </row>
    <row r="546">
      <c r="A546" s="21" t="s">
        <v>1839</v>
      </c>
      <c r="B546" s="18"/>
      <c r="C546" s="18"/>
      <c r="D546" s="18"/>
      <c r="E546" s="18"/>
      <c r="F546" s="22" t="s">
        <v>1840</v>
      </c>
      <c r="G546" s="18"/>
      <c r="H546" s="18"/>
      <c r="I546" s="18"/>
      <c r="J546" s="18"/>
      <c r="K546" s="18"/>
      <c r="L546" s="18"/>
      <c r="M546" s="18"/>
    </row>
    <row r="547">
      <c r="A547" s="21" t="s">
        <v>1841</v>
      </c>
      <c r="B547" s="18"/>
      <c r="C547" s="18"/>
      <c r="D547" s="18"/>
      <c r="E547" s="18"/>
      <c r="F547" s="22" t="s">
        <v>1842</v>
      </c>
      <c r="G547" s="18"/>
      <c r="H547" s="18"/>
      <c r="I547" s="18"/>
      <c r="J547" s="18"/>
      <c r="K547" s="18"/>
      <c r="L547" s="18"/>
      <c r="M547" s="18"/>
    </row>
    <row r="548">
      <c r="A548" s="21" t="s">
        <v>1843</v>
      </c>
      <c r="B548" s="18"/>
      <c r="C548" s="18"/>
      <c r="D548" s="18"/>
      <c r="E548" s="18"/>
      <c r="F548" s="22" t="s">
        <v>1844</v>
      </c>
      <c r="G548" s="18"/>
      <c r="H548" s="18"/>
      <c r="I548" s="18"/>
      <c r="J548" s="18"/>
      <c r="K548" s="18"/>
      <c r="L548" s="18"/>
      <c r="M548" s="18"/>
    </row>
    <row r="549">
      <c r="A549" s="21" t="s">
        <v>1845</v>
      </c>
      <c r="B549" s="18"/>
      <c r="C549" s="18"/>
      <c r="D549" s="18"/>
      <c r="E549" s="18"/>
      <c r="F549" s="22" t="s">
        <v>1846</v>
      </c>
      <c r="G549" s="18"/>
      <c r="H549" s="18"/>
      <c r="I549" s="18"/>
      <c r="J549" s="18"/>
      <c r="K549" s="18"/>
      <c r="L549" s="18"/>
      <c r="M549" s="18"/>
    </row>
    <row r="550">
      <c r="A550" s="21" t="s">
        <v>1847</v>
      </c>
      <c r="B550" s="18"/>
      <c r="C550" s="18"/>
      <c r="D550" s="18"/>
      <c r="E550" s="18"/>
      <c r="F550" s="22" t="s">
        <v>1848</v>
      </c>
      <c r="G550" s="18"/>
      <c r="H550" s="18"/>
      <c r="I550" s="18"/>
      <c r="J550" s="18"/>
      <c r="K550" s="18"/>
      <c r="L550" s="18"/>
      <c r="M550" s="18"/>
    </row>
    <row r="551">
      <c r="A551" s="21" t="s">
        <v>1849</v>
      </c>
      <c r="B551" s="18"/>
      <c r="C551" s="18"/>
      <c r="D551" s="18"/>
      <c r="E551" s="18"/>
      <c r="F551" s="22" t="s">
        <v>1850</v>
      </c>
      <c r="G551" s="18"/>
      <c r="H551" s="18"/>
      <c r="I551" s="18"/>
      <c r="J551" s="18"/>
      <c r="K551" s="18"/>
      <c r="L551" s="18"/>
      <c r="M551" s="18"/>
    </row>
    <row r="552">
      <c r="A552" s="21" t="s">
        <v>1851</v>
      </c>
      <c r="B552" s="18"/>
      <c r="C552" s="18"/>
      <c r="D552" s="18"/>
      <c r="E552" s="18"/>
      <c r="F552" s="22" t="s">
        <v>1852</v>
      </c>
      <c r="G552" s="18"/>
      <c r="H552" s="18"/>
      <c r="I552" s="18"/>
      <c r="J552" s="18"/>
      <c r="K552" s="18"/>
      <c r="L552" s="18"/>
      <c r="M552" s="18"/>
    </row>
    <row r="553">
      <c r="A553" s="21" t="s">
        <v>1853</v>
      </c>
      <c r="B553" s="18"/>
      <c r="C553" s="18"/>
      <c r="D553" s="18"/>
      <c r="E553" s="18"/>
      <c r="F553" s="22" t="s">
        <v>1854</v>
      </c>
      <c r="G553" s="18"/>
      <c r="H553" s="18"/>
      <c r="I553" s="18"/>
      <c r="J553" s="18"/>
      <c r="K553" s="18"/>
      <c r="L553" s="18"/>
      <c r="M553" s="18"/>
    </row>
    <row r="554">
      <c r="A554" s="21" t="s">
        <v>1855</v>
      </c>
      <c r="B554" s="18"/>
      <c r="C554" s="18"/>
      <c r="D554" s="18"/>
      <c r="E554" s="18"/>
      <c r="F554" s="22" t="s">
        <v>1856</v>
      </c>
      <c r="G554" s="18"/>
      <c r="H554" s="18"/>
      <c r="I554" s="18"/>
      <c r="J554" s="18"/>
      <c r="K554" s="18"/>
      <c r="L554" s="18"/>
      <c r="M554" s="18"/>
    </row>
    <row r="555">
      <c r="A555" s="21" t="s">
        <v>1857</v>
      </c>
      <c r="B555" s="18"/>
      <c r="C555" s="18"/>
      <c r="D555" s="18"/>
      <c r="E555" s="18"/>
      <c r="F555" s="22" t="s">
        <v>1858</v>
      </c>
      <c r="G555" s="18"/>
      <c r="H555" s="18"/>
      <c r="I555" s="18"/>
      <c r="J555" s="18"/>
      <c r="K555" s="18"/>
      <c r="L555" s="18"/>
      <c r="M555" s="18"/>
    </row>
    <row r="556">
      <c r="A556" s="21" t="s">
        <v>1859</v>
      </c>
      <c r="B556" s="18"/>
      <c r="C556" s="18"/>
      <c r="D556" s="18"/>
      <c r="E556" s="18"/>
      <c r="F556" s="22" t="s">
        <v>1860</v>
      </c>
      <c r="G556" s="18"/>
      <c r="H556" s="18"/>
      <c r="I556" s="18"/>
      <c r="J556" s="18"/>
      <c r="K556" s="18"/>
      <c r="L556" s="18"/>
      <c r="M556" s="18"/>
    </row>
    <row r="557">
      <c r="A557" s="21" t="s">
        <v>1861</v>
      </c>
      <c r="B557" s="18"/>
      <c r="C557" s="18"/>
      <c r="D557" s="18"/>
      <c r="E557" s="18"/>
      <c r="F557" s="22" t="s">
        <v>1862</v>
      </c>
      <c r="G557" s="18"/>
      <c r="H557" s="18"/>
      <c r="I557" s="18"/>
      <c r="J557" s="18"/>
      <c r="K557" s="18"/>
      <c r="L557" s="18"/>
      <c r="M557" s="18"/>
    </row>
    <row r="558">
      <c r="A558" s="21" t="s">
        <v>1863</v>
      </c>
      <c r="B558" s="18"/>
      <c r="C558" s="18"/>
      <c r="D558" s="18"/>
      <c r="E558" s="18"/>
      <c r="F558" s="22" t="s">
        <v>1864</v>
      </c>
      <c r="G558" s="18"/>
      <c r="H558" s="18"/>
      <c r="I558" s="18"/>
      <c r="J558" s="18"/>
      <c r="K558" s="18"/>
      <c r="L558" s="18"/>
      <c r="M558" s="18"/>
    </row>
    <row r="559">
      <c r="A559" s="21" t="s">
        <v>1865</v>
      </c>
      <c r="B559" s="18"/>
      <c r="C559" s="18"/>
      <c r="D559" s="18"/>
      <c r="E559" s="18"/>
      <c r="F559" s="22" t="s">
        <v>1866</v>
      </c>
      <c r="G559" s="18"/>
      <c r="H559" s="18"/>
      <c r="I559" s="18"/>
      <c r="J559" s="18"/>
      <c r="K559" s="18"/>
      <c r="L559" s="18"/>
      <c r="M559" s="18"/>
    </row>
    <row r="560">
      <c r="A560" s="21" t="s">
        <v>1867</v>
      </c>
      <c r="B560" s="18"/>
      <c r="C560" s="18"/>
      <c r="D560" s="18"/>
      <c r="E560" s="18"/>
      <c r="F560" s="22" t="s">
        <v>1868</v>
      </c>
      <c r="G560" s="18"/>
      <c r="H560" s="18"/>
      <c r="I560" s="18"/>
      <c r="J560" s="18"/>
      <c r="K560" s="18"/>
      <c r="L560" s="18"/>
      <c r="M560" s="18"/>
    </row>
    <row r="561">
      <c r="A561" s="21" t="s">
        <v>1869</v>
      </c>
      <c r="B561" s="18"/>
      <c r="C561" s="18"/>
      <c r="D561" s="18"/>
      <c r="E561" s="18"/>
      <c r="F561" s="22" t="s">
        <v>1870</v>
      </c>
      <c r="G561" s="18"/>
      <c r="H561" s="18"/>
      <c r="I561" s="18"/>
      <c r="J561" s="18"/>
      <c r="K561" s="18"/>
      <c r="L561" s="18"/>
      <c r="M561" s="18"/>
    </row>
    <row r="562">
      <c r="A562" s="21" t="s">
        <v>1871</v>
      </c>
      <c r="B562" s="18"/>
      <c r="C562" s="18"/>
      <c r="D562" s="18"/>
      <c r="E562" s="18"/>
      <c r="F562" s="22" t="s">
        <v>1872</v>
      </c>
      <c r="G562" s="18"/>
      <c r="H562" s="18"/>
      <c r="I562" s="18"/>
      <c r="J562" s="18"/>
      <c r="K562" s="18"/>
      <c r="L562" s="18"/>
      <c r="M562" s="18"/>
    </row>
    <row r="563">
      <c r="A563" s="21" t="s">
        <v>1873</v>
      </c>
      <c r="B563" s="18"/>
      <c r="C563" s="18"/>
      <c r="D563" s="18"/>
      <c r="E563" s="18"/>
      <c r="F563" s="22" t="s">
        <v>1874</v>
      </c>
      <c r="G563" s="18"/>
      <c r="H563" s="18"/>
      <c r="I563" s="18"/>
      <c r="J563" s="18"/>
      <c r="K563" s="18"/>
      <c r="L563" s="18"/>
      <c r="M563" s="18"/>
    </row>
    <row r="564">
      <c r="A564" s="21" t="s">
        <v>1875</v>
      </c>
      <c r="B564" s="18"/>
      <c r="C564" s="18"/>
      <c r="D564" s="18"/>
      <c r="E564" s="18"/>
      <c r="F564" s="22" t="s">
        <v>1876</v>
      </c>
      <c r="G564" s="18"/>
      <c r="H564" s="18"/>
      <c r="I564" s="18"/>
      <c r="J564" s="18"/>
      <c r="K564" s="18"/>
      <c r="L564" s="18"/>
      <c r="M564" s="18"/>
    </row>
    <row r="565">
      <c r="A565" s="21" t="s">
        <v>1877</v>
      </c>
      <c r="B565" s="18"/>
      <c r="C565" s="18"/>
      <c r="D565" s="18"/>
      <c r="E565" s="18"/>
      <c r="F565" s="22" t="s">
        <v>1878</v>
      </c>
      <c r="G565" s="18"/>
      <c r="H565" s="18"/>
      <c r="I565" s="18"/>
      <c r="J565" s="18"/>
      <c r="K565" s="18"/>
      <c r="L565" s="18"/>
      <c r="M565" s="18"/>
    </row>
    <row r="566">
      <c r="A566" s="21" t="s">
        <v>1879</v>
      </c>
      <c r="B566" s="18"/>
      <c r="C566" s="18"/>
      <c r="D566" s="18"/>
      <c r="E566" s="18"/>
      <c r="F566" s="22" t="s">
        <v>1880</v>
      </c>
      <c r="G566" s="18"/>
      <c r="H566" s="18"/>
      <c r="I566" s="18"/>
      <c r="J566" s="18"/>
      <c r="K566" s="18"/>
      <c r="L566" s="18"/>
      <c r="M566" s="18"/>
    </row>
    <row r="567">
      <c r="A567" s="21" t="s">
        <v>1881</v>
      </c>
      <c r="B567" s="18"/>
      <c r="C567" s="18"/>
      <c r="D567" s="18"/>
      <c r="E567" s="18"/>
      <c r="F567" s="22" t="s">
        <v>1882</v>
      </c>
      <c r="G567" s="18"/>
      <c r="H567" s="18"/>
      <c r="I567" s="18"/>
      <c r="J567" s="18"/>
      <c r="K567" s="18"/>
      <c r="L567" s="18"/>
      <c r="M567" s="18"/>
    </row>
    <row r="568">
      <c r="A568" s="21" t="s">
        <v>1883</v>
      </c>
      <c r="B568" s="18"/>
      <c r="C568" s="18"/>
      <c r="D568" s="18"/>
      <c r="E568" s="18"/>
      <c r="F568" s="22" t="s">
        <v>1884</v>
      </c>
      <c r="G568" s="18"/>
      <c r="H568" s="18"/>
      <c r="I568" s="18"/>
      <c r="J568" s="18"/>
      <c r="K568" s="18"/>
      <c r="L568" s="18"/>
      <c r="M568" s="18"/>
    </row>
    <row r="569">
      <c r="A569" s="21" t="s">
        <v>1885</v>
      </c>
      <c r="B569" s="18"/>
      <c r="C569" s="18"/>
      <c r="D569" s="18"/>
      <c r="E569" s="18"/>
      <c r="F569" s="22" t="s">
        <v>1886</v>
      </c>
      <c r="G569" s="18"/>
      <c r="H569" s="18"/>
      <c r="I569" s="18"/>
      <c r="J569" s="18"/>
      <c r="K569" s="18"/>
      <c r="L569" s="18"/>
      <c r="M569" s="18"/>
    </row>
    <row r="570">
      <c r="A570" s="21" t="s">
        <v>1887</v>
      </c>
      <c r="B570" s="18"/>
      <c r="C570" s="18"/>
      <c r="D570" s="18"/>
      <c r="E570" s="18"/>
      <c r="F570" s="22" t="s">
        <v>1888</v>
      </c>
      <c r="G570" s="18"/>
      <c r="H570" s="18"/>
      <c r="I570" s="18"/>
      <c r="J570" s="18"/>
      <c r="K570" s="18"/>
      <c r="L570" s="18"/>
      <c r="M570" s="18"/>
    </row>
    <row r="571">
      <c r="A571" s="21" t="s">
        <v>1889</v>
      </c>
      <c r="B571" s="18"/>
      <c r="C571" s="18"/>
      <c r="D571" s="18"/>
      <c r="E571" s="18"/>
      <c r="F571" s="22" t="s">
        <v>1890</v>
      </c>
      <c r="G571" s="18"/>
      <c r="H571" s="18"/>
      <c r="I571" s="18"/>
      <c r="J571" s="18"/>
      <c r="K571" s="18"/>
      <c r="L571" s="18"/>
      <c r="M571" s="18"/>
    </row>
    <row r="572">
      <c r="A572" s="21" t="s">
        <v>1891</v>
      </c>
      <c r="B572" s="18"/>
      <c r="C572" s="18"/>
      <c r="D572" s="18"/>
      <c r="E572" s="18"/>
      <c r="F572" s="22" t="s">
        <v>1892</v>
      </c>
      <c r="G572" s="18"/>
      <c r="H572" s="18"/>
      <c r="I572" s="18"/>
      <c r="J572" s="18"/>
      <c r="K572" s="18"/>
      <c r="L572" s="18"/>
      <c r="M572" s="18"/>
    </row>
    <row r="573">
      <c r="A573" s="21" t="s">
        <v>1893</v>
      </c>
      <c r="B573" s="18"/>
      <c r="C573" s="18"/>
      <c r="D573" s="18"/>
      <c r="E573" s="18"/>
      <c r="F573" s="22" t="s">
        <v>1894</v>
      </c>
      <c r="G573" s="18"/>
      <c r="H573" s="18"/>
      <c r="I573" s="18"/>
      <c r="J573" s="18"/>
      <c r="K573" s="18"/>
      <c r="L573" s="18"/>
      <c r="M573" s="18"/>
    </row>
    <row r="574">
      <c r="A574" s="21" t="s">
        <v>1895</v>
      </c>
      <c r="B574" s="18"/>
      <c r="C574" s="18"/>
      <c r="D574" s="18"/>
      <c r="E574" s="18"/>
      <c r="F574" s="22" t="s">
        <v>1896</v>
      </c>
      <c r="G574" s="18"/>
      <c r="H574" s="18"/>
      <c r="I574" s="18"/>
      <c r="J574" s="18"/>
      <c r="K574" s="18"/>
      <c r="L574" s="18"/>
      <c r="M574" s="18"/>
    </row>
    <row r="575">
      <c r="A575" s="21" t="s">
        <v>1897</v>
      </c>
      <c r="B575" s="18"/>
      <c r="C575" s="18"/>
      <c r="D575" s="18"/>
      <c r="E575" s="18"/>
      <c r="F575" s="22" t="s">
        <v>1898</v>
      </c>
      <c r="G575" s="18"/>
      <c r="H575" s="18"/>
      <c r="I575" s="18"/>
      <c r="J575" s="18"/>
      <c r="K575" s="18"/>
      <c r="L575" s="18"/>
      <c r="M575" s="18"/>
    </row>
    <row r="576">
      <c r="A576" s="21" t="s">
        <v>1899</v>
      </c>
      <c r="B576" s="18"/>
      <c r="C576" s="18"/>
      <c r="D576" s="18"/>
      <c r="E576" s="18"/>
      <c r="F576" s="22" t="s">
        <v>1900</v>
      </c>
      <c r="G576" s="18"/>
      <c r="H576" s="18"/>
      <c r="I576" s="18"/>
      <c r="J576" s="18"/>
      <c r="K576" s="18"/>
      <c r="L576" s="18"/>
      <c r="M576" s="18"/>
    </row>
    <row r="577">
      <c r="A577" s="21" t="s">
        <v>1901</v>
      </c>
      <c r="B577" s="18"/>
      <c r="C577" s="18"/>
      <c r="D577" s="18"/>
      <c r="E577" s="18"/>
      <c r="F577" s="22" t="s">
        <v>1902</v>
      </c>
      <c r="G577" s="18"/>
      <c r="H577" s="18"/>
      <c r="I577" s="18"/>
      <c r="J577" s="18"/>
      <c r="K577" s="18"/>
      <c r="L577" s="18"/>
      <c r="M577" s="18"/>
    </row>
    <row r="578">
      <c r="A578" s="21" t="s">
        <v>1903</v>
      </c>
      <c r="B578" s="18"/>
      <c r="C578" s="18"/>
      <c r="D578" s="18"/>
      <c r="E578" s="18"/>
      <c r="F578" s="22" t="s">
        <v>1904</v>
      </c>
      <c r="G578" s="18"/>
      <c r="H578" s="18"/>
      <c r="I578" s="18"/>
      <c r="J578" s="18"/>
      <c r="K578" s="18"/>
      <c r="L578" s="18"/>
      <c r="M578" s="18"/>
    </row>
    <row r="579">
      <c r="A579" s="21" t="s">
        <v>1905</v>
      </c>
      <c r="B579" s="18"/>
      <c r="C579" s="18"/>
      <c r="D579" s="18"/>
      <c r="E579" s="18"/>
      <c r="F579" s="22" t="s">
        <v>1906</v>
      </c>
      <c r="G579" s="18"/>
      <c r="H579" s="18"/>
      <c r="I579" s="18"/>
      <c r="J579" s="18"/>
      <c r="K579" s="18"/>
      <c r="L579" s="18"/>
      <c r="M579" s="18"/>
    </row>
    <row r="580">
      <c r="A580" s="21" t="s">
        <v>1907</v>
      </c>
      <c r="B580" s="18"/>
      <c r="C580" s="18"/>
      <c r="D580" s="18"/>
      <c r="E580" s="18"/>
      <c r="F580" s="22" t="s">
        <v>1908</v>
      </c>
      <c r="G580" s="18"/>
      <c r="H580" s="18"/>
      <c r="I580" s="18"/>
      <c r="J580" s="18"/>
      <c r="K580" s="18"/>
      <c r="L580" s="18"/>
      <c r="M580" s="18"/>
    </row>
    <row r="581">
      <c r="A581" s="21" t="s">
        <v>1909</v>
      </c>
      <c r="B581" s="18"/>
      <c r="C581" s="18"/>
      <c r="D581" s="18"/>
      <c r="E581" s="18"/>
      <c r="F581" s="22" t="s">
        <v>1910</v>
      </c>
      <c r="G581" s="18"/>
      <c r="H581" s="18"/>
      <c r="I581" s="18"/>
      <c r="J581" s="18"/>
      <c r="K581" s="18"/>
      <c r="L581" s="18"/>
      <c r="M581" s="18"/>
    </row>
    <row r="582">
      <c r="A582" s="21" t="s">
        <v>1911</v>
      </c>
      <c r="B582" s="18"/>
      <c r="C582" s="18"/>
      <c r="D582" s="18"/>
      <c r="E582" s="18"/>
      <c r="F582" s="22" t="s">
        <v>1912</v>
      </c>
      <c r="G582" s="18"/>
      <c r="H582" s="18"/>
      <c r="I582" s="18"/>
      <c r="J582" s="18"/>
      <c r="K582" s="18"/>
      <c r="L582" s="18"/>
      <c r="M582" s="18"/>
    </row>
    <row r="583">
      <c r="A583" s="21" t="s">
        <v>1913</v>
      </c>
      <c r="B583" s="18"/>
      <c r="C583" s="18"/>
      <c r="D583" s="18"/>
      <c r="E583" s="18"/>
      <c r="F583" s="22" t="s">
        <v>1914</v>
      </c>
      <c r="G583" s="18"/>
      <c r="H583" s="18"/>
      <c r="I583" s="18"/>
      <c r="J583" s="18"/>
      <c r="K583" s="18"/>
      <c r="L583" s="18"/>
      <c r="M583" s="18"/>
    </row>
    <row r="584">
      <c r="A584" s="21" t="s">
        <v>1915</v>
      </c>
      <c r="B584" s="18"/>
      <c r="C584" s="18"/>
      <c r="D584" s="18"/>
      <c r="E584" s="18"/>
      <c r="F584" s="22" t="s">
        <v>1916</v>
      </c>
      <c r="G584" s="18"/>
      <c r="H584" s="18"/>
      <c r="I584" s="18"/>
      <c r="J584" s="18"/>
      <c r="K584" s="18"/>
      <c r="L584" s="18"/>
      <c r="M584" s="18"/>
    </row>
    <row r="585">
      <c r="A585" s="21" t="s">
        <v>1917</v>
      </c>
      <c r="B585" s="18"/>
      <c r="C585" s="18"/>
      <c r="D585" s="18"/>
      <c r="E585" s="18"/>
      <c r="F585" s="22" t="s">
        <v>1918</v>
      </c>
      <c r="G585" s="18"/>
      <c r="H585" s="18"/>
      <c r="I585" s="18"/>
      <c r="J585" s="18"/>
      <c r="K585" s="18"/>
      <c r="L585" s="18"/>
      <c r="M585" s="18"/>
    </row>
    <row r="586">
      <c r="A586" s="21" t="s">
        <v>1919</v>
      </c>
      <c r="B586" s="18"/>
      <c r="C586" s="18"/>
      <c r="D586" s="18"/>
      <c r="E586" s="18"/>
      <c r="F586" s="22" t="s">
        <v>1920</v>
      </c>
      <c r="G586" s="18"/>
      <c r="H586" s="18"/>
      <c r="I586" s="18"/>
      <c r="J586" s="18"/>
      <c r="K586" s="18"/>
      <c r="L586" s="18"/>
      <c r="M586" s="18"/>
    </row>
    <row r="587">
      <c r="A587" s="21" t="s">
        <v>1921</v>
      </c>
      <c r="B587" s="18"/>
      <c r="C587" s="18"/>
      <c r="D587" s="18"/>
      <c r="E587" s="18"/>
      <c r="F587" s="22" t="s">
        <v>1922</v>
      </c>
      <c r="G587" s="18"/>
      <c r="H587" s="18"/>
      <c r="I587" s="18"/>
      <c r="J587" s="18"/>
      <c r="K587" s="18"/>
      <c r="L587" s="18"/>
      <c r="M587" s="18"/>
    </row>
    <row r="588">
      <c r="A588" s="21" t="s">
        <v>1923</v>
      </c>
      <c r="B588" s="18"/>
      <c r="C588" s="18"/>
      <c r="D588" s="18"/>
      <c r="E588" s="18"/>
      <c r="F588" s="22" t="s">
        <v>1924</v>
      </c>
      <c r="G588" s="18"/>
      <c r="H588" s="18"/>
      <c r="I588" s="18"/>
      <c r="J588" s="18"/>
      <c r="K588" s="18"/>
      <c r="L588" s="18"/>
      <c r="M588" s="18"/>
    </row>
    <row r="589">
      <c r="A589" s="21" t="s">
        <v>1925</v>
      </c>
      <c r="B589" s="18"/>
      <c r="C589" s="18"/>
      <c r="D589" s="18"/>
      <c r="E589" s="18"/>
      <c r="F589" s="22" t="s">
        <v>1926</v>
      </c>
      <c r="G589" s="18"/>
      <c r="H589" s="18"/>
      <c r="I589" s="18"/>
      <c r="J589" s="18"/>
      <c r="K589" s="18"/>
      <c r="L589" s="18"/>
      <c r="M589" s="18"/>
    </row>
    <row r="590">
      <c r="A590" s="21" t="s">
        <v>1927</v>
      </c>
      <c r="B590" s="18"/>
      <c r="C590" s="18"/>
      <c r="D590" s="18"/>
      <c r="E590" s="18"/>
      <c r="F590" s="22" t="s">
        <v>1928</v>
      </c>
      <c r="G590" s="18"/>
      <c r="H590" s="18"/>
      <c r="I590" s="18"/>
      <c r="J590" s="18"/>
      <c r="K590" s="18"/>
      <c r="L590" s="18"/>
      <c r="M590" s="18"/>
    </row>
    <row r="591">
      <c r="A591" s="21" t="s">
        <v>1929</v>
      </c>
      <c r="B591" s="18"/>
      <c r="C591" s="18"/>
      <c r="D591" s="18"/>
      <c r="E591" s="18"/>
      <c r="F591" s="22" t="s">
        <v>1930</v>
      </c>
      <c r="G591" s="18"/>
      <c r="H591" s="18"/>
      <c r="I591" s="18"/>
      <c r="J591" s="18"/>
      <c r="K591" s="18"/>
      <c r="L591" s="18"/>
      <c r="M591" s="18"/>
    </row>
    <row r="592">
      <c r="A592" s="21" t="s">
        <v>1931</v>
      </c>
      <c r="B592" s="18"/>
      <c r="C592" s="18"/>
      <c r="D592" s="18"/>
      <c r="E592" s="18"/>
      <c r="F592" s="22" t="s">
        <v>1932</v>
      </c>
      <c r="G592" s="18"/>
      <c r="H592" s="18"/>
      <c r="I592" s="18"/>
      <c r="J592" s="18"/>
      <c r="K592" s="18"/>
      <c r="L592" s="18"/>
      <c r="M592" s="18"/>
    </row>
    <row r="593">
      <c r="A593" s="21" t="s">
        <v>1933</v>
      </c>
      <c r="B593" s="18"/>
      <c r="C593" s="18"/>
      <c r="D593" s="18"/>
      <c r="E593" s="18"/>
      <c r="F593" s="22" t="s">
        <v>1934</v>
      </c>
      <c r="G593" s="18"/>
      <c r="H593" s="18"/>
      <c r="I593" s="18"/>
      <c r="J593" s="18"/>
      <c r="K593" s="18"/>
      <c r="L593" s="18"/>
      <c r="M593" s="18"/>
    </row>
    <row r="594">
      <c r="A594" s="21" t="s">
        <v>1935</v>
      </c>
      <c r="B594" s="18"/>
      <c r="C594" s="18"/>
      <c r="D594" s="18"/>
      <c r="E594" s="18"/>
      <c r="F594" s="22" t="s">
        <v>1936</v>
      </c>
      <c r="G594" s="18"/>
      <c r="H594" s="18"/>
      <c r="I594" s="18"/>
      <c r="J594" s="18"/>
      <c r="K594" s="18"/>
      <c r="L594" s="18"/>
      <c r="M594" s="18"/>
    </row>
    <row r="595">
      <c r="A595" s="21" t="s">
        <v>1937</v>
      </c>
      <c r="B595" s="18"/>
      <c r="C595" s="18"/>
      <c r="D595" s="18"/>
      <c r="E595" s="18"/>
      <c r="F595" s="22" t="s">
        <v>1938</v>
      </c>
      <c r="G595" s="18"/>
      <c r="H595" s="18"/>
      <c r="I595" s="18"/>
      <c r="J595" s="18"/>
      <c r="K595" s="18"/>
      <c r="L595" s="18"/>
      <c r="M595" s="18"/>
    </row>
    <row r="596">
      <c r="A596" s="21" t="s">
        <v>1939</v>
      </c>
      <c r="B596" s="18"/>
      <c r="C596" s="18"/>
      <c r="D596" s="18"/>
      <c r="E596" s="18"/>
      <c r="F596" s="22" t="s">
        <v>1940</v>
      </c>
      <c r="G596" s="18"/>
      <c r="H596" s="18"/>
      <c r="I596" s="18"/>
      <c r="J596" s="18"/>
      <c r="K596" s="18"/>
      <c r="L596" s="18"/>
      <c r="M596" s="18"/>
    </row>
    <row r="597">
      <c r="A597" s="21" t="s">
        <v>1941</v>
      </c>
      <c r="B597" s="18"/>
      <c r="C597" s="18"/>
      <c r="D597" s="18"/>
      <c r="E597" s="18"/>
      <c r="F597" s="22" t="s">
        <v>1942</v>
      </c>
      <c r="G597" s="18"/>
      <c r="H597" s="18"/>
      <c r="I597" s="18"/>
      <c r="J597" s="18"/>
      <c r="K597" s="18"/>
      <c r="L597" s="18"/>
      <c r="M597" s="18"/>
    </row>
    <row r="598">
      <c r="A598" s="21" t="s">
        <v>1943</v>
      </c>
      <c r="B598" s="18"/>
      <c r="C598" s="18"/>
      <c r="D598" s="18"/>
      <c r="E598" s="18"/>
      <c r="F598" s="22" t="s">
        <v>1944</v>
      </c>
      <c r="G598" s="18"/>
      <c r="H598" s="18"/>
      <c r="I598" s="18"/>
      <c r="J598" s="18"/>
      <c r="K598" s="18"/>
      <c r="L598" s="18"/>
      <c r="M598" s="18"/>
    </row>
    <row r="599">
      <c r="A599" s="21" t="s">
        <v>1945</v>
      </c>
      <c r="B599" s="18"/>
      <c r="C599" s="18"/>
      <c r="D599" s="18"/>
      <c r="E599" s="18"/>
      <c r="F599" s="22" t="s">
        <v>1946</v>
      </c>
      <c r="G599" s="18"/>
      <c r="H599" s="18"/>
      <c r="I599" s="18"/>
      <c r="J599" s="18"/>
      <c r="K599" s="18"/>
      <c r="L599" s="18"/>
      <c r="M599" s="18"/>
    </row>
    <row r="600">
      <c r="A600" s="21" t="s">
        <v>1947</v>
      </c>
      <c r="B600" s="18"/>
      <c r="C600" s="18"/>
      <c r="D600" s="18"/>
      <c r="E600" s="18"/>
      <c r="F600" s="22" t="s">
        <v>1948</v>
      </c>
      <c r="G600" s="18"/>
      <c r="H600" s="18"/>
      <c r="I600" s="18"/>
      <c r="J600" s="18"/>
      <c r="K600" s="18"/>
      <c r="L600" s="18"/>
      <c r="M600" s="18"/>
    </row>
    <row r="601">
      <c r="A601" s="21" t="s">
        <v>1949</v>
      </c>
      <c r="B601" s="18"/>
      <c r="C601" s="18"/>
      <c r="D601" s="18"/>
      <c r="E601" s="18"/>
      <c r="F601" s="22" t="s">
        <v>1950</v>
      </c>
      <c r="G601" s="18"/>
      <c r="H601" s="18"/>
      <c r="I601" s="18"/>
      <c r="J601" s="18"/>
      <c r="K601" s="18"/>
      <c r="L601" s="18"/>
      <c r="M601" s="18"/>
    </row>
    <row r="602">
      <c r="A602" s="21" t="s">
        <v>1951</v>
      </c>
      <c r="B602" s="18"/>
      <c r="C602" s="18"/>
      <c r="D602" s="18"/>
      <c r="E602" s="18"/>
      <c r="F602" s="22" t="s">
        <v>1952</v>
      </c>
      <c r="G602" s="18"/>
      <c r="H602" s="18"/>
      <c r="I602" s="18"/>
      <c r="J602" s="18"/>
      <c r="K602" s="18"/>
      <c r="L602" s="18"/>
      <c r="M602" s="18"/>
    </row>
    <row r="603">
      <c r="A603" s="21" t="s">
        <v>1953</v>
      </c>
      <c r="B603" s="18"/>
      <c r="C603" s="18"/>
      <c r="D603" s="18"/>
      <c r="E603" s="18"/>
      <c r="F603" s="22" t="s">
        <v>1954</v>
      </c>
      <c r="G603" s="18"/>
      <c r="H603" s="18"/>
      <c r="I603" s="18"/>
      <c r="J603" s="18"/>
      <c r="K603" s="18"/>
      <c r="L603" s="18"/>
      <c r="M603" s="18"/>
    </row>
    <row r="604">
      <c r="A604" s="21" t="s">
        <v>1955</v>
      </c>
      <c r="B604" s="18"/>
      <c r="C604" s="18"/>
      <c r="D604" s="18"/>
      <c r="E604" s="18"/>
      <c r="F604" s="22" t="s">
        <v>1956</v>
      </c>
      <c r="G604" s="18"/>
      <c r="H604" s="18"/>
      <c r="I604" s="18"/>
      <c r="J604" s="18"/>
      <c r="K604" s="18"/>
      <c r="L604" s="18"/>
      <c r="M604" s="18"/>
    </row>
    <row r="605">
      <c r="A605" s="21" t="s">
        <v>1957</v>
      </c>
      <c r="B605" s="18"/>
      <c r="C605" s="18"/>
      <c r="D605" s="18"/>
      <c r="E605" s="18"/>
      <c r="F605" s="22" t="s">
        <v>37</v>
      </c>
      <c r="G605" s="18"/>
      <c r="H605" s="18"/>
      <c r="I605" s="18"/>
      <c r="J605" s="18"/>
      <c r="K605" s="18"/>
      <c r="L605" s="18"/>
      <c r="M605" s="18"/>
    </row>
    <row r="606">
      <c r="A606" s="21" t="s">
        <v>1958</v>
      </c>
      <c r="B606" s="18"/>
      <c r="C606" s="18"/>
      <c r="D606" s="18"/>
      <c r="E606" s="18"/>
      <c r="F606" s="22" t="s">
        <v>1959</v>
      </c>
      <c r="G606" s="18"/>
      <c r="H606" s="18"/>
      <c r="I606" s="18"/>
      <c r="J606" s="18"/>
      <c r="K606" s="18"/>
      <c r="L606" s="18"/>
      <c r="M606" s="18"/>
    </row>
    <row r="607">
      <c r="A607" s="21" t="s">
        <v>1960</v>
      </c>
      <c r="B607" s="18"/>
      <c r="C607" s="18"/>
      <c r="D607" s="18"/>
      <c r="E607" s="18"/>
      <c r="F607" s="22" t="s">
        <v>1961</v>
      </c>
      <c r="G607" s="18"/>
      <c r="H607" s="18"/>
      <c r="I607" s="18"/>
      <c r="J607" s="18"/>
      <c r="K607" s="18"/>
      <c r="L607" s="18"/>
      <c r="M607" s="18"/>
    </row>
    <row r="608">
      <c r="A608" s="21" t="s">
        <v>1962</v>
      </c>
      <c r="B608" s="18"/>
      <c r="C608" s="18"/>
      <c r="D608" s="18"/>
      <c r="E608" s="18"/>
      <c r="F608" s="22" t="s">
        <v>1963</v>
      </c>
      <c r="G608" s="18"/>
      <c r="H608" s="18"/>
      <c r="I608" s="18"/>
      <c r="J608" s="18"/>
      <c r="K608" s="18"/>
      <c r="L608" s="18"/>
      <c r="M608" s="18"/>
    </row>
    <row r="609">
      <c r="A609" s="21" t="s">
        <v>1964</v>
      </c>
      <c r="B609" s="18"/>
      <c r="C609" s="18"/>
      <c r="D609" s="18"/>
      <c r="E609" s="18"/>
      <c r="F609" s="22" t="s">
        <v>1965</v>
      </c>
      <c r="G609" s="18"/>
      <c r="H609" s="18"/>
      <c r="I609" s="18"/>
      <c r="J609" s="18"/>
      <c r="K609" s="18"/>
      <c r="L609" s="18"/>
      <c r="M609" s="18"/>
    </row>
    <row r="610">
      <c r="A610" s="21" t="s">
        <v>1966</v>
      </c>
      <c r="B610" s="18"/>
      <c r="C610" s="18"/>
      <c r="D610" s="18"/>
      <c r="E610" s="18"/>
      <c r="F610" s="22" t="s">
        <v>1967</v>
      </c>
      <c r="G610" s="18"/>
      <c r="H610" s="18"/>
      <c r="I610" s="18"/>
      <c r="J610" s="18"/>
      <c r="K610" s="18"/>
      <c r="L610" s="18"/>
      <c r="M610" s="18"/>
    </row>
    <row r="611">
      <c r="A611" s="21" t="s">
        <v>1968</v>
      </c>
      <c r="B611" s="18"/>
      <c r="C611" s="18"/>
      <c r="D611" s="18"/>
      <c r="E611" s="18"/>
      <c r="F611" s="22" t="s">
        <v>1969</v>
      </c>
      <c r="G611" s="18"/>
      <c r="H611" s="18"/>
      <c r="I611" s="18"/>
      <c r="J611" s="18"/>
      <c r="K611" s="18"/>
      <c r="L611" s="18"/>
      <c r="M611" s="18"/>
    </row>
    <row r="612">
      <c r="A612" s="21" t="s">
        <v>1970</v>
      </c>
      <c r="B612" s="18"/>
      <c r="C612" s="18"/>
      <c r="D612" s="18"/>
      <c r="E612" s="18"/>
      <c r="F612" s="22" t="s">
        <v>1971</v>
      </c>
      <c r="G612" s="18"/>
      <c r="H612" s="18"/>
      <c r="I612" s="18"/>
      <c r="J612" s="18"/>
      <c r="K612" s="18"/>
      <c r="L612" s="18"/>
      <c r="M612" s="18"/>
    </row>
    <row r="613">
      <c r="A613" s="21" t="s">
        <v>1972</v>
      </c>
      <c r="B613" s="18"/>
      <c r="C613" s="18"/>
      <c r="D613" s="18"/>
      <c r="E613" s="18"/>
      <c r="F613" s="22" t="s">
        <v>1973</v>
      </c>
      <c r="G613" s="18"/>
      <c r="H613" s="18"/>
      <c r="I613" s="18"/>
      <c r="J613" s="18"/>
      <c r="K613" s="18"/>
      <c r="L613" s="18"/>
      <c r="M613" s="18"/>
    </row>
    <row r="614">
      <c r="A614" s="21" t="s">
        <v>1974</v>
      </c>
      <c r="B614" s="18"/>
      <c r="C614" s="18"/>
      <c r="D614" s="18"/>
      <c r="E614" s="18"/>
      <c r="F614" s="22" t="s">
        <v>1975</v>
      </c>
      <c r="G614" s="18"/>
      <c r="H614" s="18"/>
      <c r="I614" s="18"/>
      <c r="J614" s="18"/>
      <c r="K614" s="18"/>
      <c r="L614" s="18"/>
      <c r="M614" s="18"/>
    </row>
    <row r="615">
      <c r="A615" s="21" t="s">
        <v>1976</v>
      </c>
      <c r="B615" s="18"/>
      <c r="C615" s="18"/>
      <c r="D615" s="18"/>
      <c r="E615" s="18"/>
      <c r="F615" s="22" t="s">
        <v>1977</v>
      </c>
      <c r="G615" s="18"/>
      <c r="H615" s="18"/>
      <c r="I615" s="18"/>
      <c r="J615" s="18"/>
      <c r="K615" s="18"/>
      <c r="L615" s="18"/>
      <c r="M615" s="18"/>
    </row>
    <row r="616">
      <c r="A616" s="21" t="s">
        <v>1978</v>
      </c>
      <c r="B616" s="18"/>
      <c r="C616" s="18"/>
      <c r="D616" s="18"/>
      <c r="E616" s="18"/>
      <c r="F616" s="22" t="s">
        <v>1979</v>
      </c>
      <c r="G616" s="18"/>
      <c r="H616" s="18"/>
      <c r="I616" s="18"/>
      <c r="J616" s="18"/>
      <c r="K616" s="18"/>
      <c r="L616" s="18"/>
      <c r="M616" s="18"/>
    </row>
    <row r="617">
      <c r="A617" s="21" t="s">
        <v>1980</v>
      </c>
      <c r="B617" s="18"/>
      <c r="C617" s="18"/>
      <c r="D617" s="18"/>
      <c r="E617" s="18"/>
      <c r="F617" s="22" t="s">
        <v>1981</v>
      </c>
      <c r="G617" s="18"/>
      <c r="H617" s="18"/>
      <c r="I617" s="18"/>
      <c r="J617" s="18"/>
      <c r="K617" s="18"/>
      <c r="L617" s="18"/>
      <c r="M617" s="18"/>
    </row>
    <row r="618">
      <c r="A618" s="21" t="s">
        <v>1982</v>
      </c>
      <c r="B618" s="18"/>
      <c r="C618" s="18"/>
      <c r="D618" s="18"/>
      <c r="E618" s="18"/>
      <c r="F618" s="22" t="s">
        <v>1983</v>
      </c>
      <c r="G618" s="18"/>
      <c r="H618" s="18"/>
      <c r="I618" s="18"/>
      <c r="J618" s="18"/>
      <c r="K618" s="18"/>
      <c r="L618" s="18"/>
      <c r="M618" s="18"/>
    </row>
    <row r="619">
      <c r="A619" s="21" t="s">
        <v>1984</v>
      </c>
      <c r="B619" s="18"/>
      <c r="C619" s="18"/>
      <c r="D619" s="18"/>
      <c r="E619" s="18"/>
      <c r="F619" s="18" t="s">
        <v>1985</v>
      </c>
      <c r="G619" s="18"/>
      <c r="H619" s="18"/>
      <c r="I619" s="18"/>
      <c r="J619" s="18"/>
      <c r="K619" s="18"/>
      <c r="L619" s="18"/>
      <c r="M619" s="18"/>
    </row>
    <row r="620">
      <c r="A620" s="21" t="s">
        <v>1986</v>
      </c>
      <c r="B620" s="18"/>
      <c r="C620" s="18"/>
      <c r="D620" s="18"/>
      <c r="E620" s="18"/>
      <c r="F620" s="18" t="s">
        <v>1987</v>
      </c>
      <c r="G620" s="18"/>
      <c r="H620" s="18"/>
      <c r="I620" s="18"/>
      <c r="J620" s="18"/>
      <c r="K620" s="18"/>
      <c r="L620" s="18"/>
      <c r="M620" s="18"/>
    </row>
    <row r="621">
      <c r="A621" s="21" t="s">
        <v>1988</v>
      </c>
      <c r="B621" s="18"/>
      <c r="C621" s="18"/>
      <c r="D621" s="18"/>
      <c r="E621" s="18"/>
      <c r="F621" s="18" t="s">
        <v>1989</v>
      </c>
      <c r="G621" s="18"/>
      <c r="H621" s="18"/>
      <c r="I621" s="18"/>
      <c r="J621" s="18"/>
      <c r="K621" s="18"/>
      <c r="L621" s="18"/>
      <c r="M621" s="18"/>
    </row>
    <row r="622">
      <c r="A622" s="21" t="s">
        <v>1990</v>
      </c>
      <c r="B622" s="18"/>
      <c r="C622" s="18"/>
      <c r="D622" s="18"/>
      <c r="E622" s="18"/>
      <c r="F622" s="18" t="s">
        <v>1991</v>
      </c>
      <c r="G622" s="18"/>
      <c r="H622" s="18"/>
      <c r="I622" s="18"/>
      <c r="J622" s="18"/>
      <c r="K622" s="18"/>
      <c r="L622" s="18"/>
      <c r="M622" s="18"/>
    </row>
    <row r="623">
      <c r="A623" s="21" t="s">
        <v>1992</v>
      </c>
      <c r="B623" s="18"/>
      <c r="C623" s="18"/>
      <c r="D623" s="18"/>
      <c r="E623" s="18"/>
      <c r="F623" s="18" t="s">
        <v>1993</v>
      </c>
      <c r="G623" s="18"/>
      <c r="H623" s="18"/>
      <c r="I623" s="18"/>
      <c r="J623" s="18"/>
      <c r="K623" s="18"/>
      <c r="L623" s="18"/>
      <c r="M623" s="18"/>
    </row>
    <row r="624">
      <c r="A624" s="21" t="s">
        <v>1994</v>
      </c>
      <c r="B624" s="18"/>
      <c r="C624" s="18"/>
      <c r="D624" s="18"/>
      <c r="E624" s="18"/>
      <c r="F624" s="18" t="s">
        <v>1995</v>
      </c>
      <c r="G624" s="18"/>
      <c r="H624" s="18"/>
      <c r="I624" s="18"/>
      <c r="J624" s="18"/>
      <c r="K624" s="18"/>
      <c r="L624" s="18"/>
      <c r="M624" s="18"/>
    </row>
    <row r="625">
      <c r="A625" s="21" t="s">
        <v>1996</v>
      </c>
      <c r="B625" s="18"/>
      <c r="C625" s="18"/>
      <c r="D625" s="18"/>
      <c r="E625" s="18"/>
      <c r="F625" s="18" t="s">
        <v>1997</v>
      </c>
      <c r="G625" s="18"/>
      <c r="H625" s="18"/>
      <c r="I625" s="18"/>
      <c r="J625" s="18"/>
      <c r="K625" s="18"/>
      <c r="L625" s="18"/>
      <c r="M625" s="18"/>
    </row>
    <row r="626">
      <c r="A626" s="21" t="s">
        <v>1998</v>
      </c>
      <c r="B626" s="18"/>
      <c r="C626" s="18"/>
      <c r="D626" s="18"/>
      <c r="E626" s="18"/>
      <c r="F626" s="18" t="s">
        <v>1999</v>
      </c>
      <c r="G626" s="18"/>
      <c r="H626" s="18"/>
      <c r="I626" s="18"/>
      <c r="J626" s="18"/>
      <c r="K626" s="18"/>
      <c r="L626" s="18"/>
      <c r="M626" s="18"/>
    </row>
    <row r="627">
      <c r="A627" s="21" t="s">
        <v>2000</v>
      </c>
      <c r="B627" s="18"/>
      <c r="C627" s="18"/>
      <c r="D627" s="18"/>
      <c r="E627" s="18"/>
      <c r="F627" s="18" t="s">
        <v>2001</v>
      </c>
      <c r="G627" s="18"/>
      <c r="H627" s="18"/>
      <c r="I627" s="18"/>
      <c r="J627" s="18"/>
      <c r="K627" s="18"/>
      <c r="L627" s="18"/>
      <c r="M627" s="18"/>
    </row>
    <row r="628">
      <c r="A628" s="21" t="s">
        <v>2002</v>
      </c>
      <c r="B628" s="18"/>
      <c r="C628" s="18"/>
      <c r="D628" s="18"/>
      <c r="E628" s="18"/>
      <c r="F628" s="18" t="s">
        <v>2003</v>
      </c>
      <c r="G628" s="18"/>
      <c r="H628" s="18"/>
      <c r="I628" s="18"/>
      <c r="J628" s="18"/>
      <c r="K628" s="18"/>
      <c r="L628" s="18"/>
      <c r="M628" s="18"/>
    </row>
    <row r="629">
      <c r="A629" s="21" t="s">
        <v>2004</v>
      </c>
      <c r="B629" s="18"/>
      <c r="C629" s="18"/>
      <c r="D629" s="18"/>
      <c r="E629" s="18"/>
      <c r="F629" s="18" t="s">
        <v>2005</v>
      </c>
      <c r="G629" s="18"/>
      <c r="H629" s="18"/>
      <c r="I629" s="18"/>
      <c r="J629" s="18"/>
      <c r="K629" s="18"/>
      <c r="L629" s="18"/>
      <c r="M629" s="18"/>
    </row>
    <row r="630">
      <c r="A630" s="21" t="s">
        <v>2006</v>
      </c>
      <c r="B630" s="18"/>
      <c r="C630" s="18"/>
      <c r="D630" s="18"/>
      <c r="E630" s="18"/>
      <c r="F630" s="18" t="s">
        <v>2007</v>
      </c>
      <c r="G630" s="18"/>
      <c r="H630" s="18"/>
      <c r="I630" s="18"/>
      <c r="J630" s="18"/>
      <c r="K630" s="18"/>
      <c r="L630" s="18"/>
      <c r="M630" s="18"/>
    </row>
    <row r="631">
      <c r="A631" s="21" t="s">
        <v>2008</v>
      </c>
      <c r="B631" s="18"/>
      <c r="C631" s="18"/>
      <c r="D631" s="18"/>
      <c r="E631" s="18"/>
      <c r="F631" s="18" t="s">
        <v>2009</v>
      </c>
      <c r="G631" s="18"/>
      <c r="H631" s="18"/>
      <c r="I631" s="18"/>
      <c r="J631" s="18"/>
      <c r="K631" s="18"/>
      <c r="L631" s="18"/>
      <c r="M631" s="18"/>
    </row>
    <row r="632">
      <c r="A632" s="21" t="s">
        <v>2010</v>
      </c>
      <c r="B632" s="18"/>
      <c r="C632" s="18"/>
      <c r="D632" s="18"/>
      <c r="E632" s="18"/>
      <c r="F632" s="18" t="s">
        <v>2011</v>
      </c>
      <c r="G632" s="18"/>
      <c r="H632" s="18"/>
      <c r="I632" s="18"/>
      <c r="J632" s="18"/>
      <c r="K632" s="18"/>
      <c r="L632" s="18"/>
      <c r="M632" s="18"/>
    </row>
    <row r="633">
      <c r="A633" s="21" t="s">
        <v>2012</v>
      </c>
      <c r="B633" s="18"/>
      <c r="C633" s="18"/>
      <c r="D633" s="18"/>
      <c r="E633" s="18"/>
      <c r="F633" s="18" t="s">
        <v>2013</v>
      </c>
      <c r="G633" s="18"/>
      <c r="H633" s="18"/>
      <c r="I633" s="18"/>
      <c r="J633" s="18"/>
      <c r="K633" s="18"/>
      <c r="L633" s="18"/>
      <c r="M633" s="18"/>
    </row>
    <row r="634">
      <c r="A634" s="21" t="s">
        <v>2014</v>
      </c>
      <c r="B634" s="18"/>
      <c r="C634" s="18"/>
      <c r="D634" s="18"/>
      <c r="E634" s="18"/>
      <c r="F634" s="18" t="s">
        <v>2015</v>
      </c>
      <c r="G634" s="18"/>
      <c r="H634" s="18"/>
      <c r="I634" s="18"/>
      <c r="J634" s="18"/>
      <c r="K634" s="18"/>
      <c r="L634" s="18"/>
      <c r="M634" s="18"/>
    </row>
    <row r="635">
      <c r="A635" s="21" t="s">
        <v>2016</v>
      </c>
      <c r="B635" s="18"/>
      <c r="C635" s="18"/>
      <c r="D635" s="18"/>
      <c r="E635" s="18"/>
      <c r="F635" s="18" t="s">
        <v>2017</v>
      </c>
      <c r="G635" s="18"/>
      <c r="H635" s="18"/>
      <c r="I635" s="18"/>
      <c r="J635" s="18"/>
      <c r="K635" s="18"/>
      <c r="L635" s="18"/>
      <c r="M635" s="18"/>
    </row>
    <row r="636">
      <c r="A636" s="21" t="s">
        <v>2018</v>
      </c>
      <c r="B636" s="18"/>
      <c r="C636" s="18"/>
      <c r="D636" s="18"/>
      <c r="E636" s="18"/>
      <c r="F636" s="18" t="s">
        <v>2019</v>
      </c>
      <c r="G636" s="18"/>
      <c r="H636" s="18"/>
      <c r="I636" s="18"/>
      <c r="J636" s="18"/>
      <c r="K636" s="18"/>
      <c r="L636" s="18"/>
      <c r="M636" s="18"/>
    </row>
    <row r="637">
      <c r="A637" s="21" t="s">
        <v>2020</v>
      </c>
      <c r="B637" s="18"/>
      <c r="C637" s="18"/>
      <c r="D637" s="18"/>
      <c r="E637" s="18"/>
      <c r="F637" s="18" t="s">
        <v>2021</v>
      </c>
      <c r="G637" s="18"/>
      <c r="H637" s="18"/>
      <c r="I637" s="18"/>
      <c r="J637" s="18"/>
      <c r="K637" s="18"/>
      <c r="L637" s="18"/>
      <c r="M637" s="18"/>
    </row>
    <row r="638">
      <c r="A638" s="21" t="s">
        <v>2022</v>
      </c>
      <c r="B638" s="18"/>
      <c r="C638" s="18"/>
      <c r="D638" s="18"/>
      <c r="E638" s="18"/>
      <c r="F638" s="18" t="s">
        <v>2023</v>
      </c>
      <c r="G638" s="18"/>
      <c r="H638" s="18"/>
      <c r="I638" s="18"/>
      <c r="J638" s="18"/>
      <c r="K638" s="18"/>
      <c r="L638" s="18"/>
      <c r="M638" s="18"/>
    </row>
    <row r="639">
      <c r="A639" s="21" t="s">
        <v>2024</v>
      </c>
      <c r="B639" s="18"/>
      <c r="C639" s="18"/>
      <c r="D639" s="18"/>
      <c r="E639" s="18"/>
      <c r="F639" s="18" t="s">
        <v>2025</v>
      </c>
      <c r="G639" s="18"/>
      <c r="H639" s="18"/>
      <c r="I639" s="18"/>
      <c r="J639" s="18"/>
      <c r="K639" s="18"/>
      <c r="L639" s="18"/>
      <c r="M639" s="18"/>
    </row>
    <row r="640">
      <c r="A640" s="21" t="s">
        <v>2026</v>
      </c>
      <c r="B640" s="18"/>
      <c r="C640" s="18"/>
      <c r="D640" s="18"/>
      <c r="E640" s="18"/>
      <c r="F640" s="18" t="s">
        <v>2027</v>
      </c>
      <c r="G640" s="18"/>
      <c r="H640" s="18"/>
      <c r="I640" s="18"/>
      <c r="J640" s="18"/>
      <c r="K640" s="18"/>
      <c r="L640" s="18"/>
      <c r="M640" s="18"/>
    </row>
    <row r="641">
      <c r="A641" s="21" t="s">
        <v>2028</v>
      </c>
      <c r="B641" s="18"/>
      <c r="C641" s="18"/>
      <c r="D641" s="18"/>
      <c r="E641" s="18"/>
      <c r="F641" s="18" t="s">
        <v>2029</v>
      </c>
      <c r="G641" s="18"/>
      <c r="H641" s="18"/>
      <c r="I641" s="18"/>
      <c r="J641" s="18"/>
      <c r="K641" s="18"/>
      <c r="L641" s="18"/>
      <c r="M641" s="18"/>
    </row>
    <row r="642">
      <c r="A642" s="21" t="s">
        <v>2030</v>
      </c>
      <c r="B642" s="18"/>
      <c r="C642" s="18"/>
      <c r="D642" s="18"/>
      <c r="E642" s="18"/>
      <c r="F642" s="18" t="s">
        <v>2031</v>
      </c>
      <c r="G642" s="18"/>
      <c r="H642" s="18"/>
      <c r="I642" s="18"/>
      <c r="J642" s="18"/>
      <c r="K642" s="18"/>
      <c r="L642" s="18"/>
      <c r="M642" s="18"/>
    </row>
    <row r="643">
      <c r="A643" s="21" t="s">
        <v>2032</v>
      </c>
      <c r="B643" s="18"/>
      <c r="C643" s="18"/>
      <c r="D643" s="18"/>
      <c r="E643" s="18"/>
      <c r="F643" s="18" t="s">
        <v>2033</v>
      </c>
      <c r="G643" s="18"/>
      <c r="H643" s="18"/>
      <c r="I643" s="18"/>
      <c r="J643" s="18"/>
      <c r="K643" s="18"/>
      <c r="L643" s="18"/>
      <c r="M643" s="18"/>
    </row>
    <row r="644">
      <c r="A644" s="21" t="s">
        <v>2034</v>
      </c>
      <c r="B644" s="18"/>
      <c r="C644" s="18"/>
      <c r="D644" s="18"/>
      <c r="E644" s="18"/>
      <c r="F644" s="18" t="s">
        <v>2035</v>
      </c>
      <c r="G644" s="18"/>
      <c r="H644" s="18"/>
      <c r="I644" s="18"/>
      <c r="J644" s="18"/>
      <c r="K644" s="18"/>
      <c r="L644" s="18"/>
      <c r="M644" s="18"/>
    </row>
    <row r="645">
      <c r="A645" s="21" t="s">
        <v>2036</v>
      </c>
      <c r="B645" s="18"/>
      <c r="C645" s="18"/>
      <c r="D645" s="18"/>
      <c r="E645" s="18"/>
      <c r="F645" s="18" t="s">
        <v>2037</v>
      </c>
      <c r="G645" s="18"/>
      <c r="H645" s="18"/>
      <c r="I645" s="18"/>
      <c r="J645" s="18"/>
      <c r="K645" s="18"/>
      <c r="L645" s="18"/>
      <c r="M645" s="18"/>
    </row>
    <row r="646">
      <c r="A646" s="21" t="s">
        <v>2038</v>
      </c>
      <c r="B646" s="18"/>
      <c r="C646" s="18"/>
      <c r="D646" s="18"/>
      <c r="E646" s="18"/>
      <c r="F646" s="18" t="s">
        <v>2039</v>
      </c>
      <c r="G646" s="18"/>
      <c r="H646" s="18"/>
      <c r="I646" s="18"/>
      <c r="J646" s="18"/>
      <c r="K646" s="18"/>
      <c r="L646" s="18"/>
      <c r="M646" s="18"/>
    </row>
    <row r="647">
      <c r="A647" s="21" t="s">
        <v>2040</v>
      </c>
      <c r="B647" s="18"/>
      <c r="C647" s="18"/>
      <c r="D647" s="18"/>
      <c r="E647" s="18"/>
      <c r="F647" s="18" t="s">
        <v>2041</v>
      </c>
      <c r="G647" s="18"/>
      <c r="H647" s="18"/>
      <c r="I647" s="18"/>
      <c r="J647" s="18"/>
      <c r="K647" s="18"/>
      <c r="L647" s="18"/>
      <c r="M647" s="18"/>
    </row>
    <row r="648">
      <c r="A648" s="21" t="s">
        <v>2042</v>
      </c>
      <c r="B648" s="18"/>
      <c r="C648" s="18"/>
      <c r="D648" s="18"/>
      <c r="E648" s="18"/>
      <c r="F648" s="18" t="s">
        <v>2043</v>
      </c>
      <c r="G648" s="18"/>
      <c r="H648" s="18"/>
      <c r="I648" s="18"/>
      <c r="J648" s="18"/>
      <c r="K648" s="18"/>
      <c r="L648" s="18"/>
      <c r="M648" s="18"/>
    </row>
    <row r="649">
      <c r="A649" s="21" t="s">
        <v>2044</v>
      </c>
      <c r="B649" s="18"/>
      <c r="C649" s="18"/>
      <c r="D649" s="18"/>
      <c r="E649" s="18"/>
      <c r="F649" s="18" t="s">
        <v>2045</v>
      </c>
      <c r="G649" s="18"/>
      <c r="H649" s="18"/>
      <c r="I649" s="18"/>
      <c r="J649" s="18"/>
      <c r="K649" s="18"/>
      <c r="L649" s="18"/>
      <c r="M649" s="18"/>
    </row>
    <row r="650">
      <c r="A650" s="21" t="s">
        <v>2046</v>
      </c>
      <c r="B650" s="18"/>
      <c r="C650" s="18"/>
      <c r="D650" s="18"/>
      <c r="E650" s="18"/>
      <c r="F650" s="18" t="s">
        <v>2047</v>
      </c>
      <c r="G650" s="18"/>
      <c r="H650" s="18"/>
      <c r="I650" s="18"/>
      <c r="J650" s="18"/>
      <c r="K650" s="18"/>
      <c r="L650" s="18"/>
      <c r="M650" s="18"/>
    </row>
    <row r="651">
      <c r="A651" s="21" t="s">
        <v>2048</v>
      </c>
      <c r="B651" s="18"/>
      <c r="C651" s="18"/>
      <c r="D651" s="18"/>
      <c r="E651" s="18"/>
      <c r="F651" s="18" t="s">
        <v>2049</v>
      </c>
      <c r="G651" s="18"/>
      <c r="H651" s="18"/>
      <c r="I651" s="18"/>
      <c r="J651" s="18"/>
      <c r="K651" s="18"/>
      <c r="L651" s="18"/>
      <c r="M651" s="18"/>
    </row>
    <row r="652">
      <c r="A652" s="21" t="s">
        <v>2050</v>
      </c>
      <c r="B652" s="18"/>
      <c r="C652" s="18"/>
      <c r="D652" s="18"/>
      <c r="E652" s="18"/>
      <c r="F652" s="18" t="s">
        <v>2051</v>
      </c>
      <c r="G652" s="18"/>
      <c r="H652" s="18"/>
      <c r="I652" s="18"/>
      <c r="J652" s="18"/>
      <c r="K652" s="18"/>
      <c r="L652" s="18"/>
      <c r="M652" s="18"/>
    </row>
    <row r="653">
      <c r="A653" s="21" t="s">
        <v>2052</v>
      </c>
      <c r="B653" s="18"/>
      <c r="C653" s="18"/>
      <c r="D653" s="18"/>
      <c r="E653" s="18"/>
      <c r="F653" s="18" t="s">
        <v>2053</v>
      </c>
      <c r="G653" s="18"/>
      <c r="H653" s="18"/>
      <c r="I653" s="18"/>
      <c r="J653" s="18"/>
      <c r="K653" s="18"/>
      <c r="L653" s="18"/>
      <c r="M653" s="18"/>
    </row>
    <row r="654">
      <c r="A654" s="21" t="s">
        <v>2054</v>
      </c>
      <c r="B654" s="18"/>
      <c r="C654" s="18"/>
      <c r="D654" s="18"/>
      <c r="E654" s="18"/>
      <c r="F654" s="18" t="s">
        <v>2055</v>
      </c>
      <c r="G654" s="18"/>
      <c r="H654" s="18"/>
      <c r="I654" s="18"/>
      <c r="J654" s="18"/>
      <c r="K654" s="18"/>
      <c r="L654" s="18"/>
      <c r="M654" s="18"/>
    </row>
    <row r="655">
      <c r="A655" s="21" t="s">
        <v>2056</v>
      </c>
      <c r="B655" s="18"/>
      <c r="C655" s="18"/>
      <c r="D655" s="18"/>
      <c r="E655" s="18"/>
      <c r="F655" s="18" t="s">
        <v>2057</v>
      </c>
      <c r="G655" s="18"/>
      <c r="H655" s="18"/>
      <c r="I655" s="18"/>
      <c r="J655" s="18"/>
      <c r="K655" s="18"/>
      <c r="L655" s="18"/>
      <c r="M655" s="18"/>
    </row>
    <row r="656">
      <c r="A656" s="21" t="s">
        <v>2058</v>
      </c>
      <c r="B656" s="18"/>
      <c r="C656" s="18"/>
      <c r="D656" s="18"/>
      <c r="E656" s="18"/>
      <c r="F656" s="18" t="s">
        <v>2059</v>
      </c>
      <c r="G656" s="18"/>
      <c r="H656" s="18"/>
      <c r="I656" s="18"/>
      <c r="J656" s="18"/>
      <c r="K656" s="18"/>
      <c r="L656" s="18"/>
      <c r="M656" s="18"/>
    </row>
    <row r="657">
      <c r="A657" s="21" t="s">
        <v>2060</v>
      </c>
      <c r="B657" s="18"/>
      <c r="C657" s="18"/>
      <c r="D657" s="18"/>
      <c r="E657" s="18"/>
      <c r="F657" s="18" t="s">
        <v>2061</v>
      </c>
      <c r="G657" s="18"/>
      <c r="H657" s="18"/>
      <c r="I657" s="18"/>
      <c r="J657" s="18"/>
      <c r="K657" s="18"/>
      <c r="L657" s="18"/>
      <c r="M657" s="18"/>
    </row>
    <row r="658">
      <c r="A658" s="21" t="s">
        <v>2062</v>
      </c>
      <c r="B658" s="18"/>
      <c r="C658" s="18"/>
      <c r="D658" s="18"/>
      <c r="E658" s="18"/>
      <c r="F658" s="18" t="s">
        <v>2063</v>
      </c>
      <c r="G658" s="18"/>
      <c r="H658" s="18"/>
      <c r="I658" s="18"/>
      <c r="J658" s="18"/>
      <c r="K658" s="18"/>
      <c r="L658" s="18"/>
      <c r="M658" s="18"/>
    </row>
    <row r="659">
      <c r="A659" s="21" t="s">
        <v>2064</v>
      </c>
      <c r="B659" s="18"/>
      <c r="C659" s="18"/>
      <c r="D659" s="18"/>
      <c r="E659" s="18"/>
      <c r="F659" s="18" t="s">
        <v>2065</v>
      </c>
      <c r="G659" s="18"/>
      <c r="H659" s="18"/>
      <c r="I659" s="18"/>
      <c r="J659" s="18"/>
      <c r="K659" s="18"/>
      <c r="L659" s="18"/>
      <c r="M659" s="18"/>
    </row>
    <row r="660">
      <c r="A660" s="21" t="s">
        <v>2066</v>
      </c>
      <c r="B660" s="18"/>
      <c r="C660" s="18"/>
      <c r="D660" s="18"/>
      <c r="E660" s="18"/>
      <c r="F660" s="18" t="s">
        <v>2067</v>
      </c>
      <c r="G660" s="18"/>
      <c r="H660" s="18"/>
      <c r="I660" s="18"/>
      <c r="J660" s="18"/>
      <c r="K660" s="18"/>
      <c r="L660" s="18"/>
      <c r="M660" s="18"/>
    </row>
    <row r="661">
      <c r="A661" s="21" t="s">
        <v>2068</v>
      </c>
      <c r="B661" s="18"/>
      <c r="C661" s="18"/>
      <c r="D661" s="18"/>
      <c r="E661" s="18"/>
      <c r="F661" s="18" t="s">
        <v>2069</v>
      </c>
      <c r="G661" s="18"/>
      <c r="H661" s="18"/>
      <c r="I661" s="18"/>
      <c r="J661" s="18"/>
      <c r="K661" s="18"/>
      <c r="L661" s="18"/>
      <c r="M661" s="18"/>
    </row>
    <row r="662">
      <c r="A662" s="21" t="s">
        <v>2070</v>
      </c>
      <c r="B662" s="18"/>
      <c r="C662" s="18"/>
      <c r="D662" s="18"/>
      <c r="E662" s="18"/>
      <c r="F662" s="18" t="s">
        <v>2071</v>
      </c>
      <c r="G662" s="18"/>
      <c r="H662" s="18"/>
      <c r="I662" s="18"/>
      <c r="J662" s="18"/>
      <c r="K662" s="18"/>
      <c r="L662" s="18"/>
      <c r="M662" s="18"/>
    </row>
    <row r="663">
      <c r="A663" s="21" t="s">
        <v>2072</v>
      </c>
      <c r="B663" s="18"/>
      <c r="C663" s="18"/>
      <c r="D663" s="18"/>
      <c r="E663" s="18"/>
      <c r="F663" s="18" t="s">
        <v>2073</v>
      </c>
      <c r="G663" s="18"/>
      <c r="H663" s="18"/>
      <c r="I663" s="18"/>
      <c r="J663" s="18"/>
      <c r="K663" s="18"/>
      <c r="L663" s="18"/>
      <c r="M663" s="18"/>
    </row>
    <row r="664">
      <c r="A664" s="21" t="s">
        <v>2074</v>
      </c>
      <c r="B664" s="18"/>
      <c r="C664" s="18"/>
      <c r="D664" s="18"/>
      <c r="E664" s="18"/>
      <c r="F664" s="18" t="s">
        <v>2075</v>
      </c>
      <c r="G664" s="18"/>
      <c r="H664" s="18"/>
      <c r="I664" s="18"/>
      <c r="J664" s="18"/>
      <c r="K664" s="18"/>
      <c r="L664" s="18"/>
      <c r="M664" s="18"/>
    </row>
    <row r="665">
      <c r="A665" s="21" t="s">
        <v>2076</v>
      </c>
      <c r="B665" s="18"/>
      <c r="C665" s="18"/>
      <c r="D665" s="18"/>
      <c r="E665" s="18"/>
      <c r="F665" s="18" t="s">
        <v>2077</v>
      </c>
      <c r="G665" s="18"/>
      <c r="H665" s="18"/>
      <c r="I665" s="18"/>
      <c r="J665" s="18"/>
      <c r="K665" s="18"/>
      <c r="L665" s="18"/>
      <c r="M665" s="18"/>
    </row>
    <row r="666">
      <c r="A666" s="21" t="s">
        <v>2078</v>
      </c>
      <c r="B666" s="18"/>
      <c r="C666" s="18"/>
      <c r="D666" s="18"/>
      <c r="E666" s="18"/>
      <c r="F666" s="18" t="s">
        <v>2079</v>
      </c>
      <c r="G666" s="18"/>
      <c r="H666" s="18"/>
      <c r="I666" s="18"/>
      <c r="J666" s="18"/>
      <c r="K666" s="18"/>
      <c r="L666" s="18"/>
      <c r="M666" s="18"/>
    </row>
    <row r="667">
      <c r="A667" s="21" t="s">
        <v>2080</v>
      </c>
      <c r="B667" s="18"/>
      <c r="C667" s="18"/>
      <c r="D667" s="18"/>
      <c r="E667" s="18"/>
      <c r="F667" s="18" t="s">
        <v>2081</v>
      </c>
      <c r="G667" s="18"/>
      <c r="H667" s="18"/>
      <c r="I667" s="18"/>
      <c r="J667" s="18"/>
      <c r="K667" s="18"/>
      <c r="L667" s="18"/>
      <c r="M667" s="18"/>
    </row>
    <row r="668">
      <c r="A668" s="21" t="s">
        <v>2082</v>
      </c>
      <c r="B668" s="18"/>
      <c r="C668" s="18"/>
      <c r="D668" s="18"/>
      <c r="E668" s="18"/>
      <c r="F668" s="18" t="s">
        <v>2083</v>
      </c>
      <c r="G668" s="18"/>
      <c r="H668" s="18"/>
      <c r="I668" s="18"/>
      <c r="J668" s="18"/>
      <c r="K668" s="18"/>
      <c r="L668" s="18"/>
      <c r="M668" s="18"/>
    </row>
    <row r="669">
      <c r="A669" s="21" t="s">
        <v>2084</v>
      </c>
      <c r="B669" s="18"/>
      <c r="C669" s="18"/>
      <c r="D669" s="18"/>
      <c r="E669" s="18"/>
      <c r="F669" s="18" t="s">
        <v>2085</v>
      </c>
      <c r="G669" s="18"/>
      <c r="H669" s="18"/>
      <c r="I669" s="18"/>
      <c r="J669" s="18"/>
      <c r="K669" s="18"/>
      <c r="L669" s="18"/>
      <c r="M669" s="18"/>
    </row>
    <row r="670">
      <c r="A670" s="21" t="s">
        <v>2086</v>
      </c>
      <c r="B670" s="18"/>
      <c r="C670" s="18"/>
      <c r="D670" s="18"/>
      <c r="E670" s="18"/>
      <c r="F670" s="18" t="s">
        <v>2087</v>
      </c>
      <c r="G670" s="18"/>
      <c r="H670" s="18"/>
      <c r="I670" s="18"/>
      <c r="J670" s="18"/>
      <c r="K670" s="18"/>
      <c r="L670" s="18"/>
      <c r="M670" s="18"/>
    </row>
    <row r="671">
      <c r="A671" s="21" t="s">
        <v>2088</v>
      </c>
      <c r="B671" s="18"/>
      <c r="C671" s="18"/>
      <c r="D671" s="18"/>
      <c r="E671" s="18"/>
      <c r="F671" s="18" t="s">
        <v>2089</v>
      </c>
      <c r="G671" s="18"/>
      <c r="H671" s="18"/>
      <c r="I671" s="18"/>
      <c r="J671" s="18"/>
      <c r="K671" s="18"/>
      <c r="L671" s="18"/>
      <c r="M671" s="18"/>
    </row>
    <row r="672">
      <c r="A672" s="21" t="s">
        <v>2090</v>
      </c>
      <c r="B672" s="18"/>
      <c r="C672" s="18"/>
      <c r="D672" s="18"/>
      <c r="E672" s="18"/>
      <c r="F672" s="18" t="s">
        <v>2091</v>
      </c>
      <c r="G672" s="18"/>
      <c r="H672" s="18"/>
      <c r="I672" s="18"/>
      <c r="J672" s="18"/>
      <c r="K672" s="18"/>
      <c r="L672" s="18"/>
      <c r="M672" s="18"/>
    </row>
    <row r="673">
      <c r="A673" s="21" t="s">
        <v>2092</v>
      </c>
      <c r="B673" s="18"/>
      <c r="C673" s="18"/>
      <c r="D673" s="18"/>
      <c r="E673" s="18"/>
      <c r="F673" s="18" t="s">
        <v>2093</v>
      </c>
      <c r="G673" s="18"/>
      <c r="H673" s="18"/>
      <c r="I673" s="18"/>
      <c r="J673" s="18"/>
      <c r="K673" s="18"/>
      <c r="L673" s="18"/>
      <c r="M673" s="18"/>
    </row>
    <row r="674">
      <c r="A674" s="21" t="s">
        <v>2094</v>
      </c>
      <c r="B674" s="18"/>
      <c r="C674" s="18"/>
      <c r="D674" s="18"/>
      <c r="E674" s="18"/>
      <c r="F674" s="18" t="s">
        <v>2095</v>
      </c>
      <c r="G674" s="18"/>
      <c r="H674" s="18"/>
      <c r="I674" s="18"/>
      <c r="J674" s="18"/>
      <c r="K674" s="18"/>
      <c r="L674" s="18"/>
      <c r="M674" s="18"/>
    </row>
    <row r="675">
      <c r="A675" s="21" t="s">
        <v>2096</v>
      </c>
      <c r="B675" s="18"/>
      <c r="C675" s="18"/>
      <c r="D675" s="18"/>
      <c r="E675" s="18"/>
      <c r="F675" s="18" t="s">
        <v>2097</v>
      </c>
      <c r="G675" s="18"/>
      <c r="H675" s="18"/>
      <c r="I675" s="18"/>
      <c r="J675" s="18"/>
      <c r="K675" s="18"/>
      <c r="L675" s="18"/>
      <c r="M675" s="18"/>
    </row>
    <row r="676">
      <c r="A676" s="21" t="s">
        <v>2098</v>
      </c>
      <c r="B676" s="18"/>
      <c r="C676" s="18"/>
      <c r="D676" s="18"/>
      <c r="E676" s="18"/>
      <c r="F676" s="18" t="s">
        <v>2099</v>
      </c>
      <c r="G676" s="18"/>
      <c r="H676" s="18"/>
      <c r="I676" s="18"/>
      <c r="J676" s="18"/>
      <c r="K676" s="18"/>
      <c r="L676" s="18"/>
      <c r="M676" s="18"/>
    </row>
    <row r="677">
      <c r="A677" s="21" t="s">
        <v>2100</v>
      </c>
      <c r="B677" s="18"/>
      <c r="C677" s="18"/>
      <c r="D677" s="18"/>
      <c r="E677" s="18"/>
      <c r="F677" s="18" t="s">
        <v>2101</v>
      </c>
      <c r="G677" s="18"/>
      <c r="H677" s="18"/>
      <c r="I677" s="18"/>
      <c r="J677" s="18"/>
      <c r="K677" s="18"/>
      <c r="L677" s="18"/>
      <c r="M677" s="18"/>
    </row>
    <row r="678">
      <c r="A678" s="21" t="s">
        <v>2102</v>
      </c>
      <c r="B678" s="18"/>
      <c r="C678" s="18"/>
      <c r="D678" s="18"/>
      <c r="E678" s="18"/>
      <c r="F678" s="18" t="s">
        <v>2103</v>
      </c>
      <c r="G678" s="18"/>
      <c r="H678" s="18"/>
      <c r="I678" s="18"/>
      <c r="J678" s="18"/>
      <c r="K678" s="18"/>
      <c r="L678" s="18"/>
      <c r="M678" s="18"/>
    </row>
    <row r="679">
      <c r="A679" s="21" t="s">
        <v>2104</v>
      </c>
      <c r="B679" s="18"/>
      <c r="C679" s="18"/>
      <c r="D679" s="18"/>
      <c r="E679" s="18"/>
      <c r="F679" s="18" t="s">
        <v>2105</v>
      </c>
      <c r="G679" s="18"/>
      <c r="H679" s="18"/>
      <c r="I679" s="18"/>
      <c r="J679" s="18"/>
      <c r="K679" s="18"/>
      <c r="L679" s="18"/>
      <c r="M679" s="18"/>
    </row>
    <row r="680">
      <c r="A680" s="21" t="s">
        <v>2106</v>
      </c>
      <c r="B680" s="18"/>
      <c r="C680" s="18"/>
      <c r="D680" s="18"/>
      <c r="E680" s="18"/>
      <c r="F680" s="18" t="s">
        <v>2107</v>
      </c>
      <c r="G680" s="18"/>
      <c r="H680" s="18"/>
      <c r="I680" s="18"/>
      <c r="J680" s="18"/>
      <c r="K680" s="18"/>
      <c r="L680" s="18"/>
      <c r="M680" s="18"/>
    </row>
    <row r="681">
      <c r="A681" s="21" t="s">
        <v>2108</v>
      </c>
      <c r="B681" s="18"/>
      <c r="C681" s="18"/>
      <c r="D681" s="18"/>
      <c r="E681" s="18"/>
      <c r="F681" s="18" t="s">
        <v>2109</v>
      </c>
      <c r="G681" s="18"/>
      <c r="H681" s="18"/>
      <c r="I681" s="18"/>
      <c r="J681" s="18"/>
      <c r="K681" s="18"/>
      <c r="L681" s="18"/>
      <c r="M681" s="18"/>
    </row>
    <row r="682">
      <c r="A682" s="21" t="s">
        <v>2110</v>
      </c>
      <c r="B682" s="18"/>
      <c r="C682" s="18"/>
      <c r="D682" s="18"/>
      <c r="E682" s="18"/>
      <c r="F682" s="18" t="s">
        <v>2111</v>
      </c>
      <c r="G682" s="18"/>
      <c r="H682" s="18"/>
      <c r="I682" s="18"/>
      <c r="J682" s="18"/>
      <c r="K682" s="18"/>
      <c r="L682" s="18"/>
      <c r="M682" s="18"/>
    </row>
    <row r="683">
      <c r="A683" s="21" t="s">
        <v>2112</v>
      </c>
      <c r="B683" s="18"/>
      <c r="C683" s="18"/>
      <c r="D683" s="18"/>
      <c r="E683" s="18"/>
      <c r="F683" s="18" t="s">
        <v>2113</v>
      </c>
      <c r="G683" s="18"/>
      <c r="H683" s="18"/>
      <c r="I683" s="18"/>
      <c r="J683" s="18"/>
      <c r="K683" s="18"/>
      <c r="L683" s="18"/>
      <c r="M683" s="18"/>
    </row>
    <row r="684">
      <c r="A684" s="21" t="s">
        <v>2114</v>
      </c>
      <c r="B684" s="18"/>
      <c r="C684" s="18"/>
      <c r="D684" s="18"/>
      <c r="E684" s="18"/>
      <c r="F684" s="18" t="s">
        <v>2115</v>
      </c>
      <c r="G684" s="18"/>
      <c r="H684" s="18"/>
      <c r="I684" s="18"/>
      <c r="J684" s="18"/>
      <c r="K684" s="18"/>
      <c r="L684" s="18"/>
      <c r="M684" s="18"/>
    </row>
    <row r="685">
      <c r="A685" s="21" t="s">
        <v>2116</v>
      </c>
      <c r="B685" s="18"/>
      <c r="C685" s="18"/>
      <c r="D685" s="18"/>
      <c r="E685" s="18"/>
      <c r="F685" s="18" t="s">
        <v>2117</v>
      </c>
      <c r="G685" s="18"/>
      <c r="H685" s="18"/>
      <c r="I685" s="18"/>
      <c r="J685" s="18"/>
      <c r="K685" s="18"/>
      <c r="L685" s="18"/>
      <c r="M685" s="18"/>
    </row>
    <row r="686">
      <c r="A686" s="21" t="s">
        <v>2118</v>
      </c>
      <c r="B686" s="18"/>
      <c r="C686" s="18"/>
      <c r="D686" s="18"/>
      <c r="E686" s="18"/>
      <c r="F686" s="18" t="s">
        <v>2119</v>
      </c>
      <c r="G686" s="18"/>
      <c r="H686" s="18"/>
      <c r="I686" s="18"/>
      <c r="J686" s="18"/>
      <c r="K686" s="18"/>
      <c r="L686" s="18"/>
      <c r="M686" s="18"/>
    </row>
    <row r="687">
      <c r="A687" s="21" t="s">
        <v>2120</v>
      </c>
      <c r="B687" s="18"/>
      <c r="C687" s="18"/>
      <c r="D687" s="18"/>
      <c r="E687" s="18"/>
      <c r="F687" s="18" t="s">
        <v>2121</v>
      </c>
      <c r="G687" s="18"/>
      <c r="H687" s="18"/>
      <c r="I687" s="18"/>
      <c r="J687" s="18"/>
      <c r="K687" s="18"/>
      <c r="L687" s="18"/>
      <c r="M687" s="18"/>
    </row>
    <row r="688">
      <c r="A688" s="21" t="s">
        <v>2122</v>
      </c>
      <c r="B688" s="18"/>
      <c r="C688" s="18"/>
      <c r="D688" s="18"/>
      <c r="E688" s="18"/>
      <c r="F688" s="18" t="s">
        <v>2123</v>
      </c>
      <c r="G688" s="18"/>
      <c r="H688" s="18"/>
      <c r="I688" s="18"/>
      <c r="J688" s="18"/>
      <c r="K688" s="18"/>
      <c r="L688" s="18"/>
      <c r="M688" s="18"/>
    </row>
    <row r="689">
      <c r="A689" s="21" t="s">
        <v>2124</v>
      </c>
      <c r="B689" s="18"/>
      <c r="C689" s="18"/>
      <c r="D689" s="18"/>
      <c r="E689" s="18"/>
      <c r="F689" s="18" t="s">
        <v>2125</v>
      </c>
      <c r="G689" s="18"/>
      <c r="H689" s="18"/>
      <c r="I689" s="18"/>
      <c r="J689" s="18"/>
      <c r="K689" s="18"/>
      <c r="L689" s="18"/>
      <c r="M689" s="18"/>
    </row>
    <row r="690">
      <c r="A690" s="21" t="s">
        <v>2126</v>
      </c>
      <c r="B690" s="18"/>
      <c r="C690" s="18"/>
      <c r="D690" s="18"/>
      <c r="E690" s="18"/>
      <c r="F690" s="18" t="s">
        <v>2127</v>
      </c>
      <c r="G690" s="18"/>
      <c r="H690" s="18"/>
      <c r="I690" s="18"/>
      <c r="J690" s="18"/>
      <c r="K690" s="18"/>
      <c r="L690" s="18"/>
      <c r="M690" s="18"/>
    </row>
    <row r="691">
      <c r="A691" s="21" t="s">
        <v>2128</v>
      </c>
      <c r="B691" s="18"/>
      <c r="C691" s="18"/>
      <c r="D691" s="18"/>
      <c r="E691" s="18"/>
      <c r="F691" s="18" t="s">
        <v>2129</v>
      </c>
      <c r="G691" s="18"/>
      <c r="H691" s="18"/>
      <c r="I691" s="18"/>
      <c r="J691" s="18"/>
      <c r="K691" s="18"/>
      <c r="L691" s="18"/>
      <c r="M691" s="18"/>
    </row>
    <row r="692">
      <c r="A692" s="21" t="s">
        <v>2130</v>
      </c>
      <c r="B692" s="18"/>
      <c r="C692" s="18"/>
      <c r="D692" s="18"/>
      <c r="E692" s="18"/>
      <c r="F692" s="18" t="s">
        <v>2131</v>
      </c>
      <c r="G692" s="18"/>
      <c r="H692" s="18"/>
      <c r="I692" s="18"/>
      <c r="J692" s="18"/>
      <c r="K692" s="18"/>
      <c r="L692" s="18"/>
      <c r="M692" s="18"/>
    </row>
    <row r="693">
      <c r="A693" s="21" t="s">
        <v>2132</v>
      </c>
      <c r="B693" s="18"/>
      <c r="C693" s="18"/>
      <c r="D693" s="18"/>
      <c r="E693" s="18"/>
      <c r="F693" s="18" t="s">
        <v>2133</v>
      </c>
      <c r="G693" s="18"/>
      <c r="H693" s="18"/>
      <c r="I693" s="18"/>
      <c r="J693" s="18"/>
      <c r="K693" s="18"/>
      <c r="L693" s="18"/>
      <c r="M693" s="18"/>
    </row>
    <row r="694">
      <c r="A694" s="21" t="s">
        <v>2134</v>
      </c>
      <c r="B694" s="18"/>
      <c r="C694" s="18"/>
      <c r="D694" s="18"/>
      <c r="E694" s="18"/>
      <c r="F694" s="18" t="s">
        <v>2135</v>
      </c>
      <c r="G694" s="18"/>
      <c r="H694" s="18"/>
      <c r="I694" s="18"/>
      <c r="J694" s="18"/>
      <c r="K694" s="18"/>
      <c r="L694" s="18"/>
      <c r="M694" s="18"/>
    </row>
    <row r="695">
      <c r="A695" s="21" t="s">
        <v>2136</v>
      </c>
      <c r="B695" s="18"/>
      <c r="C695" s="18"/>
      <c r="D695" s="18"/>
      <c r="E695" s="18"/>
      <c r="F695" s="18" t="s">
        <v>2137</v>
      </c>
      <c r="G695" s="18"/>
      <c r="H695" s="18"/>
      <c r="I695" s="18"/>
      <c r="J695" s="18"/>
      <c r="K695" s="18"/>
      <c r="L695" s="18"/>
      <c r="M695" s="18"/>
    </row>
    <row r="696">
      <c r="A696" s="21" t="s">
        <v>2138</v>
      </c>
      <c r="B696" s="18"/>
      <c r="C696" s="18"/>
      <c r="D696" s="18"/>
      <c r="E696" s="18"/>
      <c r="F696" s="18" t="s">
        <v>2139</v>
      </c>
      <c r="G696" s="18"/>
      <c r="H696" s="18"/>
      <c r="I696" s="18"/>
      <c r="J696" s="18"/>
      <c r="K696" s="18"/>
      <c r="L696" s="18"/>
      <c r="M696" s="18"/>
    </row>
    <row r="697">
      <c r="A697" s="21" t="s">
        <v>2140</v>
      </c>
      <c r="B697" s="18"/>
      <c r="C697" s="18"/>
      <c r="D697" s="18"/>
      <c r="E697" s="18"/>
      <c r="F697" s="18" t="s">
        <v>2141</v>
      </c>
      <c r="G697" s="18"/>
      <c r="H697" s="18"/>
      <c r="I697" s="18"/>
      <c r="J697" s="18"/>
      <c r="K697" s="18"/>
      <c r="L697" s="18"/>
      <c r="M697" s="18"/>
    </row>
    <row r="698">
      <c r="A698" s="21" t="s">
        <v>2142</v>
      </c>
      <c r="B698" s="18"/>
      <c r="C698" s="18"/>
      <c r="D698" s="18"/>
      <c r="E698" s="18"/>
      <c r="F698" s="18" t="s">
        <v>2143</v>
      </c>
      <c r="G698" s="18"/>
      <c r="H698" s="18"/>
      <c r="I698" s="18"/>
      <c r="J698" s="18"/>
      <c r="K698" s="18"/>
      <c r="L698" s="18"/>
      <c r="M698" s="18"/>
    </row>
    <row r="699">
      <c r="A699" s="21" t="s">
        <v>2144</v>
      </c>
      <c r="B699" s="18"/>
      <c r="C699" s="18"/>
      <c r="D699" s="18"/>
      <c r="E699" s="18"/>
      <c r="F699" s="18" t="s">
        <v>2145</v>
      </c>
      <c r="G699" s="18"/>
      <c r="H699" s="18"/>
      <c r="I699" s="18"/>
      <c r="J699" s="18"/>
      <c r="K699" s="18"/>
      <c r="L699" s="18"/>
      <c r="M699" s="18"/>
    </row>
    <row r="700">
      <c r="A700" s="21" t="s">
        <v>2146</v>
      </c>
      <c r="B700" s="18"/>
      <c r="C700" s="18"/>
      <c r="D700" s="18"/>
      <c r="E700" s="18"/>
      <c r="F700" s="18" t="s">
        <v>2147</v>
      </c>
      <c r="G700" s="18"/>
      <c r="H700" s="18"/>
      <c r="I700" s="18"/>
      <c r="J700" s="18"/>
      <c r="K700" s="18"/>
      <c r="L700" s="18"/>
      <c r="M700" s="18"/>
    </row>
    <row r="701">
      <c r="A701" s="21" t="s">
        <v>2148</v>
      </c>
      <c r="B701" s="18"/>
      <c r="C701" s="18"/>
      <c r="D701" s="18"/>
      <c r="E701" s="18"/>
      <c r="F701" s="18" t="s">
        <v>2149</v>
      </c>
      <c r="G701" s="18"/>
      <c r="H701" s="18"/>
      <c r="I701" s="18"/>
      <c r="J701" s="18"/>
      <c r="K701" s="18"/>
      <c r="L701" s="18"/>
      <c r="M701" s="18"/>
    </row>
    <row r="702">
      <c r="A702" s="21" t="s">
        <v>2150</v>
      </c>
      <c r="B702" s="18"/>
      <c r="C702" s="18"/>
      <c r="D702" s="18"/>
      <c r="E702" s="18"/>
      <c r="F702" s="18" t="s">
        <v>2151</v>
      </c>
      <c r="G702" s="18"/>
      <c r="H702" s="18"/>
      <c r="I702" s="18"/>
      <c r="J702" s="18"/>
      <c r="K702" s="18"/>
      <c r="L702" s="18"/>
      <c r="M702" s="18"/>
    </row>
    <row r="703">
      <c r="A703" s="21" t="s">
        <v>2152</v>
      </c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</row>
    <row r="704">
      <c r="A704" s="21" t="s">
        <v>2153</v>
      </c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</row>
    <row r="705">
      <c r="A705" s="21" t="s">
        <v>2154</v>
      </c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</row>
    <row r="706">
      <c r="A706" s="21" t="s">
        <v>2155</v>
      </c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</row>
    <row r="707">
      <c r="A707" s="21" t="s">
        <v>2156</v>
      </c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</row>
    <row r="708">
      <c r="A708" s="21" t="s">
        <v>2157</v>
      </c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</row>
    <row r="709">
      <c r="A709" s="21" t="s">
        <v>2158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</row>
    <row r="710">
      <c r="A710" s="21" t="s">
        <v>2159</v>
      </c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</row>
    <row r="711">
      <c r="A711" s="21" t="s">
        <v>2160</v>
      </c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</row>
    <row r="712">
      <c r="A712" s="21" t="s">
        <v>2161</v>
      </c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</row>
    <row r="713">
      <c r="A713" s="21" t="s">
        <v>2162</v>
      </c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</row>
    <row r="714">
      <c r="A714" s="21" t="s">
        <v>2163</v>
      </c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</row>
    <row r="715">
      <c r="A715" s="21" t="s">
        <v>2164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</row>
    <row r="716">
      <c r="A716" s="21" t="s">
        <v>2165</v>
      </c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</row>
    <row r="717">
      <c r="A717" s="21" t="s">
        <v>2166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</row>
    <row r="718">
      <c r="A718" s="21" t="s">
        <v>2167</v>
      </c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</row>
    <row r="719">
      <c r="A719" s="21" t="s">
        <v>2168</v>
      </c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</row>
    <row r="720">
      <c r="A720" s="21" t="s">
        <v>2169</v>
      </c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</row>
    <row r="721">
      <c r="A721" s="19" t="s">
        <v>2170</v>
      </c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</row>
    <row r="722">
      <c r="A722" s="19" t="s">
        <v>2171</v>
      </c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</row>
    <row r="723">
      <c r="A723" s="18" t="s">
        <v>2172</v>
      </c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</row>
    <row r="724">
      <c r="A724" s="18" t="s">
        <v>2173</v>
      </c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</row>
    <row r="725">
      <c r="A725" s="18" t="s">
        <v>2174</v>
      </c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</row>
    <row r="726">
      <c r="A726" s="18" t="s">
        <v>2175</v>
      </c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</row>
    <row r="727">
      <c r="A727" s="18" t="s">
        <v>2176</v>
      </c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</row>
    <row r="728">
      <c r="A728" s="18" t="s">
        <v>2177</v>
      </c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</row>
    <row r="729">
      <c r="A729" s="18" t="s">
        <v>2178</v>
      </c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</row>
    <row r="730">
      <c r="A730" s="18" t="s">
        <v>2179</v>
      </c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</row>
    <row r="731">
      <c r="A731" s="18" t="s">
        <v>2180</v>
      </c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</row>
    <row r="732">
      <c r="A732" s="18" t="s">
        <v>2181</v>
      </c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</row>
    <row r="733">
      <c r="A733" s="18" t="s">
        <v>2182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</row>
    <row r="734">
      <c r="A734" s="18" t="s">
        <v>2183</v>
      </c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</row>
    <row r="735">
      <c r="A735" s="18" t="s">
        <v>2184</v>
      </c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</row>
    <row r="736">
      <c r="A736" s="18" t="s">
        <v>2185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</row>
    <row r="737">
      <c r="A737" s="18" t="s">
        <v>2186</v>
      </c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</row>
    <row r="738">
      <c r="A738" s="18" t="s">
        <v>2187</v>
      </c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</row>
    <row r="739">
      <c r="A739" s="18" t="s">
        <v>2188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</row>
    <row r="740">
      <c r="A740" s="18" t="s">
        <v>2189</v>
      </c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</row>
    <row r="741">
      <c r="A741" s="18" t="s">
        <v>2190</v>
      </c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</row>
    <row r="742">
      <c r="A742" s="18" t="s">
        <v>2191</v>
      </c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</row>
    <row r="743">
      <c r="A743" s="18" t="s">
        <v>2192</v>
      </c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</row>
    <row r="744">
      <c r="A744" s="18" t="s">
        <v>2193</v>
      </c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</row>
    <row r="745">
      <c r="A745" s="18" t="s">
        <v>2194</v>
      </c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</row>
    <row r="746">
      <c r="A746" s="18" t="s">
        <v>2195</v>
      </c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</row>
    <row r="747">
      <c r="A747" s="18" t="s">
        <v>2196</v>
      </c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</row>
    <row r="748">
      <c r="A748" s="18" t="s">
        <v>2197</v>
      </c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</row>
    <row r="749">
      <c r="A749" s="18" t="s">
        <v>2198</v>
      </c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</row>
    <row r="750">
      <c r="A750" s="18" t="s">
        <v>2199</v>
      </c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</row>
    <row r="751">
      <c r="A751" s="18" t="s">
        <v>2200</v>
      </c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</row>
    <row r="752">
      <c r="A752" s="18" t="s">
        <v>2201</v>
      </c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</row>
    <row r="753">
      <c r="A753" s="18" t="s">
        <v>2202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</row>
    <row r="754">
      <c r="A754" s="18" t="s">
        <v>2203</v>
      </c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</row>
    <row r="755">
      <c r="A755" s="18" t="s">
        <v>2204</v>
      </c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</row>
    <row r="756">
      <c r="A756" s="18" t="s">
        <v>2205</v>
      </c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</row>
    <row r="757">
      <c r="A757" s="18" t="s">
        <v>2206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</row>
    <row r="758">
      <c r="A758" s="18" t="s">
        <v>2207</v>
      </c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</row>
    <row r="759">
      <c r="A759" s="18" t="s">
        <v>2208</v>
      </c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</row>
    <row r="760">
      <c r="A760" s="18" t="s">
        <v>2209</v>
      </c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</row>
    <row r="761">
      <c r="A761" s="18" t="s">
        <v>2210</v>
      </c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</row>
    <row r="762">
      <c r="A762" s="18" t="s">
        <v>2211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>
      <c r="A763" s="18" t="s">
        <v>2212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>
      <c r="A764" s="18" t="s">
        <v>2213</v>
      </c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>
      <c r="A765" s="18" t="s">
        <v>2214</v>
      </c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</row>
    <row r="766">
      <c r="A766" s="18" t="s">
        <v>2215</v>
      </c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</row>
    <row r="767">
      <c r="A767" s="18" t="s">
        <v>2216</v>
      </c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</row>
    <row r="768">
      <c r="A768" s="18" t="s">
        <v>2217</v>
      </c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</row>
    <row r="769">
      <c r="A769" s="18" t="s">
        <v>2218</v>
      </c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</row>
    <row r="770">
      <c r="A770" s="18" t="s">
        <v>2219</v>
      </c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</row>
    <row r="771">
      <c r="A771" s="18" t="s">
        <v>2220</v>
      </c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</row>
    <row r="772">
      <c r="A772" s="18" t="s">
        <v>2221</v>
      </c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</row>
    <row r="773">
      <c r="A773" s="18" t="s">
        <v>2222</v>
      </c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</row>
    <row r="774">
      <c r="A774" s="18" t="s">
        <v>2223</v>
      </c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</row>
    <row r="775">
      <c r="A775" s="18" t="s">
        <v>2224</v>
      </c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</row>
    <row r="776">
      <c r="A776" s="18" t="s">
        <v>2225</v>
      </c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</row>
    <row r="777">
      <c r="A777" s="18" t="s">
        <v>2226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</row>
    <row r="778">
      <c r="A778" s="18" t="s">
        <v>2227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</row>
    <row r="779">
      <c r="A779" s="18" t="s">
        <v>2228</v>
      </c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</row>
    <row r="780">
      <c r="A780" s="18" t="s">
        <v>2229</v>
      </c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</row>
    <row r="781">
      <c r="A781" s="18" t="s">
        <v>2230</v>
      </c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</row>
    <row r="782">
      <c r="A782" s="18" t="s">
        <v>2231</v>
      </c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</row>
    <row r="783">
      <c r="A783" s="18" t="s">
        <v>2232</v>
      </c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</row>
    <row r="784">
      <c r="A784" s="18" t="s">
        <v>2233</v>
      </c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</row>
    <row r="785">
      <c r="A785" s="18" t="s">
        <v>2234</v>
      </c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</row>
    <row r="786">
      <c r="A786" s="18" t="s">
        <v>2235</v>
      </c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</row>
    <row r="787">
      <c r="A787" s="18" t="s">
        <v>2236</v>
      </c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</row>
    <row r="788">
      <c r="A788" s="18" t="s">
        <v>2237</v>
      </c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</row>
    <row r="789">
      <c r="A789" s="18" t="s">
        <v>2238</v>
      </c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</row>
    <row r="790">
      <c r="A790" s="18" t="s">
        <v>2239</v>
      </c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</row>
    <row r="791">
      <c r="A791" s="18" t="s">
        <v>2240</v>
      </c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</row>
    <row r="792">
      <c r="A792" s="18" t="s">
        <v>2241</v>
      </c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</row>
    <row r="793">
      <c r="A793" s="18" t="s">
        <v>2242</v>
      </c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</row>
    <row r="794">
      <c r="A794" s="18" t="s">
        <v>2243</v>
      </c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</row>
    <row r="795">
      <c r="A795" s="18" t="s">
        <v>2244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</row>
    <row r="796">
      <c r="A796" s="18" t="s">
        <v>2245</v>
      </c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</row>
    <row r="797">
      <c r="A797" s="18" t="s">
        <v>2246</v>
      </c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</row>
    <row r="798">
      <c r="A798" s="18" t="s">
        <v>2247</v>
      </c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</row>
    <row r="799">
      <c r="A799" s="18" t="s">
        <v>2248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</row>
    <row r="800">
      <c r="A800" s="18" t="s">
        <v>2249</v>
      </c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</row>
    <row r="801">
      <c r="A801" s="18" t="s">
        <v>2250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</row>
    <row r="802">
      <c r="A802" s="18" t="s">
        <v>2251</v>
      </c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</row>
    <row r="803">
      <c r="A803" s="18" t="s">
        <v>2252</v>
      </c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</row>
  </sheetData>
  <drawing r:id="rId1"/>
</worksheet>
</file>